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AMR_Model\"/>
    </mc:Choice>
  </mc:AlternateContent>
  <xr:revisionPtr revIDLastSave="0" documentId="13_ncr:1_{DDB3CAFB-13EA-41AC-BAD2-FA03AA837A02}" xr6:coauthVersionLast="36" xr6:coauthVersionMax="36" xr10:uidLastSave="{00000000-0000-0000-0000-000000000000}"/>
  <bookViews>
    <workbookView xWindow="0" yWindow="0" windowWidth="28800" windowHeight="13800" tabRatio="975" firstSheet="5" activeTab="18" xr2:uid="{00000000-000D-0000-FFFF-FFFF00000000}"/>
  </bookViews>
  <sheets>
    <sheet name="Data_olf" sheetId="2" r:id="rId1"/>
    <sheet name="Data_Prop" sheetId="6" r:id="rId2"/>
    <sheet name="Data_old" sheetId="7" r:id="rId3"/>
    <sheet name="Data_new (2)" sheetId="16" r:id="rId4"/>
    <sheet name="Data_Update" sheetId="17" r:id="rId5"/>
    <sheet name="Planilha5" sheetId="18" r:id="rId6"/>
    <sheet name="45" sheetId="13" r:id="rId7"/>
    <sheet name="Data_test" sheetId="14" r:id="rId8"/>
    <sheet name="Planilha4" sheetId="12" r:id="rId9"/>
    <sheet name="Data_Exp_Henr" sheetId="11" r:id="rId10"/>
    <sheet name="Planilha2" sheetId="9" r:id="rId11"/>
    <sheet name="Data_New_length" sheetId="10" r:id="rId12"/>
    <sheet name="Planilha1" sheetId="5" r:id="rId13"/>
    <sheet name="Planilha6" sheetId="15" r:id="rId14"/>
    <sheet name="High_Porosity" sheetId="8" r:id="rId15"/>
    <sheet name="Low_porosity" sheetId="19" r:id="rId16"/>
    <sheet name="Low_porosity_Fo" sheetId="20" r:id="rId17"/>
    <sheet name="Low_porosity_Fo_Prop" sheetId="23" r:id="rId18"/>
    <sheet name="PropFoPor_Final" sheetId="24" r:id="rId19"/>
    <sheet name="Porosity_dp" sheetId="22" r:id="rId20"/>
    <sheet name="Porosity" sheetId="21" r:id="rId21"/>
    <sheet name="Planilha3" sheetId="3" r:id="rId22"/>
    <sheet name="Eff" sheetId="4" r:id="rId23"/>
  </sheets>
  <definedNames>
    <definedName name="_xlnm._FilterDatabase" localSheetId="3" hidden="1">'Data_new (2)'!$A$1:$O$1133</definedName>
    <definedName name="_xlnm._FilterDatabase" localSheetId="14" hidden="1">High_Porosity!$A$1:$C$1009</definedName>
    <definedName name="_xlnm._FilterDatabase" localSheetId="20" hidden="1">Porosity!$A$1:$Y$1046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8" i="24" l="1"/>
  <c r="T98" i="24"/>
  <c r="U98" i="24"/>
  <c r="V98" i="24"/>
  <c r="S99" i="24"/>
  <c r="T99" i="24"/>
  <c r="U99" i="24"/>
  <c r="V99" i="24"/>
  <c r="S100" i="24"/>
  <c r="T100" i="24"/>
  <c r="U100" i="24"/>
  <c r="V100" i="24"/>
  <c r="S101" i="24"/>
  <c r="T101" i="24"/>
  <c r="U101" i="24"/>
  <c r="V101" i="24"/>
  <c r="S102" i="24"/>
  <c r="T102" i="24"/>
  <c r="U102" i="24"/>
  <c r="V102" i="24"/>
  <c r="T97" i="24"/>
  <c r="U97" i="24"/>
  <c r="V97" i="24"/>
  <c r="S97" i="24"/>
  <c r="S50" i="24" l="1"/>
  <c r="T50" i="24"/>
  <c r="U50" i="24"/>
  <c r="V50" i="24"/>
  <c r="S51" i="24"/>
  <c r="T51" i="24"/>
  <c r="U51" i="24"/>
  <c r="V51" i="24"/>
  <c r="S52" i="24"/>
  <c r="T52" i="24"/>
  <c r="U52" i="24"/>
  <c r="V52" i="24"/>
  <c r="S53" i="24"/>
  <c r="T53" i="24"/>
  <c r="U53" i="24"/>
  <c r="V53" i="24"/>
  <c r="S54" i="24"/>
  <c r="T54" i="24"/>
  <c r="U54" i="24"/>
  <c r="V54" i="24"/>
  <c r="S55" i="24"/>
  <c r="T55" i="24"/>
  <c r="U55" i="24"/>
  <c r="V55" i="24"/>
  <c r="S56" i="24"/>
  <c r="T56" i="24"/>
  <c r="U56" i="24"/>
  <c r="V56" i="24"/>
  <c r="S57" i="24"/>
  <c r="T57" i="24"/>
  <c r="U57" i="24"/>
  <c r="V57" i="24"/>
  <c r="S58" i="24"/>
  <c r="T58" i="24"/>
  <c r="U58" i="24"/>
  <c r="V58" i="24"/>
  <c r="S59" i="24"/>
  <c r="T59" i="24"/>
  <c r="U59" i="24"/>
  <c r="V59" i="24"/>
  <c r="S60" i="24"/>
  <c r="T60" i="24"/>
  <c r="U60" i="24"/>
  <c r="V60" i="24"/>
  <c r="S61" i="24"/>
  <c r="T61" i="24"/>
  <c r="U61" i="24"/>
  <c r="V61" i="24"/>
  <c r="S62" i="24"/>
  <c r="T62" i="24"/>
  <c r="U62" i="24"/>
  <c r="V62" i="24"/>
  <c r="S63" i="24"/>
  <c r="T63" i="24"/>
  <c r="U63" i="24"/>
  <c r="V63" i="24"/>
  <c r="S64" i="24"/>
  <c r="T64" i="24"/>
  <c r="U64" i="24"/>
  <c r="V64" i="24"/>
  <c r="S65" i="24"/>
  <c r="T65" i="24"/>
  <c r="U65" i="24"/>
  <c r="V65" i="24"/>
  <c r="S66" i="24"/>
  <c r="T66" i="24"/>
  <c r="U66" i="24"/>
  <c r="V66" i="24"/>
  <c r="S67" i="24"/>
  <c r="T67" i="24"/>
  <c r="U67" i="24"/>
  <c r="V67" i="24"/>
  <c r="S68" i="24"/>
  <c r="T68" i="24"/>
  <c r="U68" i="24"/>
  <c r="V68" i="24"/>
  <c r="S69" i="24"/>
  <c r="T69" i="24"/>
  <c r="U69" i="24"/>
  <c r="V69" i="24"/>
  <c r="S70" i="24"/>
  <c r="T70" i="24"/>
  <c r="U70" i="24"/>
  <c r="V70" i="24"/>
  <c r="S71" i="24"/>
  <c r="T71" i="24"/>
  <c r="U71" i="24"/>
  <c r="V71" i="24"/>
  <c r="S72" i="24"/>
  <c r="T72" i="24"/>
  <c r="U72" i="24"/>
  <c r="V72" i="24"/>
  <c r="S73" i="24"/>
  <c r="T73" i="24"/>
  <c r="U73" i="24"/>
  <c r="V73" i="24"/>
  <c r="S74" i="24"/>
  <c r="T74" i="24"/>
  <c r="U74" i="24"/>
  <c r="V74" i="24"/>
  <c r="S75" i="24"/>
  <c r="T75" i="24"/>
  <c r="U75" i="24"/>
  <c r="V75" i="24"/>
  <c r="S76" i="24"/>
  <c r="T76" i="24"/>
  <c r="U76" i="24"/>
  <c r="V76" i="24"/>
  <c r="S77" i="24"/>
  <c r="T77" i="24"/>
  <c r="U77" i="24"/>
  <c r="V77" i="24"/>
  <c r="S78" i="24"/>
  <c r="T78" i="24"/>
  <c r="U78" i="24"/>
  <c r="V78" i="24"/>
  <c r="S79" i="24"/>
  <c r="T79" i="24"/>
  <c r="U79" i="24"/>
  <c r="V79" i="24"/>
  <c r="S80" i="24"/>
  <c r="T80" i="24"/>
  <c r="U80" i="24"/>
  <c r="V80" i="24"/>
  <c r="S81" i="24"/>
  <c r="T81" i="24"/>
  <c r="U81" i="24"/>
  <c r="V81" i="24"/>
  <c r="S82" i="24"/>
  <c r="T82" i="24"/>
  <c r="U82" i="24"/>
  <c r="V82" i="24"/>
  <c r="S83" i="24"/>
  <c r="T83" i="24"/>
  <c r="U83" i="24"/>
  <c r="V83" i="24"/>
  <c r="S84" i="24"/>
  <c r="T84" i="24"/>
  <c r="U84" i="24"/>
  <c r="V84" i="24"/>
  <c r="S85" i="24"/>
  <c r="T85" i="24"/>
  <c r="U85" i="24"/>
  <c r="V85" i="24"/>
  <c r="S86" i="24"/>
  <c r="T86" i="24"/>
  <c r="U86" i="24"/>
  <c r="V86" i="24"/>
  <c r="S87" i="24"/>
  <c r="T87" i="24"/>
  <c r="U87" i="24"/>
  <c r="V87" i="24"/>
  <c r="S88" i="24"/>
  <c r="T88" i="24"/>
  <c r="U88" i="24"/>
  <c r="V88" i="24"/>
  <c r="S89" i="24"/>
  <c r="T89" i="24"/>
  <c r="U89" i="24"/>
  <c r="V89" i="24"/>
  <c r="S90" i="24"/>
  <c r="T90" i="24"/>
  <c r="U90" i="24"/>
  <c r="V90" i="24"/>
  <c r="S91" i="24"/>
  <c r="T91" i="24"/>
  <c r="U91" i="24"/>
  <c r="V91" i="24"/>
  <c r="S92" i="24"/>
  <c r="T92" i="24"/>
  <c r="U92" i="24"/>
  <c r="V92" i="24"/>
  <c r="S93" i="24"/>
  <c r="T93" i="24"/>
  <c r="U93" i="24"/>
  <c r="V93" i="24"/>
  <c r="S94" i="24"/>
  <c r="T94" i="24"/>
  <c r="U94" i="24"/>
  <c r="V94" i="24"/>
  <c r="S95" i="24"/>
  <c r="T95" i="24"/>
  <c r="U95" i="24"/>
  <c r="V95" i="24"/>
  <c r="S96" i="24"/>
  <c r="T96" i="24"/>
  <c r="U96" i="24"/>
  <c r="V96" i="24"/>
  <c r="T49" i="24"/>
  <c r="U49" i="24"/>
  <c r="V49" i="24"/>
  <c r="S49" i="24"/>
  <c r="S2" i="24" l="1"/>
  <c r="T2" i="24"/>
  <c r="U2" i="24"/>
  <c r="V2" i="24"/>
  <c r="S3" i="24"/>
  <c r="T3" i="24"/>
  <c r="U3" i="24"/>
  <c r="V3" i="24"/>
  <c r="S4" i="24"/>
  <c r="T4" i="24"/>
  <c r="U4" i="24"/>
  <c r="V4" i="24"/>
  <c r="S5" i="24"/>
  <c r="T5" i="24"/>
  <c r="U5" i="24"/>
  <c r="V5" i="24"/>
  <c r="S6" i="24"/>
  <c r="T6" i="24"/>
  <c r="U6" i="24"/>
  <c r="V6" i="24"/>
  <c r="S7" i="24"/>
  <c r="T7" i="24"/>
  <c r="U7" i="24"/>
  <c r="V7" i="24"/>
  <c r="S8" i="24"/>
  <c r="T8" i="24"/>
  <c r="U8" i="24"/>
  <c r="V8" i="24"/>
  <c r="S9" i="24"/>
  <c r="T9" i="24"/>
  <c r="U9" i="24"/>
  <c r="V9" i="24"/>
  <c r="S10" i="24"/>
  <c r="T10" i="24"/>
  <c r="U10" i="24"/>
  <c r="V10" i="24"/>
  <c r="S11" i="24"/>
  <c r="T11" i="24"/>
  <c r="U11" i="24"/>
  <c r="V11" i="24"/>
  <c r="S12" i="24"/>
  <c r="T12" i="24"/>
  <c r="U12" i="24"/>
  <c r="V12" i="24"/>
  <c r="S13" i="24"/>
  <c r="T13" i="24"/>
  <c r="U13" i="24"/>
  <c r="V13" i="24"/>
  <c r="S14" i="24"/>
  <c r="T14" i="24"/>
  <c r="U14" i="24"/>
  <c r="V14" i="24"/>
  <c r="S15" i="24"/>
  <c r="T15" i="24"/>
  <c r="U15" i="24"/>
  <c r="V15" i="24"/>
  <c r="S16" i="24"/>
  <c r="T16" i="24"/>
  <c r="U16" i="24"/>
  <c r="V16" i="24"/>
  <c r="S17" i="24"/>
  <c r="T17" i="24"/>
  <c r="U17" i="24"/>
  <c r="V17" i="24"/>
  <c r="S18" i="24"/>
  <c r="T18" i="24"/>
  <c r="U18" i="24"/>
  <c r="V18" i="24"/>
  <c r="S19" i="24"/>
  <c r="T19" i="24"/>
  <c r="U19" i="24"/>
  <c r="V19" i="24"/>
  <c r="S20" i="24"/>
  <c r="T20" i="24"/>
  <c r="U20" i="24"/>
  <c r="V20" i="24"/>
  <c r="S21" i="24"/>
  <c r="T21" i="24"/>
  <c r="U21" i="24"/>
  <c r="V21" i="24"/>
  <c r="S22" i="24"/>
  <c r="T22" i="24"/>
  <c r="U22" i="24"/>
  <c r="V22" i="24"/>
  <c r="S23" i="24"/>
  <c r="T23" i="24"/>
  <c r="U23" i="24"/>
  <c r="V23" i="24"/>
  <c r="S24" i="24"/>
  <c r="T24" i="24"/>
  <c r="U24" i="24"/>
  <c r="V24" i="24"/>
  <c r="S25" i="24"/>
  <c r="T25" i="24"/>
  <c r="U25" i="24"/>
  <c r="V25" i="24"/>
  <c r="S26" i="24"/>
  <c r="T26" i="24"/>
  <c r="U26" i="24"/>
  <c r="V26" i="24"/>
  <c r="S27" i="24"/>
  <c r="T27" i="24"/>
  <c r="U27" i="24"/>
  <c r="V27" i="24"/>
  <c r="S28" i="24"/>
  <c r="T28" i="24"/>
  <c r="U28" i="24"/>
  <c r="V28" i="24"/>
  <c r="S29" i="24"/>
  <c r="T29" i="24"/>
  <c r="U29" i="24"/>
  <c r="V29" i="24"/>
  <c r="S30" i="24"/>
  <c r="T30" i="24"/>
  <c r="U30" i="24"/>
  <c r="V30" i="24"/>
  <c r="S31" i="24"/>
  <c r="T31" i="24"/>
  <c r="U31" i="24"/>
  <c r="V31" i="24"/>
  <c r="S32" i="24"/>
  <c r="T32" i="24"/>
  <c r="U32" i="24"/>
  <c r="V32" i="24"/>
  <c r="S33" i="24"/>
  <c r="T33" i="24"/>
  <c r="U33" i="24"/>
  <c r="V33" i="24"/>
  <c r="S34" i="24"/>
  <c r="T34" i="24"/>
  <c r="U34" i="24"/>
  <c r="V34" i="24"/>
  <c r="S35" i="24"/>
  <c r="T35" i="24"/>
  <c r="U35" i="24"/>
  <c r="V35" i="24"/>
  <c r="S36" i="24"/>
  <c r="T36" i="24"/>
  <c r="U36" i="24"/>
  <c r="V36" i="24"/>
  <c r="S37" i="24"/>
  <c r="T37" i="24"/>
  <c r="U37" i="24"/>
  <c r="V37" i="24"/>
  <c r="S38" i="24"/>
  <c r="T38" i="24"/>
  <c r="U38" i="24"/>
  <c r="V38" i="24"/>
  <c r="S39" i="24"/>
  <c r="T39" i="24"/>
  <c r="U39" i="24"/>
  <c r="V39" i="24"/>
  <c r="S40" i="24"/>
  <c r="T40" i="24"/>
  <c r="U40" i="24"/>
  <c r="V40" i="24"/>
  <c r="S41" i="24"/>
  <c r="T41" i="24"/>
  <c r="U41" i="24"/>
  <c r="V41" i="24"/>
  <c r="S42" i="24"/>
  <c r="T42" i="24"/>
  <c r="U42" i="24"/>
  <c r="V42" i="24"/>
  <c r="S43" i="24"/>
  <c r="T43" i="24"/>
  <c r="U43" i="24"/>
  <c r="V43" i="24"/>
  <c r="S44" i="24"/>
  <c r="T44" i="24"/>
  <c r="U44" i="24"/>
  <c r="V44" i="24"/>
  <c r="S45" i="24"/>
  <c r="T45" i="24"/>
  <c r="U45" i="24"/>
  <c r="V45" i="24"/>
  <c r="S46" i="24"/>
  <c r="T46" i="24"/>
  <c r="U46" i="24"/>
  <c r="V46" i="24"/>
  <c r="S47" i="24"/>
  <c r="T47" i="24"/>
  <c r="U47" i="24"/>
  <c r="V47" i="24"/>
  <c r="S48" i="24"/>
  <c r="T48" i="24"/>
  <c r="U48" i="24"/>
  <c r="V48" i="24"/>
  <c r="T1" i="24"/>
  <c r="U1" i="24"/>
  <c r="V1" i="24"/>
  <c r="S1" i="24"/>
  <c r="S2" i="23" l="1"/>
  <c r="T2" i="23"/>
  <c r="U2" i="23"/>
  <c r="V2" i="23"/>
  <c r="S3" i="23"/>
  <c r="T3" i="23"/>
  <c r="U3" i="23"/>
  <c r="V3" i="23"/>
  <c r="S4" i="23"/>
  <c r="T4" i="23"/>
  <c r="U4" i="23"/>
  <c r="V4" i="23"/>
  <c r="S5" i="23"/>
  <c r="T5" i="23"/>
  <c r="U5" i="23"/>
  <c r="V5" i="23"/>
  <c r="S6" i="23"/>
  <c r="T6" i="23"/>
  <c r="U6" i="23"/>
  <c r="V6" i="23"/>
  <c r="S7" i="23"/>
  <c r="T7" i="23"/>
  <c r="U7" i="23"/>
  <c r="V7" i="23"/>
  <c r="S8" i="23"/>
  <c r="T8" i="23"/>
  <c r="U8" i="23"/>
  <c r="V8" i="23"/>
  <c r="S9" i="23"/>
  <c r="T9" i="23"/>
  <c r="U9" i="23"/>
  <c r="V9" i="23"/>
  <c r="S10" i="23"/>
  <c r="T10" i="23"/>
  <c r="U10" i="23"/>
  <c r="V10" i="23"/>
  <c r="S11" i="23"/>
  <c r="T11" i="23"/>
  <c r="U11" i="23"/>
  <c r="V11" i="23"/>
  <c r="S12" i="23"/>
  <c r="T12" i="23"/>
  <c r="U12" i="23"/>
  <c r="V12" i="23"/>
  <c r="S13" i="23"/>
  <c r="T13" i="23"/>
  <c r="U13" i="23"/>
  <c r="V13" i="23"/>
  <c r="S14" i="23"/>
  <c r="T14" i="23"/>
  <c r="U14" i="23"/>
  <c r="V14" i="23"/>
  <c r="S15" i="23"/>
  <c r="T15" i="23"/>
  <c r="U15" i="23"/>
  <c r="V15" i="23"/>
  <c r="S16" i="23"/>
  <c r="T16" i="23"/>
  <c r="U16" i="23"/>
  <c r="V16" i="23"/>
  <c r="S17" i="23"/>
  <c r="T17" i="23"/>
  <c r="U17" i="23"/>
  <c r="V17" i="23"/>
  <c r="S18" i="23"/>
  <c r="T18" i="23"/>
  <c r="U18" i="23"/>
  <c r="V18" i="23"/>
  <c r="S19" i="23"/>
  <c r="T19" i="23"/>
  <c r="U19" i="23"/>
  <c r="V19" i="23"/>
  <c r="S20" i="23"/>
  <c r="T20" i="23"/>
  <c r="U20" i="23"/>
  <c r="V20" i="23"/>
  <c r="S21" i="23"/>
  <c r="T21" i="23"/>
  <c r="U21" i="23"/>
  <c r="V21" i="23"/>
  <c r="S22" i="23"/>
  <c r="T22" i="23"/>
  <c r="U22" i="23"/>
  <c r="V22" i="23"/>
  <c r="S23" i="23"/>
  <c r="T23" i="23"/>
  <c r="U23" i="23"/>
  <c r="V23" i="23"/>
  <c r="S24" i="23"/>
  <c r="T24" i="23"/>
  <c r="U24" i="23"/>
  <c r="V24" i="23"/>
  <c r="S25" i="23"/>
  <c r="T25" i="23"/>
  <c r="U25" i="23"/>
  <c r="V25" i="23"/>
  <c r="S26" i="23"/>
  <c r="T26" i="23"/>
  <c r="U26" i="23"/>
  <c r="V26" i="23"/>
  <c r="S27" i="23"/>
  <c r="T27" i="23"/>
  <c r="U27" i="23"/>
  <c r="V27" i="23"/>
  <c r="S28" i="23"/>
  <c r="T28" i="23"/>
  <c r="U28" i="23"/>
  <c r="V28" i="23"/>
  <c r="S29" i="23"/>
  <c r="T29" i="23"/>
  <c r="U29" i="23"/>
  <c r="V29" i="23"/>
  <c r="S30" i="23"/>
  <c r="T30" i="23"/>
  <c r="U30" i="23"/>
  <c r="V30" i="23"/>
  <c r="S31" i="23"/>
  <c r="T31" i="23"/>
  <c r="U31" i="23"/>
  <c r="V31" i="23"/>
  <c r="S32" i="23"/>
  <c r="T32" i="23"/>
  <c r="U32" i="23"/>
  <c r="V32" i="23"/>
  <c r="S33" i="23"/>
  <c r="T33" i="23"/>
  <c r="U33" i="23"/>
  <c r="V33" i="23"/>
  <c r="S34" i="23"/>
  <c r="T34" i="23"/>
  <c r="U34" i="23"/>
  <c r="V34" i="23"/>
  <c r="S35" i="23"/>
  <c r="T35" i="23"/>
  <c r="U35" i="23"/>
  <c r="V35" i="23"/>
  <c r="S36" i="23"/>
  <c r="T36" i="23"/>
  <c r="U36" i="23"/>
  <c r="V36" i="23"/>
  <c r="S37" i="23"/>
  <c r="T37" i="23"/>
  <c r="U37" i="23"/>
  <c r="V37" i="23"/>
  <c r="S38" i="23"/>
  <c r="T38" i="23"/>
  <c r="U38" i="23"/>
  <c r="V38" i="23"/>
  <c r="S39" i="23"/>
  <c r="T39" i="23"/>
  <c r="U39" i="23"/>
  <c r="V39" i="23"/>
  <c r="S40" i="23"/>
  <c r="T40" i="23"/>
  <c r="U40" i="23"/>
  <c r="V40" i="23"/>
  <c r="S41" i="23"/>
  <c r="T41" i="23"/>
  <c r="U41" i="23"/>
  <c r="V41" i="23"/>
  <c r="S42" i="23"/>
  <c r="T42" i="23"/>
  <c r="U42" i="23"/>
  <c r="V42" i="23"/>
  <c r="S43" i="23"/>
  <c r="T43" i="23"/>
  <c r="U43" i="23"/>
  <c r="V43" i="23"/>
  <c r="S44" i="23"/>
  <c r="T44" i="23"/>
  <c r="U44" i="23"/>
  <c r="V44" i="23"/>
  <c r="S45" i="23"/>
  <c r="T45" i="23"/>
  <c r="U45" i="23"/>
  <c r="V45" i="23"/>
  <c r="S46" i="23"/>
  <c r="T46" i="23"/>
  <c r="U46" i="23"/>
  <c r="V46" i="23"/>
  <c r="S47" i="23"/>
  <c r="T47" i="23"/>
  <c r="U47" i="23"/>
  <c r="V47" i="23"/>
  <c r="S48" i="23"/>
  <c r="T48" i="23"/>
  <c r="U48" i="23"/>
  <c r="V48" i="23"/>
  <c r="T1" i="23"/>
  <c r="U1" i="23"/>
  <c r="V1" i="23"/>
  <c r="S1" i="23"/>
  <c r="U163" i="22"/>
  <c r="T163" i="22"/>
  <c r="S163" i="22"/>
  <c r="R163" i="22"/>
  <c r="Q163" i="22"/>
  <c r="U113" i="22"/>
  <c r="T113" i="22"/>
  <c r="S113" i="22"/>
  <c r="R113" i="22"/>
  <c r="Q113" i="22"/>
  <c r="U112" i="22"/>
  <c r="T112" i="22"/>
  <c r="S112" i="22"/>
  <c r="R112" i="22"/>
  <c r="Q112" i="22"/>
  <c r="U244" i="22"/>
  <c r="V244" i="22" s="1"/>
  <c r="W244" i="22" s="1"/>
  <c r="X244" i="22" s="1"/>
  <c r="T244" i="22"/>
  <c r="S244" i="22"/>
  <c r="R244" i="22"/>
  <c r="Q244" i="22"/>
  <c r="U214" i="22"/>
  <c r="T214" i="22"/>
  <c r="S214" i="22"/>
  <c r="R214" i="22"/>
  <c r="Q214" i="22"/>
  <c r="U145" i="22"/>
  <c r="V145" i="22" s="1"/>
  <c r="W145" i="22" s="1"/>
  <c r="X145" i="22" s="1"/>
  <c r="T145" i="22"/>
  <c r="S145" i="22"/>
  <c r="R145" i="22"/>
  <c r="Q145" i="22"/>
  <c r="U194" i="22"/>
  <c r="T194" i="22"/>
  <c r="S194" i="22"/>
  <c r="R194" i="22"/>
  <c r="Q194" i="22"/>
  <c r="U152" i="22"/>
  <c r="T152" i="22"/>
  <c r="S152" i="22"/>
  <c r="R152" i="22"/>
  <c r="Q152" i="22"/>
  <c r="U102" i="22"/>
  <c r="T102" i="22"/>
  <c r="S102" i="22"/>
  <c r="R102" i="22"/>
  <c r="Q102" i="22"/>
  <c r="U251" i="22"/>
  <c r="T251" i="22"/>
  <c r="S251" i="22"/>
  <c r="R251" i="22"/>
  <c r="Q251" i="22"/>
  <c r="U223" i="22"/>
  <c r="T223" i="22"/>
  <c r="S223" i="22"/>
  <c r="R223" i="22"/>
  <c r="Q223" i="22"/>
  <c r="U167" i="22"/>
  <c r="V167" i="22" s="1"/>
  <c r="W167" i="22" s="1"/>
  <c r="X167" i="22" s="1"/>
  <c r="T167" i="22"/>
  <c r="S167" i="22"/>
  <c r="R167" i="22"/>
  <c r="Q167" i="22"/>
  <c r="U260" i="22"/>
  <c r="T260" i="22"/>
  <c r="S260" i="22"/>
  <c r="R260" i="22"/>
  <c r="Q260" i="22"/>
  <c r="U235" i="22"/>
  <c r="V235" i="22" s="1"/>
  <c r="W235" i="22" s="1"/>
  <c r="X235" i="22" s="1"/>
  <c r="T235" i="22"/>
  <c r="S235" i="22"/>
  <c r="R235" i="22"/>
  <c r="Q235" i="22"/>
  <c r="U155" i="22"/>
  <c r="T155" i="22"/>
  <c r="S155" i="22"/>
  <c r="R155" i="22"/>
  <c r="Q155" i="22"/>
  <c r="U160" i="22"/>
  <c r="T160" i="22"/>
  <c r="S160" i="22"/>
  <c r="R160" i="22"/>
  <c r="Q160" i="22"/>
  <c r="U115" i="22"/>
  <c r="T115" i="22"/>
  <c r="S115" i="22"/>
  <c r="R115" i="22"/>
  <c r="Q115" i="22"/>
  <c r="U73" i="22"/>
  <c r="T73" i="22"/>
  <c r="S73" i="22"/>
  <c r="R73" i="22"/>
  <c r="Q73" i="22"/>
  <c r="U103" i="22"/>
  <c r="T103" i="22"/>
  <c r="S103" i="22"/>
  <c r="R103" i="22"/>
  <c r="Q103" i="22"/>
  <c r="U69" i="22"/>
  <c r="V69" i="22" s="1"/>
  <c r="W69" i="22" s="1"/>
  <c r="X69" i="22" s="1"/>
  <c r="T69" i="22"/>
  <c r="S69" i="22"/>
  <c r="R69" i="22"/>
  <c r="Q69" i="22"/>
  <c r="U42" i="22"/>
  <c r="T42" i="22"/>
  <c r="S42" i="22"/>
  <c r="R42" i="22"/>
  <c r="Q42" i="22"/>
  <c r="U241" i="22"/>
  <c r="V241" i="22" s="1"/>
  <c r="W241" i="22" s="1"/>
  <c r="X241" i="22" s="1"/>
  <c r="T241" i="22"/>
  <c r="S241" i="22"/>
  <c r="R241" i="22"/>
  <c r="Q241" i="22"/>
  <c r="U204" i="22"/>
  <c r="T204" i="22"/>
  <c r="S204" i="22"/>
  <c r="R204" i="22"/>
  <c r="Q204" i="22"/>
  <c r="U126" i="22"/>
  <c r="T126" i="22"/>
  <c r="S126" i="22"/>
  <c r="R126" i="22"/>
  <c r="Q126" i="22"/>
  <c r="U202" i="22"/>
  <c r="T202" i="22"/>
  <c r="S202" i="22"/>
  <c r="R202" i="22"/>
  <c r="Q202" i="22"/>
  <c r="U138" i="22"/>
  <c r="T138" i="22"/>
  <c r="S138" i="22"/>
  <c r="R138" i="22"/>
  <c r="Q138" i="22"/>
  <c r="U183" i="22"/>
  <c r="T183" i="22"/>
  <c r="S183" i="22"/>
  <c r="R183" i="22"/>
  <c r="Q183" i="22"/>
  <c r="U67" i="22"/>
  <c r="V67" i="22" s="1"/>
  <c r="W67" i="22" s="1"/>
  <c r="X67" i="22" s="1"/>
  <c r="T67" i="22"/>
  <c r="S67" i="22"/>
  <c r="R67" i="22"/>
  <c r="Q67" i="22"/>
  <c r="U137" i="22"/>
  <c r="T137" i="22"/>
  <c r="S137" i="22"/>
  <c r="R137" i="22"/>
  <c r="Q137" i="22"/>
  <c r="U91" i="22"/>
  <c r="V91" i="22" s="1"/>
  <c r="W91" i="22" s="1"/>
  <c r="X91" i="22" s="1"/>
  <c r="T91" i="22"/>
  <c r="S91" i="22"/>
  <c r="R91" i="22"/>
  <c r="Q91" i="22"/>
  <c r="U55" i="22"/>
  <c r="T55" i="22"/>
  <c r="S55" i="22"/>
  <c r="R55" i="22"/>
  <c r="Q55" i="22"/>
  <c r="U262" i="22"/>
  <c r="T262" i="22"/>
  <c r="S262" i="22"/>
  <c r="R262" i="22"/>
  <c r="Q262" i="22"/>
  <c r="U246" i="22"/>
  <c r="T246" i="22"/>
  <c r="S246" i="22"/>
  <c r="R246" i="22"/>
  <c r="Q246" i="22"/>
  <c r="U197" i="22"/>
  <c r="T197" i="22"/>
  <c r="S197" i="22"/>
  <c r="R197" i="22"/>
  <c r="Q197" i="22"/>
  <c r="U80" i="22"/>
  <c r="T80" i="22"/>
  <c r="S80" i="22"/>
  <c r="R80" i="22"/>
  <c r="Q80" i="22"/>
  <c r="U46" i="22"/>
  <c r="V46" i="22" s="1"/>
  <c r="W46" i="22" s="1"/>
  <c r="X46" i="22" s="1"/>
  <c r="T46" i="22"/>
  <c r="S46" i="22"/>
  <c r="R46" i="22"/>
  <c r="Q46" i="22"/>
  <c r="U22" i="22"/>
  <c r="T22" i="22"/>
  <c r="S22" i="22"/>
  <c r="R22" i="22"/>
  <c r="Q22" i="22"/>
  <c r="U140" i="22"/>
  <c r="V140" i="22" s="1"/>
  <c r="W140" i="22" s="1"/>
  <c r="X140" i="22" s="1"/>
  <c r="T140" i="22"/>
  <c r="S140" i="22"/>
  <c r="R140" i="22"/>
  <c r="Q140" i="22"/>
  <c r="U64" i="22"/>
  <c r="T64" i="22"/>
  <c r="S64" i="22"/>
  <c r="R64" i="22"/>
  <c r="Q64" i="22"/>
  <c r="U25" i="22"/>
  <c r="T25" i="22"/>
  <c r="S25" i="22"/>
  <c r="R25" i="22"/>
  <c r="Q25" i="22"/>
  <c r="U184" i="22"/>
  <c r="T184" i="22"/>
  <c r="S184" i="22"/>
  <c r="R184" i="22"/>
  <c r="Q184" i="22"/>
  <c r="U116" i="22"/>
  <c r="T116" i="22"/>
  <c r="S116" i="22"/>
  <c r="R116" i="22"/>
  <c r="Q116" i="22"/>
  <c r="U53" i="22"/>
  <c r="T53" i="22"/>
  <c r="S53" i="22"/>
  <c r="R53" i="22"/>
  <c r="Q53" i="22"/>
  <c r="U36" i="22"/>
  <c r="V36" i="22" s="1"/>
  <c r="W36" i="22" s="1"/>
  <c r="X36" i="22" s="1"/>
  <c r="T36" i="22"/>
  <c r="S36" i="22"/>
  <c r="R36" i="22"/>
  <c r="Q36" i="22"/>
  <c r="U16" i="22"/>
  <c r="T16" i="22"/>
  <c r="S16" i="22"/>
  <c r="R16" i="22"/>
  <c r="Q16" i="22"/>
  <c r="U3" i="22"/>
  <c r="V3" i="22" s="1"/>
  <c r="W3" i="22" s="1"/>
  <c r="X3" i="22" s="1"/>
  <c r="T3" i="22"/>
  <c r="S3" i="22"/>
  <c r="R3" i="22"/>
  <c r="Q3" i="22"/>
  <c r="U95" i="22"/>
  <c r="T95" i="22"/>
  <c r="S95" i="22"/>
  <c r="R95" i="22"/>
  <c r="Q95" i="22"/>
  <c r="U39" i="22"/>
  <c r="T39" i="22"/>
  <c r="S39" i="22"/>
  <c r="R39" i="22"/>
  <c r="Q39" i="22"/>
  <c r="U15" i="22"/>
  <c r="T15" i="22"/>
  <c r="S15" i="22"/>
  <c r="R15" i="22"/>
  <c r="Q15" i="22"/>
  <c r="U143" i="22"/>
  <c r="T143" i="22"/>
  <c r="S143" i="22"/>
  <c r="R143" i="22"/>
  <c r="Q143" i="22"/>
  <c r="U61" i="22"/>
  <c r="T61" i="22"/>
  <c r="S61" i="22"/>
  <c r="R61" i="22"/>
  <c r="Q61" i="22"/>
  <c r="U24" i="22"/>
  <c r="V24" i="22" s="1"/>
  <c r="W24" i="22" s="1"/>
  <c r="X24" i="22" s="1"/>
  <c r="T24" i="22"/>
  <c r="S24" i="22"/>
  <c r="R24" i="22"/>
  <c r="Q24" i="22"/>
  <c r="U218" i="22"/>
  <c r="T218" i="22"/>
  <c r="S218" i="22"/>
  <c r="R218" i="22"/>
  <c r="Q218" i="22"/>
  <c r="U217" i="22"/>
  <c r="V217" i="22" s="1"/>
  <c r="W217" i="22" s="1"/>
  <c r="X217" i="22" s="1"/>
  <c r="T217" i="22"/>
  <c r="S217" i="22"/>
  <c r="R217" i="22"/>
  <c r="Q217" i="22"/>
  <c r="U187" i="22"/>
  <c r="T187" i="22"/>
  <c r="S187" i="22"/>
  <c r="R187" i="22"/>
  <c r="Q187" i="22"/>
  <c r="U185" i="22"/>
  <c r="T185" i="22"/>
  <c r="S185" i="22"/>
  <c r="R185" i="22"/>
  <c r="Q185" i="22"/>
  <c r="U181" i="22"/>
  <c r="T181" i="22"/>
  <c r="S181" i="22"/>
  <c r="R181" i="22"/>
  <c r="Q181" i="22"/>
  <c r="U179" i="22"/>
  <c r="T179" i="22"/>
  <c r="S179" i="22"/>
  <c r="R179" i="22"/>
  <c r="Q179" i="22"/>
  <c r="U147" i="22"/>
  <c r="T147" i="22"/>
  <c r="S147" i="22"/>
  <c r="R147" i="22"/>
  <c r="Q147" i="22"/>
  <c r="U142" i="22"/>
  <c r="V142" i="22" s="1"/>
  <c r="W142" i="22" s="1"/>
  <c r="X142" i="22" s="1"/>
  <c r="T142" i="22"/>
  <c r="S142" i="22"/>
  <c r="R142" i="22"/>
  <c r="Q142" i="22"/>
  <c r="U124" i="22"/>
  <c r="T124" i="22"/>
  <c r="S124" i="22"/>
  <c r="R124" i="22"/>
  <c r="Q124" i="22"/>
  <c r="U122" i="22"/>
  <c r="T122" i="22"/>
  <c r="S122" i="22"/>
  <c r="R122" i="22"/>
  <c r="Q122" i="22"/>
  <c r="U96" i="22"/>
  <c r="T96" i="22"/>
  <c r="S96" i="22"/>
  <c r="R96" i="22"/>
  <c r="Q96" i="22"/>
  <c r="U89" i="22"/>
  <c r="T89" i="22"/>
  <c r="S89" i="22"/>
  <c r="R89" i="22"/>
  <c r="Q89" i="22"/>
  <c r="U129" i="22"/>
  <c r="T129" i="22"/>
  <c r="S129" i="22"/>
  <c r="R129" i="22"/>
  <c r="Q129" i="22"/>
  <c r="U93" i="22"/>
  <c r="T93" i="22"/>
  <c r="S93" i="22"/>
  <c r="R93" i="22"/>
  <c r="Q93" i="22"/>
  <c r="U79" i="22"/>
  <c r="T79" i="22"/>
  <c r="S79" i="22"/>
  <c r="R79" i="22"/>
  <c r="Q79" i="22"/>
  <c r="U54" i="22"/>
  <c r="V54" i="22" s="1"/>
  <c r="W54" i="22" s="1"/>
  <c r="X54" i="22" s="1"/>
  <c r="T54" i="22"/>
  <c r="S54" i="22"/>
  <c r="R54" i="22"/>
  <c r="Q54" i="22"/>
  <c r="U50" i="22"/>
  <c r="T50" i="22"/>
  <c r="S50" i="22"/>
  <c r="R50" i="22"/>
  <c r="Q50" i="22"/>
  <c r="U29" i="22"/>
  <c r="T29" i="22"/>
  <c r="S29" i="22"/>
  <c r="R29" i="22"/>
  <c r="Q29" i="22"/>
  <c r="U263" i="22"/>
  <c r="T263" i="22"/>
  <c r="S263" i="22"/>
  <c r="R263" i="22"/>
  <c r="Q263" i="22"/>
  <c r="U252" i="22"/>
  <c r="T252" i="22"/>
  <c r="S252" i="22"/>
  <c r="R252" i="22"/>
  <c r="Q252" i="22"/>
  <c r="U243" i="22"/>
  <c r="T243" i="22"/>
  <c r="S243" i="22"/>
  <c r="R243" i="22"/>
  <c r="Q243" i="22"/>
  <c r="U207" i="22"/>
  <c r="T207" i="22"/>
  <c r="S207" i="22"/>
  <c r="R207" i="22"/>
  <c r="Q207" i="22"/>
  <c r="U153" i="22"/>
  <c r="T153" i="22"/>
  <c r="S153" i="22"/>
  <c r="R153" i="22"/>
  <c r="Q153" i="22"/>
  <c r="U196" i="22"/>
  <c r="T196" i="22"/>
  <c r="S196" i="22"/>
  <c r="R196" i="22"/>
  <c r="Q196" i="22"/>
  <c r="U97" i="22"/>
  <c r="T97" i="22"/>
  <c r="S97" i="22"/>
  <c r="R97" i="22"/>
  <c r="Q97" i="22"/>
  <c r="U253" i="22"/>
  <c r="T253" i="22"/>
  <c r="S253" i="22"/>
  <c r="R253" i="22"/>
  <c r="Q253" i="22"/>
  <c r="U234" i="22"/>
  <c r="T234" i="22"/>
  <c r="S234" i="22"/>
  <c r="R234" i="22"/>
  <c r="Q234" i="22"/>
  <c r="U233" i="22"/>
  <c r="T233" i="22"/>
  <c r="S233" i="22"/>
  <c r="R233" i="22"/>
  <c r="Q233" i="22"/>
  <c r="U182" i="22"/>
  <c r="T182" i="22"/>
  <c r="S182" i="22"/>
  <c r="R182" i="22"/>
  <c r="Q182" i="22"/>
  <c r="U175" i="22"/>
  <c r="T175" i="22"/>
  <c r="S175" i="22"/>
  <c r="R175" i="22"/>
  <c r="Q175" i="22"/>
  <c r="U104" i="22"/>
  <c r="T104" i="22"/>
  <c r="S104" i="22"/>
  <c r="R104" i="22"/>
  <c r="Q104" i="22"/>
  <c r="U121" i="22"/>
  <c r="T121" i="22"/>
  <c r="S121" i="22"/>
  <c r="R121" i="22"/>
  <c r="Q121" i="22"/>
  <c r="U77" i="22"/>
  <c r="T77" i="22"/>
  <c r="S77" i="22"/>
  <c r="R77" i="22"/>
  <c r="Q77" i="22"/>
  <c r="V48" i="22"/>
  <c r="W48" i="22" s="1"/>
  <c r="X48" i="22" s="1"/>
  <c r="U48" i="22"/>
  <c r="T48" i="22"/>
  <c r="S48" i="22"/>
  <c r="R48" i="22"/>
  <c r="Q48" i="22"/>
  <c r="U37" i="22"/>
  <c r="T37" i="22"/>
  <c r="S37" i="22"/>
  <c r="R37" i="22"/>
  <c r="Q37" i="22"/>
  <c r="U26" i="22"/>
  <c r="T26" i="22"/>
  <c r="S26" i="22"/>
  <c r="R26" i="22"/>
  <c r="Q26" i="22"/>
  <c r="U10" i="22"/>
  <c r="T10" i="22"/>
  <c r="S10" i="22"/>
  <c r="R10" i="22"/>
  <c r="Q10" i="22"/>
  <c r="U199" i="22"/>
  <c r="V199" i="22" s="1"/>
  <c r="W199" i="22" s="1"/>
  <c r="X199" i="22" s="1"/>
  <c r="T199" i="22"/>
  <c r="S199" i="22"/>
  <c r="R199" i="22"/>
  <c r="Q199" i="22"/>
  <c r="U119" i="22"/>
  <c r="T119" i="22"/>
  <c r="S119" i="22"/>
  <c r="R119" i="22"/>
  <c r="Q119" i="22"/>
  <c r="U75" i="22"/>
  <c r="T75" i="22"/>
  <c r="S75" i="22"/>
  <c r="R75" i="22"/>
  <c r="Q75" i="22"/>
  <c r="U49" i="22"/>
  <c r="T49" i="22"/>
  <c r="S49" i="22"/>
  <c r="R49" i="22"/>
  <c r="Q49" i="22"/>
  <c r="U33" i="22"/>
  <c r="T33" i="22"/>
  <c r="S33" i="22"/>
  <c r="R33" i="22"/>
  <c r="V33" i="22" s="1"/>
  <c r="W33" i="22" s="1"/>
  <c r="X33" i="22" s="1"/>
  <c r="Q33" i="22"/>
  <c r="U9" i="22"/>
  <c r="T9" i="22"/>
  <c r="S9" i="22"/>
  <c r="R9" i="22"/>
  <c r="Q9" i="22"/>
  <c r="U227" i="22"/>
  <c r="T227" i="22"/>
  <c r="S227" i="22"/>
  <c r="R227" i="22"/>
  <c r="Q227" i="22"/>
  <c r="U178" i="22"/>
  <c r="T178" i="22"/>
  <c r="S178" i="22"/>
  <c r="R178" i="22"/>
  <c r="Q178" i="22"/>
  <c r="V178" i="22" s="1"/>
  <c r="W178" i="22" s="1"/>
  <c r="X178" i="22" s="1"/>
  <c r="U159" i="22"/>
  <c r="V159" i="22" s="1"/>
  <c r="W159" i="22" s="1"/>
  <c r="X159" i="22" s="1"/>
  <c r="T159" i="22"/>
  <c r="S159" i="22"/>
  <c r="R159" i="22"/>
  <c r="Q159" i="22"/>
  <c r="U101" i="22"/>
  <c r="T101" i="22"/>
  <c r="S101" i="22"/>
  <c r="R101" i="22"/>
  <c r="Q101" i="22"/>
  <c r="U94" i="22"/>
  <c r="T94" i="22"/>
  <c r="S94" i="22"/>
  <c r="R94" i="22"/>
  <c r="Q94" i="22"/>
  <c r="V94" i="22" s="1"/>
  <c r="W94" i="22" s="1"/>
  <c r="X94" i="22" s="1"/>
  <c r="U45" i="22"/>
  <c r="T45" i="22"/>
  <c r="S45" i="22"/>
  <c r="R45" i="22"/>
  <c r="Q45" i="22"/>
  <c r="U177" i="22"/>
  <c r="T177" i="22"/>
  <c r="S177" i="22"/>
  <c r="R177" i="22"/>
  <c r="V177" i="22" s="1"/>
  <c r="W177" i="22" s="1"/>
  <c r="X177" i="22" s="1"/>
  <c r="Q177" i="22"/>
  <c r="U136" i="22"/>
  <c r="T136" i="22"/>
  <c r="S136" i="22"/>
  <c r="R136" i="22"/>
  <c r="Q136" i="22"/>
  <c r="U134" i="22"/>
  <c r="T134" i="22"/>
  <c r="S134" i="22"/>
  <c r="R134" i="22"/>
  <c r="Q134" i="22"/>
  <c r="U90" i="22"/>
  <c r="T90" i="22"/>
  <c r="S90" i="22"/>
  <c r="R90" i="22"/>
  <c r="Q90" i="22"/>
  <c r="V90" i="22" s="1"/>
  <c r="W90" i="22" s="1"/>
  <c r="X90" i="22" s="1"/>
  <c r="U84" i="22"/>
  <c r="V84" i="22" s="1"/>
  <c r="W84" i="22" s="1"/>
  <c r="X84" i="22" s="1"/>
  <c r="T84" i="22"/>
  <c r="S84" i="22"/>
  <c r="R84" i="22"/>
  <c r="Q84" i="22"/>
  <c r="U56" i="22"/>
  <c r="T56" i="22"/>
  <c r="S56" i="22"/>
  <c r="R56" i="22"/>
  <c r="Q56" i="22"/>
  <c r="U76" i="22"/>
  <c r="T76" i="22"/>
  <c r="S76" i="22"/>
  <c r="R76" i="22"/>
  <c r="Q76" i="22"/>
  <c r="V76" i="22" s="1"/>
  <c r="W76" i="22" s="1"/>
  <c r="X76" i="22" s="1"/>
  <c r="U34" i="22"/>
  <c r="T34" i="22"/>
  <c r="S34" i="22"/>
  <c r="R34" i="22"/>
  <c r="Q34" i="22"/>
  <c r="V14" i="22"/>
  <c r="W14" i="22" s="1"/>
  <c r="X14" i="22" s="1"/>
  <c r="U14" i="22"/>
  <c r="T14" i="22"/>
  <c r="S14" i="22"/>
  <c r="R14" i="22"/>
  <c r="Q14" i="22"/>
  <c r="U11" i="22"/>
  <c r="T11" i="22"/>
  <c r="S11" i="22"/>
  <c r="R11" i="22"/>
  <c r="Q11" i="22"/>
  <c r="V11" i="22" s="1"/>
  <c r="W11" i="22" s="1"/>
  <c r="X11" i="22" s="1"/>
  <c r="U4" i="22"/>
  <c r="T4" i="22"/>
  <c r="S4" i="22"/>
  <c r="R4" i="22"/>
  <c r="Q4" i="22"/>
  <c r="U1" i="22"/>
  <c r="T1" i="22"/>
  <c r="S1" i="22"/>
  <c r="R1" i="22"/>
  <c r="Q1" i="22"/>
  <c r="U250" i="22"/>
  <c r="V250" i="22" s="1"/>
  <c r="W250" i="22" s="1"/>
  <c r="X250" i="22" s="1"/>
  <c r="T250" i="22"/>
  <c r="S250" i="22"/>
  <c r="R250" i="22"/>
  <c r="Q250" i="22"/>
  <c r="U224" i="22"/>
  <c r="T224" i="22"/>
  <c r="S224" i="22"/>
  <c r="R224" i="22"/>
  <c r="Q224" i="22"/>
  <c r="U222" i="22"/>
  <c r="T222" i="22"/>
  <c r="S222" i="22"/>
  <c r="R222" i="22"/>
  <c r="Q222" i="22"/>
  <c r="U169" i="22"/>
  <c r="T169" i="22"/>
  <c r="S169" i="22"/>
  <c r="R169" i="22"/>
  <c r="Q169" i="22"/>
  <c r="V165" i="22"/>
  <c r="W165" i="22" s="1"/>
  <c r="X165" i="22" s="1"/>
  <c r="U165" i="22"/>
  <c r="T165" i="22"/>
  <c r="S165" i="22"/>
  <c r="R165" i="22"/>
  <c r="Q165" i="22"/>
  <c r="U92" i="22"/>
  <c r="T92" i="22"/>
  <c r="S92" i="22"/>
  <c r="R92" i="22"/>
  <c r="Q92" i="22"/>
  <c r="U156" i="22"/>
  <c r="T156" i="22"/>
  <c r="S156" i="22"/>
  <c r="R156" i="22"/>
  <c r="Q156" i="22"/>
  <c r="U114" i="22"/>
  <c r="T114" i="22"/>
  <c r="S114" i="22"/>
  <c r="R114" i="22"/>
  <c r="Q114" i="22"/>
  <c r="U107" i="22"/>
  <c r="V107" i="22" s="1"/>
  <c r="W107" i="22" s="1"/>
  <c r="X107" i="22" s="1"/>
  <c r="T107" i="22"/>
  <c r="S107" i="22"/>
  <c r="R107" i="22"/>
  <c r="Q107" i="22"/>
  <c r="U71" i="22"/>
  <c r="T71" i="22"/>
  <c r="S71" i="22"/>
  <c r="R71" i="22"/>
  <c r="Q71" i="22"/>
  <c r="U70" i="22"/>
  <c r="T70" i="22"/>
  <c r="S70" i="22"/>
  <c r="R70" i="22"/>
  <c r="Q70" i="22"/>
  <c r="U44" i="22"/>
  <c r="T44" i="22"/>
  <c r="S44" i="22"/>
  <c r="R44" i="22"/>
  <c r="Q44" i="22"/>
  <c r="U216" i="22"/>
  <c r="T216" i="22"/>
  <c r="S216" i="22"/>
  <c r="R216" i="22"/>
  <c r="V216" i="22" s="1"/>
  <c r="W216" i="22" s="1"/>
  <c r="X216" i="22" s="1"/>
  <c r="Q216" i="22"/>
  <c r="U157" i="22"/>
  <c r="T157" i="22"/>
  <c r="S157" i="22"/>
  <c r="R157" i="22"/>
  <c r="Q157" i="22"/>
  <c r="U132" i="22"/>
  <c r="T132" i="22"/>
  <c r="S132" i="22"/>
  <c r="R132" i="22"/>
  <c r="Q132" i="22"/>
  <c r="U82" i="22"/>
  <c r="T82" i="22"/>
  <c r="S82" i="22"/>
  <c r="R82" i="22"/>
  <c r="Q82" i="22"/>
  <c r="V82" i="22" s="1"/>
  <c r="W82" i="22" s="1"/>
  <c r="X82" i="22" s="1"/>
  <c r="U99" i="22"/>
  <c r="V99" i="22" s="1"/>
  <c r="W99" i="22" s="1"/>
  <c r="X99" i="22" s="1"/>
  <c r="T99" i="22"/>
  <c r="S99" i="22"/>
  <c r="R99" i="22"/>
  <c r="Q99" i="22"/>
  <c r="U74" i="22"/>
  <c r="T74" i="22"/>
  <c r="S74" i="22"/>
  <c r="R74" i="22"/>
  <c r="Q74" i="22"/>
  <c r="U35" i="22"/>
  <c r="T35" i="22"/>
  <c r="S35" i="22"/>
  <c r="R35" i="22"/>
  <c r="Q35" i="22"/>
  <c r="V35" i="22" s="1"/>
  <c r="W35" i="22" s="1"/>
  <c r="X35" i="22" s="1"/>
  <c r="U164" i="22"/>
  <c r="T164" i="22"/>
  <c r="S164" i="22"/>
  <c r="R164" i="22"/>
  <c r="Q164" i="22"/>
  <c r="U81" i="22"/>
  <c r="T81" i="22"/>
  <c r="S81" i="22"/>
  <c r="R81" i="22"/>
  <c r="V81" i="22" s="1"/>
  <c r="W81" i="22" s="1"/>
  <c r="X81" i="22" s="1"/>
  <c r="Q81" i="22"/>
  <c r="U43" i="22"/>
  <c r="T43" i="22"/>
  <c r="S43" i="22"/>
  <c r="R43" i="22"/>
  <c r="Q43" i="22"/>
  <c r="V43" i="22" s="1"/>
  <c r="W43" i="22" s="1"/>
  <c r="X43" i="22" s="1"/>
  <c r="U31" i="22"/>
  <c r="T31" i="22"/>
  <c r="S31" i="22"/>
  <c r="R31" i="22"/>
  <c r="Q31" i="22"/>
  <c r="U18" i="22"/>
  <c r="T18" i="22"/>
  <c r="S18" i="22"/>
  <c r="R18" i="22"/>
  <c r="Q18" i="22"/>
  <c r="V18" i="22" s="1"/>
  <c r="W18" i="22" s="1"/>
  <c r="X18" i="22" s="1"/>
  <c r="U6" i="22"/>
  <c r="V6" i="22" s="1"/>
  <c r="W6" i="22" s="1"/>
  <c r="X6" i="22" s="1"/>
  <c r="T6" i="22"/>
  <c r="S6" i="22"/>
  <c r="R6" i="22"/>
  <c r="Q6" i="22"/>
  <c r="U254" i="22"/>
  <c r="T254" i="22"/>
  <c r="S254" i="22"/>
  <c r="R254" i="22"/>
  <c r="V254" i="22" s="1"/>
  <c r="W254" i="22" s="1"/>
  <c r="X254" i="22" s="1"/>
  <c r="Q254" i="22"/>
  <c r="U240" i="22"/>
  <c r="T240" i="22"/>
  <c r="S240" i="22"/>
  <c r="R240" i="22"/>
  <c r="Q240" i="22"/>
  <c r="U236" i="22"/>
  <c r="T236" i="22"/>
  <c r="S236" i="22"/>
  <c r="R236" i="22"/>
  <c r="Q236" i="22"/>
  <c r="V201" i="22"/>
  <c r="W201" i="22" s="1"/>
  <c r="X201" i="22" s="1"/>
  <c r="U201" i="22"/>
  <c r="T201" i="22"/>
  <c r="S201" i="22"/>
  <c r="R201" i="22"/>
  <c r="Q201" i="22"/>
  <c r="U189" i="22"/>
  <c r="T189" i="22"/>
  <c r="S189" i="22"/>
  <c r="R189" i="22"/>
  <c r="Q189" i="22"/>
  <c r="U131" i="22"/>
  <c r="T131" i="22"/>
  <c r="S131" i="22"/>
  <c r="R131" i="22"/>
  <c r="V131" i="22" s="1"/>
  <c r="W131" i="22" s="1"/>
  <c r="X131" i="22" s="1"/>
  <c r="Q131" i="22"/>
  <c r="U264" i="22"/>
  <c r="T264" i="22"/>
  <c r="S264" i="22"/>
  <c r="R264" i="22"/>
  <c r="Q264" i="22"/>
  <c r="U259" i="22"/>
  <c r="V259" i="22" s="1"/>
  <c r="W259" i="22" s="1"/>
  <c r="X259" i="22" s="1"/>
  <c r="T259" i="22"/>
  <c r="S259" i="22"/>
  <c r="R259" i="22"/>
  <c r="Q259" i="22"/>
  <c r="U258" i="22"/>
  <c r="T258" i="22"/>
  <c r="S258" i="22"/>
  <c r="R258" i="22"/>
  <c r="V258" i="22" s="1"/>
  <c r="W258" i="22" s="1"/>
  <c r="X258" i="22" s="1"/>
  <c r="Q258" i="22"/>
  <c r="U230" i="22"/>
  <c r="T230" i="22"/>
  <c r="S230" i="22"/>
  <c r="R230" i="22"/>
  <c r="Q230" i="22"/>
  <c r="U225" i="22"/>
  <c r="T225" i="22"/>
  <c r="S225" i="22"/>
  <c r="R225" i="22"/>
  <c r="Q225" i="22"/>
  <c r="V151" i="22"/>
  <c r="W151" i="22" s="1"/>
  <c r="X151" i="22" s="1"/>
  <c r="U151" i="22"/>
  <c r="T151" i="22"/>
  <c r="S151" i="22"/>
  <c r="R151" i="22"/>
  <c r="Q151" i="22"/>
  <c r="U206" i="22"/>
  <c r="T206" i="22"/>
  <c r="S206" i="22"/>
  <c r="R206" i="22"/>
  <c r="Q206" i="22"/>
  <c r="U118" i="22"/>
  <c r="T118" i="22"/>
  <c r="S118" i="22"/>
  <c r="R118" i="22"/>
  <c r="Q118" i="22"/>
  <c r="U72" i="22"/>
  <c r="T72" i="22"/>
  <c r="S72" i="22"/>
  <c r="R72" i="22"/>
  <c r="Q72" i="22"/>
  <c r="U47" i="22"/>
  <c r="V47" i="22" s="1"/>
  <c r="W47" i="22" s="1"/>
  <c r="X47" i="22" s="1"/>
  <c r="T47" i="22"/>
  <c r="S47" i="22"/>
  <c r="R47" i="22"/>
  <c r="Q47" i="22"/>
  <c r="U27" i="22"/>
  <c r="T27" i="22"/>
  <c r="S27" i="22"/>
  <c r="R27" i="22"/>
  <c r="V27" i="22" s="1"/>
  <c r="W27" i="22" s="1"/>
  <c r="X27" i="22" s="1"/>
  <c r="Q27" i="22"/>
  <c r="U8" i="22"/>
  <c r="T8" i="22"/>
  <c r="S8" i="22"/>
  <c r="R8" i="22"/>
  <c r="Q8" i="22"/>
  <c r="U209" i="22"/>
  <c r="T209" i="22"/>
  <c r="S209" i="22"/>
  <c r="R209" i="22"/>
  <c r="Q209" i="22"/>
  <c r="U180" i="22"/>
  <c r="V180" i="22" s="1"/>
  <c r="W180" i="22" s="1"/>
  <c r="X180" i="22" s="1"/>
  <c r="T180" i="22"/>
  <c r="S180" i="22"/>
  <c r="R180" i="22"/>
  <c r="Q180" i="22"/>
  <c r="U166" i="22"/>
  <c r="T166" i="22"/>
  <c r="S166" i="22"/>
  <c r="R166" i="22"/>
  <c r="V166" i="22" s="1"/>
  <c r="W166" i="22" s="1"/>
  <c r="X166" i="22" s="1"/>
  <c r="Q166" i="22"/>
  <c r="V133" i="22"/>
  <c r="W133" i="22" s="1"/>
  <c r="X133" i="22" s="1"/>
  <c r="U133" i="22"/>
  <c r="T133" i="22"/>
  <c r="S133" i="22"/>
  <c r="R133" i="22"/>
  <c r="Q133" i="22"/>
  <c r="U117" i="22"/>
  <c r="T117" i="22"/>
  <c r="S117" i="22"/>
  <c r="R117" i="22"/>
  <c r="Q117" i="22"/>
  <c r="U85" i="22"/>
  <c r="T85" i="22"/>
  <c r="S85" i="22"/>
  <c r="R85" i="22"/>
  <c r="Q85" i="22"/>
  <c r="U30" i="22"/>
  <c r="T30" i="22"/>
  <c r="S30" i="22"/>
  <c r="R30" i="22"/>
  <c r="Q30" i="22"/>
  <c r="U13" i="22"/>
  <c r="T13" i="22"/>
  <c r="S13" i="22"/>
  <c r="R13" i="22"/>
  <c r="Q13" i="22"/>
  <c r="U2" i="22"/>
  <c r="T2" i="22"/>
  <c r="S2" i="22"/>
  <c r="R2" i="22"/>
  <c r="Q2" i="22"/>
  <c r="U123" i="22"/>
  <c r="V123" i="22" s="1"/>
  <c r="W123" i="22" s="1"/>
  <c r="X123" i="22" s="1"/>
  <c r="T123" i="22"/>
  <c r="S123" i="22"/>
  <c r="R123" i="22"/>
  <c r="Q123" i="22"/>
  <c r="U59" i="22"/>
  <c r="V59" i="22" s="1"/>
  <c r="W59" i="22" s="1"/>
  <c r="X59" i="22" s="1"/>
  <c r="T59" i="22"/>
  <c r="S59" i="22"/>
  <c r="R59" i="22"/>
  <c r="Q59" i="22"/>
  <c r="U23" i="22"/>
  <c r="T23" i="22"/>
  <c r="S23" i="22"/>
  <c r="R23" i="22"/>
  <c r="Q23" i="22"/>
  <c r="U83" i="22"/>
  <c r="T83" i="22"/>
  <c r="S83" i="22"/>
  <c r="R83" i="22"/>
  <c r="Q83" i="22"/>
  <c r="U38" i="22"/>
  <c r="T38" i="22"/>
  <c r="S38" i="22"/>
  <c r="R38" i="22"/>
  <c r="Q38" i="22"/>
  <c r="U12" i="22"/>
  <c r="T12" i="22"/>
  <c r="S12" i="22"/>
  <c r="R12" i="22"/>
  <c r="Q12" i="22"/>
  <c r="U78" i="22"/>
  <c r="T78" i="22"/>
  <c r="S78" i="22"/>
  <c r="R78" i="22"/>
  <c r="Q78" i="22"/>
  <c r="U41" i="22"/>
  <c r="T41" i="22"/>
  <c r="S41" i="22"/>
  <c r="R41" i="22"/>
  <c r="Q41" i="22"/>
  <c r="U20" i="22"/>
  <c r="V20" i="22" s="1"/>
  <c r="W20" i="22" s="1"/>
  <c r="X20" i="22" s="1"/>
  <c r="T20" i="22"/>
  <c r="S20" i="22"/>
  <c r="R20" i="22"/>
  <c r="Q20" i="22"/>
  <c r="V125" i="22"/>
  <c r="W125" i="22" s="1"/>
  <c r="X125" i="22" s="1"/>
  <c r="U125" i="22"/>
  <c r="T125" i="22"/>
  <c r="S125" i="22"/>
  <c r="R125" i="22"/>
  <c r="Q125" i="22"/>
  <c r="U57" i="22"/>
  <c r="T57" i="22"/>
  <c r="S57" i="22"/>
  <c r="R57" i="22"/>
  <c r="Q57" i="22"/>
  <c r="U21" i="22"/>
  <c r="T21" i="22"/>
  <c r="S21" i="22"/>
  <c r="R21" i="22"/>
  <c r="Q21" i="22"/>
  <c r="U174" i="22"/>
  <c r="T174" i="22"/>
  <c r="S174" i="22"/>
  <c r="R174" i="22"/>
  <c r="Q174" i="22"/>
  <c r="U105" i="22"/>
  <c r="T105" i="22"/>
  <c r="S105" i="22"/>
  <c r="R105" i="22"/>
  <c r="Q105" i="22"/>
  <c r="U51" i="22"/>
  <c r="T51" i="22"/>
  <c r="S51" i="22"/>
  <c r="R51" i="22"/>
  <c r="Q51" i="22"/>
  <c r="U195" i="22"/>
  <c r="T195" i="22"/>
  <c r="V195" i="22" s="1"/>
  <c r="W195" i="22" s="1"/>
  <c r="X195" i="22" s="1"/>
  <c r="S195" i="22"/>
  <c r="R195" i="22"/>
  <c r="Q195" i="22"/>
  <c r="U130" i="22"/>
  <c r="T130" i="22"/>
  <c r="S130" i="22"/>
  <c r="R130" i="22"/>
  <c r="V130" i="22" s="1"/>
  <c r="W130" i="22" s="1"/>
  <c r="X130" i="22" s="1"/>
  <c r="Q130" i="22"/>
  <c r="U62" i="22"/>
  <c r="T62" i="22"/>
  <c r="S62" i="22"/>
  <c r="R62" i="22"/>
  <c r="V62" i="22" s="1"/>
  <c r="W62" i="22" s="1"/>
  <c r="X62" i="22" s="1"/>
  <c r="Q62" i="22"/>
  <c r="U256" i="22"/>
  <c r="T256" i="22"/>
  <c r="S256" i="22"/>
  <c r="R256" i="22"/>
  <c r="Q256" i="22"/>
  <c r="U232" i="22"/>
  <c r="T232" i="22"/>
  <c r="V232" i="22" s="1"/>
  <c r="W232" i="22" s="1"/>
  <c r="X232" i="22" s="1"/>
  <c r="S232" i="22"/>
  <c r="R232" i="22"/>
  <c r="Q232" i="22"/>
  <c r="U150" i="22"/>
  <c r="T150" i="22"/>
  <c r="S150" i="22"/>
  <c r="R150" i="22"/>
  <c r="Q150" i="22"/>
  <c r="U100" i="22"/>
  <c r="T100" i="22"/>
  <c r="S100" i="22"/>
  <c r="R100" i="22"/>
  <c r="V100" i="22" s="1"/>
  <c r="W100" i="22" s="1"/>
  <c r="X100" i="22" s="1"/>
  <c r="Q100" i="22"/>
  <c r="U65" i="22"/>
  <c r="T65" i="22"/>
  <c r="S65" i="22"/>
  <c r="R65" i="22"/>
  <c r="Q65" i="22"/>
  <c r="U40" i="22"/>
  <c r="T40" i="22"/>
  <c r="S40" i="22"/>
  <c r="R40" i="22"/>
  <c r="Q40" i="22"/>
  <c r="U238" i="22"/>
  <c r="T238" i="22"/>
  <c r="S238" i="22"/>
  <c r="R238" i="22"/>
  <c r="Q238" i="22"/>
  <c r="U198" i="22"/>
  <c r="T198" i="22"/>
  <c r="S198" i="22"/>
  <c r="R198" i="22"/>
  <c r="Q198" i="22"/>
  <c r="U120" i="22"/>
  <c r="V120" i="22" s="1"/>
  <c r="W120" i="22" s="1"/>
  <c r="X120" i="22" s="1"/>
  <c r="T120" i="22"/>
  <c r="S120" i="22"/>
  <c r="R120" i="22"/>
  <c r="Q120" i="22"/>
  <c r="U128" i="22"/>
  <c r="T128" i="22"/>
  <c r="S128" i="22"/>
  <c r="R128" i="22"/>
  <c r="Q128" i="22"/>
  <c r="U86" i="22"/>
  <c r="T86" i="22"/>
  <c r="S86" i="22"/>
  <c r="R86" i="22"/>
  <c r="Q86" i="22"/>
  <c r="U52" i="22"/>
  <c r="T52" i="22"/>
  <c r="S52" i="22"/>
  <c r="R52" i="22"/>
  <c r="Q52" i="22"/>
  <c r="U261" i="22"/>
  <c r="V261" i="22" s="1"/>
  <c r="W261" i="22" s="1"/>
  <c r="X261" i="22" s="1"/>
  <c r="T261" i="22"/>
  <c r="S261" i="22"/>
  <c r="R261" i="22"/>
  <c r="Q261" i="22"/>
  <c r="U245" i="22"/>
  <c r="T245" i="22"/>
  <c r="S245" i="22"/>
  <c r="R245" i="22"/>
  <c r="Q245" i="22"/>
  <c r="U190" i="22"/>
  <c r="V190" i="22" s="1"/>
  <c r="W190" i="22" s="1"/>
  <c r="X190" i="22" s="1"/>
  <c r="T190" i="22"/>
  <c r="S190" i="22"/>
  <c r="R190" i="22"/>
  <c r="Q190" i="22"/>
  <c r="U205" i="22"/>
  <c r="T205" i="22"/>
  <c r="S205" i="22"/>
  <c r="R205" i="22"/>
  <c r="Q205" i="22"/>
  <c r="U203" i="22"/>
  <c r="T203" i="22"/>
  <c r="S203" i="22"/>
  <c r="R203" i="22"/>
  <c r="Q203" i="22"/>
  <c r="U161" i="22"/>
  <c r="T161" i="22"/>
  <c r="S161" i="22"/>
  <c r="R161" i="22"/>
  <c r="Q161" i="22"/>
  <c r="U158" i="22"/>
  <c r="T158" i="22"/>
  <c r="S158" i="22"/>
  <c r="R158" i="22"/>
  <c r="Q158" i="22"/>
  <c r="U109" i="22"/>
  <c r="T109" i="22"/>
  <c r="S109" i="22"/>
  <c r="R109" i="22"/>
  <c r="Q109" i="22"/>
  <c r="U106" i="22"/>
  <c r="V106" i="22" s="1"/>
  <c r="W106" i="22" s="1"/>
  <c r="X106" i="22" s="1"/>
  <c r="T106" i="22"/>
  <c r="S106" i="22"/>
  <c r="R106" i="22"/>
  <c r="Q106" i="22"/>
  <c r="U242" i="22"/>
  <c r="T242" i="22"/>
  <c r="S242" i="22"/>
  <c r="R242" i="22"/>
  <c r="Q242" i="22"/>
  <c r="U210" i="22"/>
  <c r="V210" i="22" s="1"/>
  <c r="W210" i="22" s="1"/>
  <c r="X210" i="22" s="1"/>
  <c r="T210" i="22"/>
  <c r="S210" i="22"/>
  <c r="R210" i="22"/>
  <c r="Q210" i="22"/>
  <c r="U139" i="22"/>
  <c r="T139" i="22"/>
  <c r="S139" i="22"/>
  <c r="R139" i="22"/>
  <c r="Q139" i="22"/>
  <c r="U248" i="22"/>
  <c r="T248" i="22"/>
  <c r="S248" i="22"/>
  <c r="R248" i="22"/>
  <c r="Q248" i="22"/>
  <c r="U220" i="22"/>
  <c r="T220" i="22"/>
  <c r="S220" i="22"/>
  <c r="R220" i="22"/>
  <c r="Q220" i="22"/>
  <c r="U162" i="22"/>
  <c r="T162" i="22"/>
  <c r="S162" i="22"/>
  <c r="R162" i="22"/>
  <c r="Q162" i="22"/>
  <c r="U154" i="22"/>
  <c r="T154" i="22"/>
  <c r="S154" i="22"/>
  <c r="R154" i="22"/>
  <c r="Q154" i="22"/>
  <c r="U110" i="22"/>
  <c r="T110" i="22"/>
  <c r="S110" i="22"/>
  <c r="R110" i="22"/>
  <c r="Q110" i="22"/>
  <c r="U68" i="22"/>
  <c r="T68" i="22"/>
  <c r="S68" i="22"/>
  <c r="R68" i="22"/>
  <c r="Q68" i="22"/>
  <c r="U192" i="22"/>
  <c r="T192" i="22"/>
  <c r="S192" i="22"/>
  <c r="R192" i="22"/>
  <c r="Q192" i="22"/>
  <c r="U149" i="22"/>
  <c r="T149" i="22"/>
  <c r="S149" i="22"/>
  <c r="R149" i="22"/>
  <c r="Q149" i="22"/>
  <c r="U98" i="22"/>
  <c r="T98" i="22"/>
  <c r="S98" i="22"/>
  <c r="R98" i="22"/>
  <c r="Q98" i="22"/>
  <c r="U257" i="22"/>
  <c r="T257" i="22"/>
  <c r="S257" i="22"/>
  <c r="R257" i="22"/>
  <c r="Q257" i="22"/>
  <c r="U255" i="22"/>
  <c r="T255" i="22"/>
  <c r="S255" i="22"/>
  <c r="R255" i="22"/>
  <c r="Q255" i="22"/>
  <c r="U249" i="22"/>
  <c r="T249" i="22"/>
  <c r="S249" i="22"/>
  <c r="R249" i="22"/>
  <c r="Q249" i="22"/>
  <c r="U247" i="22"/>
  <c r="T247" i="22"/>
  <c r="S247" i="22"/>
  <c r="R247" i="22"/>
  <c r="Q247" i="22"/>
  <c r="U239" i="22"/>
  <c r="T239" i="22"/>
  <c r="S239" i="22"/>
  <c r="R239" i="22"/>
  <c r="Q239" i="22"/>
  <c r="U237" i="22"/>
  <c r="T237" i="22"/>
  <c r="S237" i="22"/>
  <c r="R237" i="22"/>
  <c r="Q237" i="22"/>
  <c r="U231" i="22"/>
  <c r="T231" i="22"/>
  <c r="S231" i="22"/>
  <c r="R231" i="22"/>
  <c r="Q231" i="22"/>
  <c r="U229" i="22"/>
  <c r="T229" i="22"/>
  <c r="S229" i="22"/>
  <c r="R229" i="22"/>
  <c r="Q229" i="22"/>
  <c r="U228" i="22"/>
  <c r="T228" i="22"/>
  <c r="S228" i="22"/>
  <c r="R228" i="22"/>
  <c r="Q228" i="22"/>
  <c r="U226" i="22"/>
  <c r="T226" i="22"/>
  <c r="S226" i="22"/>
  <c r="R226" i="22"/>
  <c r="Q226" i="22"/>
  <c r="U221" i="22"/>
  <c r="T221" i="22"/>
  <c r="S221" i="22"/>
  <c r="R221" i="22"/>
  <c r="Q221" i="22"/>
  <c r="U219" i="22"/>
  <c r="T219" i="22"/>
  <c r="S219" i="22"/>
  <c r="R219" i="22"/>
  <c r="Q219" i="22"/>
  <c r="U215" i="22"/>
  <c r="T215" i="22"/>
  <c r="S215" i="22"/>
  <c r="R215" i="22"/>
  <c r="Q215" i="22"/>
  <c r="U213" i="22"/>
  <c r="T213" i="22"/>
  <c r="S213" i="22"/>
  <c r="R213" i="22"/>
  <c r="Q213" i="22"/>
  <c r="U212" i="22"/>
  <c r="T212" i="22"/>
  <c r="S212" i="22"/>
  <c r="R212" i="22"/>
  <c r="Q212" i="22"/>
  <c r="U211" i="22"/>
  <c r="T211" i="22"/>
  <c r="S211" i="22"/>
  <c r="R211" i="22"/>
  <c r="Q211" i="22"/>
  <c r="U208" i="22"/>
  <c r="T208" i="22"/>
  <c r="S208" i="22"/>
  <c r="R208" i="22"/>
  <c r="Q208" i="22"/>
  <c r="U200" i="22"/>
  <c r="T200" i="22"/>
  <c r="S200" i="22"/>
  <c r="R200" i="22"/>
  <c r="Q200" i="22"/>
  <c r="U193" i="22"/>
  <c r="T193" i="22"/>
  <c r="S193" i="22"/>
  <c r="R193" i="22"/>
  <c r="Q193" i="22"/>
  <c r="U191" i="22"/>
  <c r="T191" i="22"/>
  <c r="S191" i="22"/>
  <c r="R191" i="22"/>
  <c r="Q191" i="22"/>
  <c r="U188" i="22"/>
  <c r="T188" i="22"/>
  <c r="S188" i="22"/>
  <c r="R188" i="22"/>
  <c r="Q188" i="22"/>
  <c r="U186" i="22"/>
  <c r="T186" i="22"/>
  <c r="S186" i="22"/>
  <c r="R186" i="22"/>
  <c r="Q186" i="22"/>
  <c r="U176" i="22"/>
  <c r="T176" i="22"/>
  <c r="S176" i="22"/>
  <c r="R176" i="22"/>
  <c r="Q176" i="22"/>
  <c r="U173" i="22"/>
  <c r="T173" i="22"/>
  <c r="S173" i="22"/>
  <c r="R173" i="22"/>
  <c r="Q173" i="22"/>
  <c r="U172" i="22"/>
  <c r="T172" i="22"/>
  <c r="S172" i="22"/>
  <c r="R172" i="22"/>
  <c r="Q172" i="22"/>
  <c r="U171" i="22"/>
  <c r="T171" i="22"/>
  <c r="S171" i="22"/>
  <c r="R171" i="22"/>
  <c r="Q171" i="22"/>
  <c r="U170" i="22"/>
  <c r="T170" i="22"/>
  <c r="S170" i="22"/>
  <c r="R170" i="22"/>
  <c r="Q170" i="22"/>
  <c r="U168" i="22"/>
  <c r="T168" i="22"/>
  <c r="S168" i="22"/>
  <c r="R168" i="22"/>
  <c r="Q168" i="22"/>
  <c r="U148" i="22"/>
  <c r="T148" i="22"/>
  <c r="S148" i="22"/>
  <c r="R148" i="22"/>
  <c r="Q148" i="22"/>
  <c r="U146" i="22"/>
  <c r="T146" i="22"/>
  <c r="S146" i="22"/>
  <c r="R146" i="22"/>
  <c r="Q146" i="22"/>
  <c r="U144" i="22"/>
  <c r="T144" i="22"/>
  <c r="S144" i="22"/>
  <c r="R144" i="22"/>
  <c r="Q144" i="22"/>
  <c r="U141" i="22"/>
  <c r="T141" i="22"/>
  <c r="S141" i="22"/>
  <c r="R141" i="22"/>
  <c r="Q141" i="22"/>
  <c r="U135" i="22"/>
  <c r="T135" i="22"/>
  <c r="S135" i="22"/>
  <c r="R135" i="22"/>
  <c r="Q135" i="22"/>
  <c r="U127" i="22"/>
  <c r="T127" i="22"/>
  <c r="S127" i="22"/>
  <c r="R127" i="22"/>
  <c r="Q127" i="22"/>
  <c r="U111" i="22"/>
  <c r="T111" i="22"/>
  <c r="S111" i="22"/>
  <c r="R111" i="22"/>
  <c r="Q111" i="22"/>
  <c r="U108" i="22"/>
  <c r="V108" i="22" s="1"/>
  <c r="W108" i="22" s="1"/>
  <c r="X108" i="22" s="1"/>
  <c r="T108" i="22"/>
  <c r="S108" i="22"/>
  <c r="R108" i="22"/>
  <c r="Q108" i="22"/>
  <c r="U88" i="22"/>
  <c r="T88" i="22"/>
  <c r="S88" i="22"/>
  <c r="R88" i="22"/>
  <c r="Q88" i="22"/>
  <c r="U87" i="22"/>
  <c r="V87" i="22" s="1"/>
  <c r="W87" i="22" s="1"/>
  <c r="X87" i="22" s="1"/>
  <c r="T87" i="22"/>
  <c r="S87" i="22"/>
  <c r="R87" i="22"/>
  <c r="Q87" i="22"/>
  <c r="U66" i="22"/>
  <c r="T66" i="22"/>
  <c r="S66" i="22"/>
  <c r="R66" i="22"/>
  <c r="Q66" i="22"/>
  <c r="U63" i="22"/>
  <c r="T63" i="22"/>
  <c r="S63" i="22"/>
  <c r="R63" i="22"/>
  <c r="Q63" i="22"/>
  <c r="U60" i="22"/>
  <c r="T60" i="22"/>
  <c r="S60" i="22"/>
  <c r="R60" i="22"/>
  <c r="Q60" i="22"/>
  <c r="U58" i="22"/>
  <c r="T58" i="22"/>
  <c r="S58" i="22"/>
  <c r="R58" i="22"/>
  <c r="Q58" i="22"/>
  <c r="U32" i="22"/>
  <c r="T32" i="22"/>
  <c r="S32" i="22"/>
  <c r="R32" i="22"/>
  <c r="Q32" i="22"/>
  <c r="U28" i="22"/>
  <c r="V28" i="22" s="1"/>
  <c r="W28" i="22" s="1"/>
  <c r="X28" i="22" s="1"/>
  <c r="T28" i="22"/>
  <c r="S28" i="22"/>
  <c r="R28" i="22"/>
  <c r="Q28" i="22"/>
  <c r="U19" i="22"/>
  <c r="T19" i="22"/>
  <c r="S19" i="22"/>
  <c r="R19" i="22"/>
  <c r="Q19" i="22"/>
  <c r="U17" i="22"/>
  <c r="V17" i="22" s="1"/>
  <c r="W17" i="22" s="1"/>
  <c r="X17" i="22" s="1"/>
  <c r="T17" i="22"/>
  <c r="S17" i="22"/>
  <c r="R17" i="22"/>
  <c r="Q17" i="22"/>
  <c r="U7" i="22"/>
  <c r="T7" i="22"/>
  <c r="S7" i="22"/>
  <c r="R7" i="22"/>
  <c r="Q7" i="22"/>
  <c r="U5" i="22"/>
  <c r="T5" i="22"/>
  <c r="S5" i="22"/>
  <c r="R5" i="22"/>
  <c r="Q5" i="22"/>
  <c r="V7" i="22" l="1"/>
  <c r="W7" i="22" s="1"/>
  <c r="X7" i="22" s="1"/>
  <c r="V66" i="22"/>
  <c r="W66" i="22" s="1"/>
  <c r="X66" i="22" s="1"/>
  <c r="V149" i="22"/>
  <c r="W149" i="22" s="1"/>
  <c r="X149" i="22" s="1"/>
  <c r="V65" i="22"/>
  <c r="W65" i="22" s="1"/>
  <c r="X65" i="22" s="1"/>
  <c r="V12" i="22"/>
  <c r="W12" i="22" s="1"/>
  <c r="X12" i="22" s="1"/>
  <c r="V236" i="22"/>
  <c r="W236" i="22" s="1"/>
  <c r="X236" i="22" s="1"/>
  <c r="V224" i="22"/>
  <c r="W224" i="22" s="1"/>
  <c r="X224" i="22" s="1"/>
  <c r="V4" i="22"/>
  <c r="W4" i="22" s="1"/>
  <c r="X4" i="22" s="1"/>
  <c r="V34" i="22"/>
  <c r="W34" i="22" s="1"/>
  <c r="X34" i="22" s="1"/>
  <c r="V119" i="22"/>
  <c r="W119" i="22" s="1"/>
  <c r="X119" i="22" s="1"/>
  <c r="V187" i="22"/>
  <c r="W187" i="22" s="1"/>
  <c r="X187" i="22" s="1"/>
  <c r="V95" i="22"/>
  <c r="W95" i="22" s="1"/>
  <c r="X95" i="22" s="1"/>
  <c r="V64" i="22"/>
  <c r="W64" i="22" s="1"/>
  <c r="X64" i="22" s="1"/>
  <c r="V55" i="22"/>
  <c r="W55" i="22" s="1"/>
  <c r="X55" i="22" s="1"/>
  <c r="V204" i="22"/>
  <c r="W204" i="22" s="1"/>
  <c r="X204" i="22" s="1"/>
  <c r="V155" i="22"/>
  <c r="W155" i="22" s="1"/>
  <c r="X155" i="22" s="1"/>
  <c r="V194" i="22"/>
  <c r="W194" i="22" s="1"/>
  <c r="X194" i="22" s="1"/>
  <c r="V127" i="22"/>
  <c r="W127" i="22" s="1"/>
  <c r="X127" i="22" s="1"/>
  <c r="V158" i="22"/>
  <c r="W158" i="22" s="1"/>
  <c r="X158" i="22" s="1"/>
  <c r="V86" i="22"/>
  <c r="W86" i="22" s="1"/>
  <c r="X86" i="22" s="1"/>
  <c r="V23" i="22"/>
  <c r="W23" i="22" s="1"/>
  <c r="X23" i="22" s="1"/>
  <c r="V72" i="22"/>
  <c r="W72" i="22" s="1"/>
  <c r="X72" i="22" s="1"/>
  <c r="V157" i="22"/>
  <c r="W157" i="22" s="1"/>
  <c r="X157" i="22" s="1"/>
  <c r="V70" i="22"/>
  <c r="W70" i="22" s="1"/>
  <c r="X70" i="22" s="1"/>
  <c r="V114" i="22"/>
  <c r="W114" i="22" s="1"/>
  <c r="X114" i="22" s="1"/>
  <c r="V136" i="22"/>
  <c r="W136" i="22" s="1"/>
  <c r="X136" i="22" s="1"/>
  <c r="V75" i="22"/>
  <c r="W75" i="22" s="1"/>
  <c r="X75" i="22" s="1"/>
  <c r="V10" i="22"/>
  <c r="W10" i="22" s="1"/>
  <c r="X10" i="22" s="1"/>
  <c r="V58" i="22"/>
  <c r="W58" i="22" s="1"/>
  <c r="X58" i="22" s="1"/>
  <c r="V19" i="22"/>
  <c r="W19" i="22" s="1"/>
  <c r="X19" i="22" s="1"/>
  <c r="V88" i="22"/>
  <c r="W88" i="22" s="1"/>
  <c r="X88" i="22" s="1"/>
  <c r="V40" i="22"/>
  <c r="W40" i="22" s="1"/>
  <c r="X40" i="22" s="1"/>
  <c r="V8" i="22"/>
  <c r="W8" i="22" s="1"/>
  <c r="X8" i="22" s="1"/>
  <c r="V164" i="22"/>
  <c r="W164" i="22" s="1"/>
  <c r="X164" i="22" s="1"/>
  <c r="V56" i="22"/>
  <c r="W56" i="22" s="1"/>
  <c r="X56" i="22" s="1"/>
  <c r="V45" i="22"/>
  <c r="W45" i="22" s="1"/>
  <c r="X45" i="22" s="1"/>
  <c r="V50" i="22"/>
  <c r="W50" i="22" s="1"/>
  <c r="X50" i="22" s="1"/>
  <c r="V124" i="22"/>
  <c r="W124" i="22" s="1"/>
  <c r="X124" i="22" s="1"/>
  <c r="V218" i="22"/>
  <c r="W218" i="22" s="1"/>
  <c r="X218" i="22" s="1"/>
  <c r="V16" i="22"/>
  <c r="W16" i="22" s="1"/>
  <c r="X16" i="22" s="1"/>
  <c r="V22" i="22"/>
  <c r="W22" i="22" s="1"/>
  <c r="X22" i="22" s="1"/>
  <c r="V137" i="22"/>
  <c r="W137" i="22" s="1"/>
  <c r="X137" i="22" s="1"/>
  <c r="V42" i="22"/>
  <c r="W42" i="22" s="1"/>
  <c r="X42" i="22" s="1"/>
  <c r="V260" i="22"/>
  <c r="W260" i="22" s="1"/>
  <c r="X260" i="22" s="1"/>
  <c r="V214" i="22"/>
  <c r="W214" i="22" s="1"/>
  <c r="X214" i="22" s="1"/>
  <c r="V248" i="22"/>
  <c r="W248" i="22" s="1"/>
  <c r="X248" i="22" s="1"/>
  <c r="V203" i="22"/>
  <c r="W203" i="22" s="1"/>
  <c r="X203" i="22" s="1"/>
  <c r="V264" i="22"/>
  <c r="W264" i="22" s="1"/>
  <c r="X264" i="22" s="1"/>
  <c r="V92" i="22"/>
  <c r="W92" i="22" s="1"/>
  <c r="X92" i="22" s="1"/>
  <c r="V1" i="22"/>
  <c r="W1" i="22" s="1"/>
  <c r="X1" i="22" s="1"/>
  <c r="V9" i="22"/>
  <c r="W9" i="22" s="1"/>
  <c r="X9" i="22" s="1"/>
  <c r="V89" i="22"/>
  <c r="W89" i="22" s="1"/>
  <c r="X89" i="22" s="1"/>
  <c r="V5" i="22"/>
  <c r="W5" i="22" s="1"/>
  <c r="X5" i="22" s="1"/>
  <c r="V63" i="22"/>
  <c r="W63" i="22" s="1"/>
  <c r="X63" i="22" s="1"/>
  <c r="V32" i="22"/>
  <c r="W32" i="22" s="1"/>
  <c r="X32" i="22" s="1"/>
  <c r="V111" i="22"/>
  <c r="W111" i="22" s="1"/>
  <c r="X111" i="22" s="1"/>
  <c r="V170" i="22"/>
  <c r="W170" i="22" s="1"/>
  <c r="X170" i="22" s="1"/>
  <c r="V193" i="22"/>
  <c r="W193" i="22" s="1"/>
  <c r="X193" i="22" s="1"/>
  <c r="V221" i="22"/>
  <c r="W221" i="22" s="1"/>
  <c r="X221" i="22" s="1"/>
  <c r="V249" i="22"/>
  <c r="W249" i="22" s="1"/>
  <c r="X249" i="22" s="1"/>
  <c r="V154" i="22"/>
  <c r="W154" i="22" s="1"/>
  <c r="X154" i="22" s="1"/>
  <c r="V238" i="22"/>
  <c r="W238" i="22" s="1"/>
  <c r="X238" i="22" s="1"/>
  <c r="V256" i="22"/>
  <c r="W256" i="22" s="1"/>
  <c r="X256" i="22" s="1"/>
  <c r="V83" i="22"/>
  <c r="W83" i="22" s="1"/>
  <c r="X83" i="22" s="1"/>
  <c r="V117" i="22"/>
  <c r="W117" i="22" s="1"/>
  <c r="X117" i="22" s="1"/>
  <c r="V209" i="22"/>
  <c r="W209" i="22" s="1"/>
  <c r="X209" i="22" s="1"/>
  <c r="V206" i="22"/>
  <c r="W206" i="22" s="1"/>
  <c r="X206" i="22" s="1"/>
  <c r="V230" i="22"/>
  <c r="W230" i="22" s="1"/>
  <c r="X230" i="22" s="1"/>
  <c r="V74" i="22"/>
  <c r="W74" i="22" s="1"/>
  <c r="X74" i="22" s="1"/>
  <c r="V132" i="22"/>
  <c r="W132" i="22" s="1"/>
  <c r="X132" i="22" s="1"/>
  <c r="V44" i="22"/>
  <c r="W44" i="22" s="1"/>
  <c r="X44" i="22" s="1"/>
  <c r="V227" i="22"/>
  <c r="W227" i="22" s="1"/>
  <c r="X227" i="22" s="1"/>
  <c r="V49" i="22"/>
  <c r="W49" i="22" s="1"/>
  <c r="X49" i="22" s="1"/>
  <c r="V37" i="22"/>
  <c r="W37" i="22" s="1"/>
  <c r="X37" i="22" s="1"/>
  <c r="V60" i="22"/>
  <c r="W60" i="22" s="1"/>
  <c r="X60" i="22" s="1"/>
  <c r="V198" i="22"/>
  <c r="W198" i="22" s="1"/>
  <c r="X198" i="22" s="1"/>
  <c r="V57" i="22"/>
  <c r="W57" i="22" s="1"/>
  <c r="X57" i="22" s="1"/>
  <c r="V225" i="22"/>
  <c r="W225" i="22" s="1"/>
  <c r="X225" i="22" s="1"/>
  <c r="V189" i="22"/>
  <c r="W189" i="22" s="1"/>
  <c r="X189" i="22" s="1"/>
  <c r="V71" i="22"/>
  <c r="W71" i="22" s="1"/>
  <c r="X71" i="22" s="1"/>
  <c r="V169" i="22"/>
  <c r="W169" i="22" s="1"/>
  <c r="X169" i="22" s="1"/>
  <c r="V101" i="22"/>
  <c r="W101" i="22" s="1"/>
  <c r="X101" i="22" s="1"/>
  <c r="V129" i="22"/>
  <c r="W129" i="22" s="1"/>
  <c r="X129" i="22" s="1"/>
  <c r="V168" i="22"/>
  <c r="W168" i="22" s="1"/>
  <c r="X168" i="22" s="1"/>
  <c r="V191" i="22"/>
  <c r="W191" i="22" s="1"/>
  <c r="X191" i="22" s="1"/>
  <c r="V219" i="22"/>
  <c r="W219" i="22" s="1"/>
  <c r="X219" i="22" s="1"/>
  <c r="V247" i="22"/>
  <c r="W247" i="22" s="1"/>
  <c r="X247" i="22" s="1"/>
  <c r="V110" i="22"/>
  <c r="W110" i="22" s="1"/>
  <c r="X110" i="22" s="1"/>
  <c r="V78" i="22"/>
  <c r="W78" i="22" s="1"/>
  <c r="X78" i="22" s="1"/>
  <c r="V2" i="22"/>
  <c r="W2" i="22" s="1"/>
  <c r="X2" i="22" s="1"/>
  <c r="V148" i="22"/>
  <c r="W148" i="22" s="1"/>
  <c r="X148" i="22" s="1"/>
  <c r="V188" i="22"/>
  <c r="W188" i="22" s="1"/>
  <c r="X188" i="22" s="1"/>
  <c r="V215" i="22"/>
  <c r="W215" i="22" s="1"/>
  <c r="X215" i="22" s="1"/>
  <c r="V239" i="22"/>
  <c r="W239" i="22" s="1"/>
  <c r="X239" i="22" s="1"/>
  <c r="V68" i="22"/>
  <c r="W68" i="22" s="1"/>
  <c r="X68" i="22" s="1"/>
  <c r="V139" i="22"/>
  <c r="W139" i="22" s="1"/>
  <c r="X139" i="22" s="1"/>
  <c r="V109" i="22"/>
  <c r="W109" i="22" s="1"/>
  <c r="X109" i="22" s="1"/>
  <c r="V205" i="22"/>
  <c r="W205" i="22" s="1"/>
  <c r="X205" i="22" s="1"/>
  <c r="V52" i="22"/>
  <c r="W52" i="22" s="1"/>
  <c r="X52" i="22" s="1"/>
  <c r="V21" i="22"/>
  <c r="W21" i="22" s="1"/>
  <c r="X21" i="22" s="1"/>
  <c r="V30" i="22"/>
  <c r="W30" i="22" s="1"/>
  <c r="X30" i="22" s="1"/>
  <c r="V31" i="22"/>
  <c r="W31" i="22" s="1"/>
  <c r="X31" i="22" s="1"/>
  <c r="V134" i="22"/>
  <c r="W134" i="22" s="1"/>
  <c r="X134" i="22" s="1"/>
  <c r="V146" i="22"/>
  <c r="W146" i="22" s="1"/>
  <c r="X146" i="22" s="1"/>
  <c r="V186" i="22"/>
  <c r="W186" i="22" s="1"/>
  <c r="X186" i="22" s="1"/>
  <c r="V213" i="22"/>
  <c r="W213" i="22" s="1"/>
  <c r="X213" i="22" s="1"/>
  <c r="V237" i="22"/>
  <c r="W237" i="22" s="1"/>
  <c r="X237" i="22" s="1"/>
  <c r="V192" i="22"/>
  <c r="W192" i="22" s="1"/>
  <c r="X192" i="22" s="1"/>
  <c r="V51" i="22"/>
  <c r="W51" i="22" s="1"/>
  <c r="X51" i="22" s="1"/>
  <c r="V41" i="22"/>
  <c r="W41" i="22" s="1"/>
  <c r="X41" i="22" s="1"/>
  <c r="V38" i="22"/>
  <c r="W38" i="22" s="1"/>
  <c r="X38" i="22" s="1"/>
  <c r="V222" i="22"/>
  <c r="W222" i="22" s="1"/>
  <c r="X222" i="22" s="1"/>
  <c r="V144" i="22"/>
  <c r="W144" i="22" s="1"/>
  <c r="X144" i="22" s="1"/>
  <c r="V176" i="22"/>
  <c r="W176" i="22" s="1"/>
  <c r="X176" i="22" s="1"/>
  <c r="V231" i="22"/>
  <c r="W231" i="22" s="1"/>
  <c r="X231" i="22" s="1"/>
  <c r="V141" i="22"/>
  <c r="W141" i="22" s="1"/>
  <c r="X141" i="22" s="1"/>
  <c r="V173" i="22"/>
  <c r="W173" i="22" s="1"/>
  <c r="X173" i="22" s="1"/>
  <c r="V211" i="22"/>
  <c r="W211" i="22" s="1"/>
  <c r="X211" i="22" s="1"/>
  <c r="V229" i="22"/>
  <c r="W229" i="22" s="1"/>
  <c r="X229" i="22" s="1"/>
  <c r="V98" i="22"/>
  <c r="W98" i="22" s="1"/>
  <c r="X98" i="22" s="1"/>
  <c r="V174" i="22"/>
  <c r="W174" i="22" s="1"/>
  <c r="X174" i="22" s="1"/>
  <c r="V212" i="22"/>
  <c r="W212" i="22" s="1"/>
  <c r="X212" i="22" s="1"/>
  <c r="V135" i="22"/>
  <c r="W135" i="22" s="1"/>
  <c r="X135" i="22" s="1"/>
  <c r="V172" i="22"/>
  <c r="W172" i="22" s="1"/>
  <c r="X172" i="22" s="1"/>
  <c r="V208" i="22"/>
  <c r="W208" i="22" s="1"/>
  <c r="X208" i="22" s="1"/>
  <c r="V228" i="22"/>
  <c r="W228" i="22" s="1"/>
  <c r="X228" i="22" s="1"/>
  <c r="V257" i="22"/>
  <c r="W257" i="22" s="1"/>
  <c r="X257" i="22" s="1"/>
  <c r="V220" i="22"/>
  <c r="W220" i="22" s="1"/>
  <c r="X220" i="22" s="1"/>
  <c r="V242" i="22"/>
  <c r="W242" i="22" s="1"/>
  <c r="X242" i="22" s="1"/>
  <c r="V161" i="22"/>
  <c r="W161" i="22" s="1"/>
  <c r="X161" i="22" s="1"/>
  <c r="V245" i="22"/>
  <c r="W245" i="22" s="1"/>
  <c r="X245" i="22" s="1"/>
  <c r="V128" i="22"/>
  <c r="W128" i="22" s="1"/>
  <c r="X128" i="22" s="1"/>
  <c r="V105" i="22"/>
  <c r="W105" i="22" s="1"/>
  <c r="X105" i="22" s="1"/>
  <c r="V240" i="22"/>
  <c r="W240" i="22" s="1"/>
  <c r="X240" i="22" s="1"/>
  <c r="V156" i="22"/>
  <c r="W156" i="22" s="1"/>
  <c r="X156" i="22" s="1"/>
  <c r="V26" i="22"/>
  <c r="W26" i="22" s="1"/>
  <c r="X26" i="22" s="1"/>
  <c r="V171" i="22"/>
  <c r="W171" i="22" s="1"/>
  <c r="X171" i="22" s="1"/>
  <c r="V200" i="22"/>
  <c r="W200" i="22" s="1"/>
  <c r="X200" i="22" s="1"/>
  <c r="V226" i="22"/>
  <c r="W226" i="22" s="1"/>
  <c r="X226" i="22" s="1"/>
  <c r="V255" i="22"/>
  <c r="W255" i="22" s="1"/>
  <c r="X255" i="22" s="1"/>
  <c r="V162" i="22"/>
  <c r="W162" i="22" s="1"/>
  <c r="X162" i="22" s="1"/>
  <c r="V150" i="22"/>
  <c r="W150" i="22" s="1"/>
  <c r="X150" i="22" s="1"/>
  <c r="V13" i="22"/>
  <c r="W13" i="22" s="1"/>
  <c r="X13" i="22" s="1"/>
  <c r="V85" i="22"/>
  <c r="W85" i="22" s="1"/>
  <c r="X85" i="22" s="1"/>
  <c r="V118" i="22"/>
  <c r="W118" i="22" s="1"/>
  <c r="X118" i="22" s="1"/>
  <c r="V121" i="22"/>
  <c r="W121" i="22" s="1"/>
  <c r="X121" i="22" s="1"/>
  <c r="V233" i="22"/>
  <c r="W233" i="22" s="1"/>
  <c r="X233" i="22" s="1"/>
  <c r="V196" i="22"/>
  <c r="W196" i="22" s="1"/>
  <c r="X196" i="22" s="1"/>
  <c r="V252" i="22"/>
  <c r="W252" i="22" s="1"/>
  <c r="X252" i="22" s="1"/>
  <c r="V77" i="22"/>
  <c r="W77" i="22" s="1"/>
  <c r="X77" i="22" s="1"/>
  <c r="V179" i="22"/>
  <c r="W179" i="22" s="1"/>
  <c r="X179" i="22" s="1"/>
  <c r="V143" i="22"/>
  <c r="W143" i="22" s="1"/>
  <c r="X143" i="22" s="1"/>
  <c r="V116" i="22"/>
  <c r="W116" i="22" s="1"/>
  <c r="X116" i="22" s="1"/>
  <c r="V197" i="22"/>
  <c r="W197" i="22" s="1"/>
  <c r="X197" i="22" s="1"/>
  <c r="V138" i="22"/>
  <c r="W138" i="22" s="1"/>
  <c r="X138" i="22" s="1"/>
  <c r="V73" i="22"/>
  <c r="W73" i="22" s="1"/>
  <c r="X73" i="22" s="1"/>
  <c r="V251" i="22"/>
  <c r="W251" i="22" s="1"/>
  <c r="X251" i="22" s="1"/>
  <c r="V113" i="22"/>
  <c r="W113" i="22" s="1"/>
  <c r="X113" i="22" s="1"/>
  <c r="V182" i="22"/>
  <c r="W182" i="22" s="1"/>
  <c r="X182" i="22" s="1"/>
  <c r="V97" i="22"/>
  <c r="W97" i="22" s="1"/>
  <c r="X97" i="22" s="1"/>
  <c r="V243" i="22"/>
  <c r="W243" i="22" s="1"/>
  <c r="X243" i="22" s="1"/>
  <c r="V185" i="22"/>
  <c r="W185" i="22" s="1"/>
  <c r="X185" i="22" s="1"/>
  <c r="V39" i="22"/>
  <c r="W39" i="22" s="1"/>
  <c r="X39" i="22" s="1"/>
  <c r="V25" i="22"/>
  <c r="W25" i="22" s="1"/>
  <c r="X25" i="22" s="1"/>
  <c r="V262" i="22"/>
  <c r="W262" i="22" s="1"/>
  <c r="X262" i="22" s="1"/>
  <c r="V126" i="22"/>
  <c r="W126" i="22" s="1"/>
  <c r="X126" i="22" s="1"/>
  <c r="V160" i="22"/>
  <c r="W160" i="22" s="1"/>
  <c r="X160" i="22" s="1"/>
  <c r="V152" i="22"/>
  <c r="W152" i="22" s="1"/>
  <c r="X152" i="22" s="1"/>
  <c r="V175" i="22"/>
  <c r="W175" i="22" s="1"/>
  <c r="X175" i="22" s="1"/>
  <c r="V253" i="22"/>
  <c r="W253" i="22" s="1"/>
  <c r="X253" i="22" s="1"/>
  <c r="V207" i="22"/>
  <c r="W207" i="22" s="1"/>
  <c r="X207" i="22" s="1"/>
  <c r="V29" i="22"/>
  <c r="W29" i="22" s="1"/>
  <c r="X29" i="22" s="1"/>
  <c r="V93" i="22"/>
  <c r="W93" i="22" s="1"/>
  <c r="X93" i="22" s="1"/>
  <c r="V122" i="22"/>
  <c r="W122" i="22" s="1"/>
  <c r="X122" i="22" s="1"/>
  <c r="V147" i="22"/>
  <c r="W147" i="22" s="1"/>
  <c r="X147" i="22" s="1"/>
  <c r="V61" i="22"/>
  <c r="W61" i="22" s="1"/>
  <c r="X61" i="22" s="1"/>
  <c r="V53" i="22"/>
  <c r="W53" i="22" s="1"/>
  <c r="X53" i="22" s="1"/>
  <c r="V80" i="22"/>
  <c r="W80" i="22" s="1"/>
  <c r="X80" i="22" s="1"/>
  <c r="V183" i="22"/>
  <c r="W183" i="22" s="1"/>
  <c r="X183" i="22" s="1"/>
  <c r="V103" i="22"/>
  <c r="W103" i="22" s="1"/>
  <c r="X103" i="22" s="1"/>
  <c r="V223" i="22"/>
  <c r="W223" i="22" s="1"/>
  <c r="X223" i="22" s="1"/>
  <c r="V112" i="22"/>
  <c r="W112" i="22" s="1"/>
  <c r="X112" i="22" s="1"/>
  <c r="V104" i="22"/>
  <c r="W104" i="22" s="1"/>
  <c r="X104" i="22" s="1"/>
  <c r="V234" i="22"/>
  <c r="W234" i="22" s="1"/>
  <c r="X234" i="22" s="1"/>
  <c r="V153" i="22"/>
  <c r="W153" i="22" s="1"/>
  <c r="X153" i="22" s="1"/>
  <c r="V263" i="22"/>
  <c r="W263" i="22" s="1"/>
  <c r="X263" i="22" s="1"/>
  <c r="V79" i="22"/>
  <c r="W79" i="22" s="1"/>
  <c r="X79" i="22" s="1"/>
  <c r="V96" i="22"/>
  <c r="W96" i="22" s="1"/>
  <c r="X96" i="22" s="1"/>
  <c r="V181" i="22"/>
  <c r="W181" i="22" s="1"/>
  <c r="X181" i="22" s="1"/>
  <c r="V15" i="22"/>
  <c r="W15" i="22" s="1"/>
  <c r="X15" i="22" s="1"/>
  <c r="V184" i="22"/>
  <c r="W184" i="22" s="1"/>
  <c r="X184" i="22" s="1"/>
  <c r="V246" i="22"/>
  <c r="W246" i="22" s="1"/>
  <c r="X246" i="22" s="1"/>
  <c r="V202" i="22"/>
  <c r="W202" i="22" s="1"/>
  <c r="X202" i="22" s="1"/>
  <c r="V115" i="22"/>
  <c r="W115" i="22" s="1"/>
  <c r="X115" i="22" s="1"/>
  <c r="V102" i="22"/>
  <c r="W102" i="22" s="1"/>
  <c r="X102" i="22" s="1"/>
  <c r="V163" i="22"/>
  <c r="W163" i="22" s="1"/>
  <c r="X163" i="22" s="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152" i="21"/>
  <c r="U100" i="21"/>
  <c r="U219" i="21"/>
  <c r="U153" i="21"/>
  <c r="U127" i="21"/>
  <c r="U109" i="21"/>
  <c r="U170" i="21"/>
  <c r="U176" i="21"/>
  <c r="U154" i="21"/>
  <c r="U94" i="21"/>
  <c r="U101" i="21"/>
  <c r="U155" i="21"/>
  <c r="U216" i="21"/>
  <c r="U220" i="21"/>
  <c r="U128" i="21"/>
  <c r="U91" i="21"/>
  <c r="U88" i="21"/>
  <c r="U228" i="21"/>
  <c r="U97" i="21"/>
  <c r="U213" i="21"/>
  <c r="U225" i="21"/>
  <c r="U177" i="21"/>
  <c r="U110" i="21"/>
  <c r="U195" i="21"/>
  <c r="U102" i="21"/>
  <c r="U129" i="21"/>
  <c r="U171" i="21"/>
  <c r="U156" i="21"/>
  <c r="U133" i="21"/>
  <c r="U221" i="21"/>
  <c r="U178" i="21"/>
  <c r="U95" i="21"/>
  <c r="U217" i="21"/>
  <c r="U76" i="21"/>
  <c r="U92" i="21"/>
  <c r="U244" i="21"/>
  <c r="U130" i="21"/>
  <c r="U140" i="21"/>
  <c r="U164" i="21"/>
  <c r="U229" i="21"/>
  <c r="U111" i="21"/>
  <c r="U179" i="21"/>
  <c r="U172" i="21"/>
  <c r="U196" i="21"/>
  <c r="U85" i="21"/>
  <c r="U70" i="21"/>
  <c r="U222" i="21"/>
  <c r="U197" i="21"/>
  <c r="U234" i="21"/>
  <c r="U158" i="21"/>
  <c r="U89" i="21"/>
  <c r="U98" i="21"/>
  <c r="U214" i="21"/>
  <c r="U82" i="21"/>
  <c r="U226" i="21"/>
  <c r="U77" i="21"/>
  <c r="U237" i="21"/>
  <c r="U52" i="21"/>
  <c r="U245" i="21"/>
  <c r="U141" i="21"/>
  <c r="U142" i="21"/>
  <c r="U112" i="21"/>
  <c r="U247" i="21"/>
  <c r="U134" i="21"/>
  <c r="U173" i="21"/>
  <c r="U157" i="21"/>
  <c r="U180" i="21"/>
  <c r="U93" i="21"/>
  <c r="U198" i="21"/>
  <c r="U230" i="21"/>
  <c r="U131" i="21"/>
  <c r="U136" i="21"/>
  <c r="U96" i="21"/>
  <c r="U159" i="21"/>
  <c r="U103" i="21"/>
  <c r="U71" i="21"/>
  <c r="U201" i="21"/>
  <c r="U160" i="21"/>
  <c r="U235" i="21"/>
  <c r="U146" i="21"/>
  <c r="U199" i="21"/>
  <c r="U165" i="21"/>
  <c r="U218" i="21"/>
  <c r="U202" i="21"/>
  <c r="U188" i="21"/>
  <c r="U49" i="21"/>
  <c r="U135" i="21"/>
  <c r="U78" i="21"/>
  <c r="U166" i="21"/>
  <c r="U256" i="21"/>
  <c r="U246" i="21"/>
  <c r="U182" i="21"/>
  <c r="U86" i="21"/>
  <c r="U61" i="21"/>
  <c r="U143" i="21"/>
  <c r="U62" i="21"/>
  <c r="U53" i="21"/>
  <c r="U262" i="21"/>
  <c r="U715" i="21"/>
  <c r="U263" i="21"/>
  <c r="U144" i="21"/>
  <c r="U248" i="21"/>
  <c r="U223" i="21"/>
  <c r="U104" i="21"/>
  <c r="U716" i="21"/>
  <c r="U113" i="21"/>
  <c r="U174" i="21"/>
  <c r="U73" i="21"/>
  <c r="U1044" i="21"/>
  <c r="U181" i="21"/>
  <c r="U203" i="21"/>
  <c r="U99" i="21"/>
  <c r="U204" i="21"/>
  <c r="U90" i="21"/>
  <c r="U717" i="21"/>
  <c r="U241" i="21"/>
  <c r="U72" i="21"/>
  <c r="U200" i="21"/>
  <c r="U83" i="21"/>
  <c r="U121" i="21"/>
  <c r="U137" i="21"/>
  <c r="U105" i="21"/>
  <c r="U161" i="21"/>
  <c r="U162" i="21"/>
  <c r="U236" i="21"/>
  <c r="U239" i="21"/>
  <c r="U58" i="21"/>
  <c r="U721" i="21"/>
  <c r="U227" i="21"/>
  <c r="U1043" i="21"/>
  <c r="U205" i="21"/>
  <c r="U215" i="21"/>
  <c r="U259" i="21"/>
  <c r="U206" i="21"/>
  <c r="U670" i="21"/>
  <c r="U50" i="21"/>
  <c r="U729" i="21"/>
  <c r="U79" i="21"/>
  <c r="U115" i="21"/>
  <c r="U257" i="21"/>
  <c r="U671" i="21"/>
  <c r="U190" i="21"/>
  <c r="U54" i="21"/>
  <c r="U250" i="21"/>
  <c r="U145" i="21"/>
  <c r="U648" i="21"/>
  <c r="U730" i="21"/>
  <c r="U138" i="21"/>
  <c r="U63" i="21"/>
  <c r="U167" i="21"/>
  <c r="U249" i="21"/>
  <c r="U64" i="21"/>
  <c r="U55" i="21"/>
  <c r="U786" i="21"/>
  <c r="U1022" i="21"/>
  <c r="U264" i="21"/>
  <c r="U132" i="21"/>
  <c r="U266" i="21"/>
  <c r="U672" i="21"/>
  <c r="U147" i="21"/>
  <c r="U106" i="21"/>
  <c r="U253" i="21"/>
  <c r="U733" i="21"/>
  <c r="U649" i="21"/>
  <c r="U148" i="21"/>
  <c r="U949" i="21"/>
  <c r="U771" i="21"/>
  <c r="U993" i="21"/>
  <c r="U620" i="21"/>
  <c r="U673" i="21"/>
  <c r="U939" i="21"/>
  <c r="U734" i="21"/>
  <c r="U87" i="21"/>
  <c r="U766" i="21"/>
  <c r="U650" i="21"/>
  <c r="U183" i="21"/>
  <c r="U603" i="21"/>
  <c r="U805" i="21"/>
  <c r="U163" i="21"/>
  <c r="U168" i="21"/>
  <c r="U207" i="21"/>
  <c r="U845" i="21"/>
  <c r="U107" i="21"/>
  <c r="U933" i="21"/>
  <c r="U208" i="21"/>
  <c r="U956" i="21"/>
  <c r="U184" i="21"/>
  <c r="U660" i="21"/>
  <c r="U674" i="21"/>
  <c r="U238" i="21"/>
  <c r="U224" i="21"/>
  <c r="U916" i="21"/>
  <c r="U737" i="21"/>
  <c r="U651" i="21"/>
  <c r="U604" i="21"/>
  <c r="U591" i="21"/>
  <c r="U765" i="21"/>
  <c r="U209" i="21"/>
  <c r="U210" i="21"/>
  <c r="U921" i="21"/>
  <c r="U902" i="21"/>
  <c r="U623" i="21"/>
  <c r="U792" i="21"/>
  <c r="U666" i="21"/>
  <c r="U122" i="21"/>
  <c r="U898" i="21"/>
  <c r="U575" i="21"/>
  <c r="U67" i="21"/>
  <c r="U891" i="21"/>
  <c r="U866" i="21"/>
  <c r="U652" i="21"/>
  <c r="U904" i="21"/>
  <c r="U605" i="21"/>
  <c r="U51" i="21"/>
  <c r="U592" i="21"/>
  <c r="U851" i="21"/>
  <c r="U265" i="21"/>
  <c r="U862" i="21"/>
  <c r="U557" i="21"/>
  <c r="U258" i="21"/>
  <c r="U84" i="21"/>
  <c r="U632" i="21"/>
  <c r="U189" i="21"/>
  <c r="U569" i="21"/>
  <c r="U555" i="21"/>
  <c r="U274" i="21"/>
  <c r="U667" i="21"/>
  <c r="U788" i="21"/>
  <c r="U231" i="21"/>
  <c r="U704" i="21"/>
  <c r="U817" i="21"/>
  <c r="U74" i="21"/>
  <c r="U863" i="21"/>
  <c r="U705" i="21"/>
  <c r="U576" i="21"/>
  <c r="U654" i="21"/>
  <c r="U568" i="21"/>
  <c r="U534" i="21"/>
  <c r="U606" i="21"/>
  <c r="U602" i="21"/>
  <c r="U175" i="21"/>
  <c r="U593" i="21"/>
  <c r="U772" i="21"/>
  <c r="U816" i="21"/>
  <c r="U488" i="21"/>
  <c r="U123" i="21"/>
  <c r="U240" i="21"/>
  <c r="U499" i="21"/>
  <c r="U562" i="21"/>
  <c r="U475" i="21"/>
  <c r="U65" i="21"/>
  <c r="U773" i="21"/>
  <c r="U242" i="21"/>
  <c r="U66" i="21"/>
  <c r="U114" i="21"/>
  <c r="U191" i="21"/>
  <c r="U564" i="21"/>
  <c r="U1045" i="21"/>
  <c r="U685" i="21"/>
  <c r="U1046" i="21"/>
  <c r="U543" i="21"/>
  <c r="U668" i="21"/>
  <c r="U679" i="21"/>
  <c r="U478" i="21"/>
  <c r="U267" i="21"/>
  <c r="U497" i="21"/>
  <c r="U577" i="21"/>
  <c r="U655" i="21"/>
  <c r="U662" i="21"/>
  <c r="U268" i="21"/>
  <c r="U785" i="21"/>
  <c r="U760" i="21"/>
  <c r="U506" i="21"/>
  <c r="U108" i="21"/>
  <c r="U789" i="21"/>
  <c r="U814" i="21"/>
  <c r="U607" i="21"/>
  <c r="U542" i="21"/>
  <c r="U492" i="21"/>
  <c r="U644" i="21"/>
  <c r="U858" i="21"/>
  <c r="U594" i="21"/>
  <c r="U787" i="21"/>
  <c r="U59" i="21"/>
  <c r="U333" i="21"/>
  <c r="U838" i="21"/>
  <c r="U790" i="21"/>
  <c r="U808" i="21"/>
  <c r="U762" i="21"/>
  <c r="U669" i="21"/>
  <c r="U517" i="21"/>
  <c r="U815" i="21"/>
  <c r="U741" i="21"/>
  <c r="U750" i="21"/>
  <c r="U791" i="21"/>
  <c r="U656" i="21"/>
  <c r="U578" i="21"/>
  <c r="U260" i="21"/>
  <c r="U784" i="21"/>
  <c r="U775" i="21"/>
  <c r="U714" i="21"/>
  <c r="U507" i="21"/>
  <c r="U710" i="21"/>
  <c r="U524" i="21"/>
  <c r="U769" i="21"/>
  <c r="U608" i="21"/>
  <c r="U706" i="21"/>
  <c r="U780" i="21"/>
  <c r="U473" i="21"/>
  <c r="U739" i="21"/>
  <c r="U595" i="21"/>
  <c r="U698" i="21"/>
  <c r="U272" i="21"/>
  <c r="U351" i="21"/>
  <c r="U693" i="21"/>
  <c r="U742" i="21"/>
  <c r="U365" i="21"/>
  <c r="U448" i="21"/>
  <c r="U778" i="21"/>
  <c r="U349" i="21"/>
  <c r="U389" i="21"/>
  <c r="U139" i="21"/>
  <c r="U301" i="21"/>
  <c r="U413" i="21"/>
  <c r="U337" i="21"/>
  <c r="U406" i="21"/>
  <c r="U373" i="21"/>
  <c r="U288" i="21"/>
  <c r="U345" i="21"/>
  <c r="U315" i="21"/>
  <c r="U275" i="21"/>
  <c r="U211" i="21"/>
  <c r="U312" i="21"/>
  <c r="U680" i="21"/>
  <c r="U318" i="21"/>
  <c r="U342" i="21"/>
  <c r="U624" i="21"/>
  <c r="U369" i="21"/>
  <c r="U357" i="21"/>
  <c r="U518" i="21"/>
  <c r="U463" i="21"/>
  <c r="U691" i="21"/>
  <c r="U350" i="21"/>
  <c r="U712" i="21"/>
  <c r="U661" i="21"/>
  <c r="U418" i="21"/>
  <c r="U212" i="21"/>
  <c r="U421" i="21"/>
  <c r="U394" i="21"/>
  <c r="U398" i="21"/>
  <c r="U634" i="21"/>
  <c r="U474" i="21"/>
  <c r="U464" i="21"/>
  <c r="U657" i="21"/>
  <c r="U636" i="21"/>
  <c r="U622" i="21"/>
  <c r="U579" i="21"/>
  <c r="U633" i="21"/>
  <c r="U419" i="21"/>
  <c r="U570" i="21"/>
  <c r="U490" i="21"/>
  <c r="U410" i="21"/>
  <c r="U695" i="21"/>
  <c r="U405" i="21"/>
  <c r="U509" i="21"/>
  <c r="U609" i="21"/>
  <c r="U412" i="21"/>
  <c r="U525" i="21"/>
  <c r="U681" i="21"/>
  <c r="U372" i="21"/>
  <c r="U446" i="21"/>
  <c r="U551" i="21"/>
  <c r="U629" i="21"/>
  <c r="U585" i="21"/>
  <c r="U479" i="21"/>
  <c r="U618" i="21"/>
  <c r="U496" i="21"/>
  <c r="U701" i="21"/>
  <c r="U645" i="21"/>
  <c r="U631" i="21"/>
  <c r="U538" i="21"/>
  <c r="U392" i="21"/>
  <c r="U371" i="21"/>
  <c r="U495" i="21"/>
  <c r="U481" i="21"/>
  <c r="U449" i="21"/>
  <c r="U599" i="21"/>
  <c r="U436" i="21"/>
  <c r="U391" i="21"/>
  <c r="U708" i="21"/>
  <c r="U56" i="21"/>
  <c r="U466" i="21"/>
  <c r="U544" i="21"/>
  <c r="U388" i="21"/>
  <c r="U537" i="21"/>
  <c r="U665" i="21"/>
  <c r="U597" i="21"/>
  <c r="U560" i="21"/>
  <c r="U709" i="21"/>
  <c r="U519" i="21"/>
  <c r="U615" i="21"/>
  <c r="U738" i="21"/>
  <c r="U559" i="21"/>
  <c r="U149" i="21"/>
  <c r="U482" i="21"/>
  <c r="U764" i="21"/>
  <c r="U387" i="21"/>
  <c r="U580" i="21"/>
  <c r="U566" i="21"/>
  <c r="U692" i="21"/>
  <c r="U554" i="21"/>
  <c r="U689" i="21"/>
  <c r="U461" i="21"/>
  <c r="U610" i="21"/>
  <c r="U510" i="21"/>
  <c r="U548" i="21"/>
  <c r="U465" i="21"/>
  <c r="U254" i="21"/>
  <c r="U526" i="21"/>
  <c r="U586" i="21"/>
  <c r="U424" i="21"/>
  <c r="U470" i="21"/>
  <c r="U516" i="21"/>
  <c r="U325" i="21"/>
  <c r="U675" i="21"/>
  <c r="U339" i="21"/>
  <c r="U150" i="21"/>
  <c r="U676" i="21"/>
  <c r="U687" i="21"/>
  <c r="U116" i="21"/>
  <c r="U664" i="21"/>
  <c r="U545" i="21"/>
  <c r="U690" i="21"/>
  <c r="U643" i="21"/>
  <c r="U483" i="21"/>
  <c r="U553" i="21"/>
  <c r="U437" i="21"/>
  <c r="U688" i="21"/>
  <c r="U642" i="21"/>
  <c r="U563" i="21"/>
  <c r="U489" i="21"/>
  <c r="U573" i="21"/>
  <c r="U169" i="21"/>
  <c r="U491" i="21"/>
  <c r="U659" i="21"/>
  <c r="U638" i="21"/>
  <c r="U520" i="21"/>
  <c r="U694" i="21"/>
  <c r="U453" i="21"/>
  <c r="U498" i="21"/>
  <c r="U646" i="21"/>
  <c r="U523" i="21"/>
  <c r="U619" i="21"/>
  <c r="U683" i="21"/>
  <c r="U299" i="21"/>
  <c r="U684" i="21"/>
  <c r="U546" i="21"/>
  <c r="U581" i="21"/>
  <c r="U677" i="21"/>
  <c r="U508" i="21"/>
  <c r="U556" i="21"/>
  <c r="U707" i="21"/>
  <c r="U611" i="21"/>
  <c r="U300" i="21"/>
  <c r="U630" i="21"/>
  <c r="U511" i="21"/>
  <c r="U587" i="21"/>
  <c r="U528" i="21"/>
  <c r="U425" i="21"/>
  <c r="U598" i="21"/>
  <c r="U320" i="21"/>
  <c r="U117" i="21"/>
  <c r="U746" i="21"/>
  <c r="U641" i="21"/>
  <c r="U613" i="21"/>
  <c r="U572" i="21"/>
  <c r="U476" i="21"/>
  <c r="U628" i="21"/>
  <c r="U527" i="21"/>
  <c r="U80" i="21"/>
  <c r="U294" i="21"/>
  <c r="U626" i="21"/>
  <c r="U486" i="21"/>
  <c r="U185" i="21"/>
  <c r="U186" i="21"/>
  <c r="U438" i="21"/>
  <c r="U295" i="21"/>
  <c r="U596" i="21"/>
  <c r="U552" i="21"/>
  <c r="U411" i="21"/>
  <c r="U565" i="21"/>
  <c r="U501" i="21"/>
  <c r="U663" i="21"/>
  <c r="U639" i="21"/>
  <c r="U384" i="21"/>
  <c r="U355" i="21"/>
  <c r="U469" i="21"/>
  <c r="U338" i="21"/>
  <c r="U521" i="21"/>
  <c r="U414" i="21"/>
  <c r="U549" i="21"/>
  <c r="U454" i="21"/>
  <c r="U571" i="21"/>
  <c r="U535" i="21"/>
  <c r="U451" i="21"/>
  <c r="U589" i="21"/>
  <c r="U582" i="21"/>
  <c r="U480" i="21"/>
  <c r="U319" i="21"/>
  <c r="U558" i="21"/>
  <c r="U340" i="21"/>
  <c r="U614" i="21"/>
  <c r="U561" i="21"/>
  <c r="U612" i="21"/>
  <c r="U417" i="21"/>
  <c r="U415" i="21"/>
  <c r="U647" i="21"/>
  <c r="U341" i="21"/>
  <c r="U484" i="21"/>
  <c r="U302" i="21"/>
  <c r="U358" i="21"/>
  <c r="U289" i="21"/>
  <c r="U422" i="21"/>
  <c r="U539" i="21"/>
  <c r="U493" i="21"/>
  <c r="U512" i="21"/>
  <c r="U627" i="21"/>
  <c r="U447" i="21"/>
  <c r="U269" i="21"/>
  <c r="U588" i="21"/>
  <c r="U529" i="21"/>
  <c r="U423" i="21"/>
  <c r="U471" i="21"/>
  <c r="U290" i="21"/>
  <c r="U583" i="21"/>
  <c r="U344" i="21"/>
  <c r="U426" i="21"/>
  <c r="U386" i="21"/>
  <c r="U433" i="21"/>
  <c r="U450" i="21"/>
  <c r="U293" i="21"/>
  <c r="U590" i="21"/>
  <c r="U487" i="21"/>
  <c r="U567" i="21"/>
  <c r="U296" i="21"/>
  <c r="U540" i="21"/>
  <c r="U352" i="21"/>
  <c r="U251" i="21"/>
  <c r="U550" i="21"/>
  <c r="U452" i="21"/>
  <c r="U468" i="21"/>
  <c r="U600" i="21"/>
  <c r="U601" i="21"/>
  <c r="U435" i="21"/>
  <c r="U547" i="21"/>
  <c r="U407" i="21"/>
  <c r="U439" i="21"/>
  <c r="U420" i="21"/>
  <c r="U522" i="21"/>
  <c r="U467" i="21"/>
  <c r="U502" i="21"/>
  <c r="U574" i="21"/>
  <c r="U359" i="21"/>
  <c r="U485" i="21"/>
  <c r="U409" i="21"/>
  <c r="U500" i="21"/>
  <c r="U455" i="21"/>
  <c r="U616" i="21"/>
  <c r="U617" i="21"/>
  <c r="U584" i="21"/>
  <c r="U541" i="21"/>
  <c r="U374" i="21"/>
  <c r="U621" i="21"/>
  <c r="U395" i="21"/>
  <c r="U477" i="21"/>
  <c r="U472" i="21"/>
  <c r="U625" i="21"/>
  <c r="U124" i="21"/>
  <c r="U513" i="21"/>
  <c r="U379" i="21"/>
  <c r="U416" i="21"/>
  <c r="U494" i="21"/>
  <c r="U530" i="21"/>
  <c r="U434" i="21"/>
  <c r="U390" i="21"/>
  <c r="U427" i="21"/>
  <c r="U635" i="21"/>
  <c r="U356" i="21"/>
  <c r="U637" i="21"/>
  <c r="U347" i="21"/>
  <c r="U536" i="21"/>
  <c r="U640" i="21"/>
  <c r="U346" i="21"/>
  <c r="U75" i="21"/>
  <c r="U408" i="21"/>
  <c r="U316" i="21"/>
  <c r="U440" i="21"/>
  <c r="U353" i="21"/>
  <c r="U370" i="21"/>
  <c r="U503" i="21"/>
  <c r="U360" i="21"/>
  <c r="U336" i="21"/>
  <c r="U313" i="21"/>
  <c r="U456" i="21"/>
  <c r="U653" i="21"/>
  <c r="U348" i="21"/>
  <c r="U323" i="21"/>
  <c r="U375" i="21"/>
  <c r="U125" i="21"/>
  <c r="U658" i="21"/>
  <c r="U396" i="21"/>
  <c r="U385" i="21"/>
  <c r="U321" i="21"/>
  <c r="U514" i="21"/>
  <c r="U531" i="21"/>
  <c r="U322" i="21"/>
  <c r="U314" i="21"/>
  <c r="U354" i="21"/>
  <c r="U428" i="21"/>
  <c r="U243" i="21"/>
  <c r="U324" i="21"/>
  <c r="U343" i="21"/>
  <c r="U393" i="21"/>
  <c r="U317" i="21"/>
  <c r="U297" i="21"/>
  <c r="U298" i="21"/>
  <c r="U441" i="21"/>
  <c r="U504" i="21"/>
  <c r="U291" i="21"/>
  <c r="U678" i="21"/>
  <c r="U273" i="21"/>
  <c r="U361" i="21"/>
  <c r="U457" i="21"/>
  <c r="U682" i="21"/>
  <c r="U303" i="21"/>
  <c r="U292" i="21"/>
  <c r="U330" i="21"/>
  <c r="U686" i="21"/>
  <c r="U276" i="21"/>
  <c r="U376" i="21"/>
  <c r="U271" i="21"/>
  <c r="U515" i="21"/>
  <c r="U397" i="21"/>
  <c r="U60" i="21"/>
  <c r="U532" i="21"/>
  <c r="U277" i="21"/>
  <c r="U278" i="21"/>
  <c r="U696" i="21"/>
  <c r="U697" i="21"/>
  <c r="U429" i="21"/>
  <c r="U699" i="21"/>
  <c r="U700" i="21"/>
  <c r="U270" i="21"/>
  <c r="U702" i="21"/>
  <c r="U703" i="21"/>
  <c r="U442" i="21"/>
  <c r="U505" i="21"/>
  <c r="U458" i="21"/>
  <c r="U362" i="21"/>
  <c r="U192" i="21"/>
  <c r="U261" i="21"/>
  <c r="U304" i="21"/>
  <c r="U711" i="21"/>
  <c r="U331" i="21"/>
  <c r="U713" i="21"/>
  <c r="U68" i="21"/>
  <c r="U377" i="21"/>
  <c r="U399" i="21"/>
  <c r="U533" i="21"/>
  <c r="U718" i="21"/>
  <c r="U719" i="21"/>
  <c r="U720" i="21"/>
  <c r="U430" i="21"/>
  <c r="U722" i="21"/>
  <c r="U723" i="21"/>
  <c r="U724" i="21"/>
  <c r="U725" i="21"/>
  <c r="U726" i="21"/>
  <c r="U727" i="21"/>
  <c r="U728" i="21"/>
  <c r="U443" i="21"/>
  <c r="U279" i="21"/>
  <c r="U731" i="21"/>
  <c r="U732" i="21"/>
  <c r="U459" i="21"/>
  <c r="U363" i="21"/>
  <c r="U735" i="21"/>
  <c r="U736" i="21"/>
  <c r="U232" i="21"/>
  <c r="U305" i="21"/>
  <c r="U332" i="21"/>
  <c r="U740" i="21"/>
  <c r="U378" i="21"/>
  <c r="U400" i="21"/>
  <c r="U743" i="21"/>
  <c r="U744" i="21"/>
  <c r="U745" i="21"/>
  <c r="U57" i="21"/>
  <c r="U747" i="21"/>
  <c r="U748" i="21"/>
  <c r="U749" i="21"/>
  <c r="U431" i="21"/>
  <c r="U751" i="21"/>
  <c r="U752" i="21"/>
  <c r="U753" i="21"/>
  <c r="U754" i="21"/>
  <c r="U755" i="21"/>
  <c r="U756" i="21"/>
  <c r="U757" i="21"/>
  <c r="U758" i="21"/>
  <c r="U759" i="21"/>
  <c r="U444" i="21"/>
  <c r="U761" i="21"/>
  <c r="U280" i="21"/>
  <c r="U763" i="21"/>
  <c r="U460" i="21"/>
  <c r="U151" i="21"/>
  <c r="U364" i="21"/>
  <c r="U767" i="21"/>
  <c r="U768" i="21"/>
  <c r="U255" i="21"/>
  <c r="U770" i="21"/>
  <c r="U306" i="21"/>
  <c r="U380" i="21"/>
  <c r="U334" i="21"/>
  <c r="U774" i="21"/>
  <c r="U401" i="21"/>
  <c r="U776" i="21"/>
  <c r="U777" i="21"/>
  <c r="U432" i="21"/>
  <c r="U779" i="21"/>
  <c r="U193" i="21"/>
  <c r="U781" i="21"/>
  <c r="U782" i="21"/>
  <c r="U783" i="21"/>
  <c r="U445" i="21"/>
  <c r="U281" i="21"/>
  <c r="U462" i="21"/>
  <c r="U366" i="21"/>
  <c r="U307" i="21"/>
  <c r="U381" i="21"/>
  <c r="U335" i="21"/>
  <c r="U187" i="21"/>
  <c r="U40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282" i="21"/>
  <c r="U806" i="21"/>
  <c r="U807" i="21"/>
  <c r="U367" i="21"/>
  <c r="U809" i="21"/>
  <c r="U810" i="21"/>
  <c r="U811" i="21"/>
  <c r="U812" i="21"/>
  <c r="U813" i="21"/>
  <c r="U308" i="21"/>
  <c r="U382" i="21"/>
  <c r="U326" i="21"/>
  <c r="U403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126" i="21"/>
  <c r="U839" i="21"/>
  <c r="U840" i="21"/>
  <c r="U841" i="21"/>
  <c r="U842" i="21"/>
  <c r="U843" i="21"/>
  <c r="U844" i="21"/>
  <c r="U283" i="21"/>
  <c r="U846" i="21"/>
  <c r="U847" i="21"/>
  <c r="U848" i="21"/>
  <c r="U849" i="21"/>
  <c r="U850" i="21"/>
  <c r="U368" i="21"/>
  <c r="U852" i="21"/>
  <c r="U853" i="21"/>
  <c r="U854" i="21"/>
  <c r="U855" i="21"/>
  <c r="U856" i="21"/>
  <c r="U857" i="21"/>
  <c r="U309" i="21"/>
  <c r="U859" i="21"/>
  <c r="U860" i="21"/>
  <c r="U861" i="21"/>
  <c r="U383" i="21"/>
  <c r="U327" i="21"/>
  <c r="U864" i="21"/>
  <c r="U865" i="21"/>
  <c r="U404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1" i="21"/>
  <c r="U892" i="21"/>
  <c r="U893" i="21"/>
  <c r="U894" i="21"/>
  <c r="U895" i="21"/>
  <c r="U896" i="21"/>
  <c r="U897" i="21"/>
  <c r="U118" i="21"/>
  <c r="U899" i="21"/>
  <c r="U900" i="21"/>
  <c r="U901" i="21"/>
  <c r="U119" i="21"/>
  <c r="U903" i="21"/>
  <c r="U284" i="21"/>
  <c r="U905" i="21"/>
  <c r="U906" i="21"/>
  <c r="U907" i="21"/>
  <c r="U908" i="21"/>
  <c r="U909" i="21"/>
  <c r="U910" i="21"/>
  <c r="U911" i="21"/>
  <c r="U912" i="21"/>
  <c r="U913" i="21"/>
  <c r="U914" i="21"/>
  <c r="U915" i="21"/>
  <c r="U310" i="21"/>
  <c r="U917" i="21"/>
  <c r="U918" i="21"/>
  <c r="U919" i="21"/>
  <c r="U920" i="21"/>
  <c r="U328" i="21"/>
  <c r="U922" i="21"/>
  <c r="U923" i="21"/>
  <c r="U924" i="21"/>
  <c r="U925" i="21"/>
  <c r="U926" i="21"/>
  <c r="U927" i="21"/>
  <c r="U928" i="21"/>
  <c r="U929" i="21"/>
  <c r="U930" i="21"/>
  <c r="U931" i="21"/>
  <c r="U932" i="21"/>
  <c r="U252" i="21"/>
  <c r="U934" i="21"/>
  <c r="U935" i="21"/>
  <c r="U936" i="21"/>
  <c r="U937" i="21"/>
  <c r="U938" i="21"/>
  <c r="U285" i="21"/>
  <c r="U940" i="21"/>
  <c r="U941" i="21"/>
  <c r="U942" i="21"/>
  <c r="U943" i="21"/>
  <c r="U944" i="21"/>
  <c r="U945" i="21"/>
  <c r="U946" i="21"/>
  <c r="U947" i="21"/>
  <c r="U948" i="21"/>
  <c r="U311" i="21"/>
  <c r="U950" i="21"/>
  <c r="U951" i="21"/>
  <c r="U952" i="21"/>
  <c r="U953" i="21"/>
  <c r="U954" i="21"/>
  <c r="U955" i="21"/>
  <c r="U329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286" i="21"/>
  <c r="U994" i="21"/>
  <c r="U995" i="21"/>
  <c r="U996" i="21"/>
  <c r="U997" i="21"/>
  <c r="U998" i="21"/>
  <c r="U999" i="21"/>
  <c r="U1000" i="21"/>
  <c r="U1001" i="21"/>
  <c r="U1002" i="21"/>
  <c r="U1003" i="21"/>
  <c r="U1004" i="21"/>
  <c r="U1005" i="21"/>
  <c r="U1006" i="21"/>
  <c r="U1007" i="21"/>
  <c r="U1008" i="21"/>
  <c r="U1009" i="21"/>
  <c r="U1010" i="21"/>
  <c r="U1011" i="21"/>
  <c r="U1012" i="21"/>
  <c r="U1013" i="21"/>
  <c r="U1014" i="21"/>
  <c r="U1015" i="21"/>
  <c r="U1016" i="21"/>
  <c r="U1017" i="21"/>
  <c r="U1018" i="21"/>
  <c r="U1019" i="21"/>
  <c r="U1020" i="21"/>
  <c r="U1021" i="21"/>
  <c r="U287" i="21"/>
  <c r="U1023" i="21"/>
  <c r="U1024" i="21"/>
  <c r="U1025" i="21"/>
  <c r="U1026" i="21"/>
  <c r="U1027" i="21"/>
  <c r="U1028" i="21"/>
  <c r="U1029" i="21"/>
  <c r="U1030" i="21"/>
  <c r="U1031" i="21"/>
  <c r="U1032" i="21"/>
  <c r="U1033" i="21"/>
  <c r="U1034" i="21"/>
  <c r="U1035" i="21"/>
  <c r="U1036" i="21"/>
  <c r="U1037" i="21"/>
  <c r="U1038" i="21"/>
  <c r="U1039" i="21"/>
  <c r="U1040" i="21"/>
  <c r="U1041" i="21"/>
  <c r="U1042" i="21"/>
  <c r="U69" i="21"/>
  <c r="U233" i="21"/>
  <c r="U194" i="21"/>
  <c r="U120" i="21"/>
  <c r="U1" i="21"/>
  <c r="T2" i="21"/>
  <c r="T3" i="21"/>
  <c r="T4" i="21"/>
  <c r="T5" i="21"/>
  <c r="T6" i="21"/>
  <c r="T7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26" i="21"/>
  <c r="T27" i="21"/>
  <c r="T28" i="21"/>
  <c r="T29" i="21"/>
  <c r="T30" i="21"/>
  <c r="T31" i="21"/>
  <c r="T32" i="21"/>
  <c r="T33" i="21"/>
  <c r="T34" i="21"/>
  <c r="T35" i="21"/>
  <c r="T36" i="21"/>
  <c r="T37" i="21"/>
  <c r="T38" i="21"/>
  <c r="T39" i="21"/>
  <c r="T40" i="21"/>
  <c r="T41" i="21"/>
  <c r="T42" i="21"/>
  <c r="T43" i="21"/>
  <c r="T44" i="21"/>
  <c r="T45" i="21"/>
  <c r="T46" i="21"/>
  <c r="T47" i="21"/>
  <c r="T48" i="21"/>
  <c r="T152" i="21"/>
  <c r="T100" i="21"/>
  <c r="T219" i="21"/>
  <c r="T153" i="21"/>
  <c r="T127" i="21"/>
  <c r="T109" i="21"/>
  <c r="T170" i="21"/>
  <c r="T176" i="21"/>
  <c r="T154" i="21"/>
  <c r="T94" i="21"/>
  <c r="T101" i="21"/>
  <c r="T155" i="21"/>
  <c r="T216" i="21"/>
  <c r="T220" i="21"/>
  <c r="T128" i="21"/>
  <c r="T91" i="21"/>
  <c r="T88" i="21"/>
  <c r="T228" i="21"/>
  <c r="T97" i="21"/>
  <c r="T213" i="21"/>
  <c r="T225" i="21"/>
  <c r="T177" i="21"/>
  <c r="T110" i="21"/>
  <c r="T195" i="21"/>
  <c r="T102" i="21"/>
  <c r="T129" i="21"/>
  <c r="T171" i="21"/>
  <c r="T156" i="21"/>
  <c r="T133" i="21"/>
  <c r="T221" i="21"/>
  <c r="T178" i="21"/>
  <c r="T95" i="21"/>
  <c r="T217" i="21"/>
  <c r="T76" i="21"/>
  <c r="T92" i="21"/>
  <c r="T244" i="21"/>
  <c r="T130" i="21"/>
  <c r="T140" i="21"/>
  <c r="T164" i="21"/>
  <c r="T229" i="21"/>
  <c r="T111" i="21"/>
  <c r="T179" i="21"/>
  <c r="T172" i="21"/>
  <c r="T196" i="21"/>
  <c r="T85" i="21"/>
  <c r="T70" i="21"/>
  <c r="T222" i="21"/>
  <c r="T197" i="21"/>
  <c r="T234" i="21"/>
  <c r="T158" i="21"/>
  <c r="T89" i="21"/>
  <c r="T98" i="21"/>
  <c r="T214" i="21"/>
  <c r="T82" i="21"/>
  <c r="T226" i="21"/>
  <c r="T77" i="21"/>
  <c r="T237" i="21"/>
  <c r="T52" i="21"/>
  <c r="T245" i="21"/>
  <c r="T141" i="21"/>
  <c r="T142" i="21"/>
  <c r="T112" i="21"/>
  <c r="T247" i="21"/>
  <c r="T134" i="21"/>
  <c r="T173" i="21"/>
  <c r="T157" i="21"/>
  <c r="T180" i="21"/>
  <c r="T93" i="21"/>
  <c r="T198" i="21"/>
  <c r="T230" i="21"/>
  <c r="T131" i="21"/>
  <c r="T136" i="21"/>
  <c r="T96" i="21"/>
  <c r="T159" i="21"/>
  <c r="T103" i="21"/>
  <c r="T71" i="21"/>
  <c r="T201" i="21"/>
  <c r="T160" i="21"/>
  <c r="T235" i="21"/>
  <c r="T146" i="21"/>
  <c r="T199" i="21"/>
  <c r="T165" i="21"/>
  <c r="T218" i="21"/>
  <c r="T202" i="21"/>
  <c r="T188" i="21"/>
  <c r="T49" i="21"/>
  <c r="T135" i="21"/>
  <c r="T78" i="21"/>
  <c r="T166" i="21"/>
  <c r="T256" i="21"/>
  <c r="T246" i="21"/>
  <c r="T182" i="21"/>
  <c r="T86" i="21"/>
  <c r="T61" i="21"/>
  <c r="T143" i="21"/>
  <c r="T62" i="21"/>
  <c r="T53" i="21"/>
  <c r="T262" i="21"/>
  <c r="T715" i="21"/>
  <c r="T263" i="21"/>
  <c r="T144" i="21"/>
  <c r="T248" i="21"/>
  <c r="T223" i="21"/>
  <c r="T104" i="21"/>
  <c r="T716" i="21"/>
  <c r="T113" i="21"/>
  <c r="T174" i="21"/>
  <c r="T73" i="21"/>
  <c r="T1044" i="21"/>
  <c r="T181" i="21"/>
  <c r="T203" i="21"/>
  <c r="T99" i="21"/>
  <c r="T204" i="21"/>
  <c r="T90" i="21"/>
  <c r="T717" i="21"/>
  <c r="T241" i="21"/>
  <c r="T72" i="21"/>
  <c r="T200" i="21"/>
  <c r="T83" i="21"/>
  <c r="T121" i="21"/>
  <c r="T137" i="21"/>
  <c r="T105" i="21"/>
  <c r="T161" i="21"/>
  <c r="T162" i="21"/>
  <c r="T236" i="21"/>
  <c r="T239" i="21"/>
  <c r="T58" i="21"/>
  <c r="T721" i="21"/>
  <c r="T227" i="21"/>
  <c r="T1043" i="21"/>
  <c r="T205" i="21"/>
  <c r="T215" i="21"/>
  <c r="T259" i="21"/>
  <c r="T206" i="21"/>
  <c r="T670" i="21"/>
  <c r="T50" i="21"/>
  <c r="T729" i="21"/>
  <c r="T79" i="21"/>
  <c r="T115" i="21"/>
  <c r="T257" i="21"/>
  <c r="T671" i="21"/>
  <c r="T190" i="21"/>
  <c r="T54" i="21"/>
  <c r="T250" i="21"/>
  <c r="T145" i="21"/>
  <c r="T648" i="21"/>
  <c r="T730" i="21"/>
  <c r="T138" i="21"/>
  <c r="T63" i="21"/>
  <c r="T167" i="21"/>
  <c r="T249" i="21"/>
  <c r="T64" i="21"/>
  <c r="T55" i="21"/>
  <c r="T786" i="21"/>
  <c r="T1022" i="21"/>
  <c r="T264" i="21"/>
  <c r="T132" i="21"/>
  <c r="T266" i="21"/>
  <c r="T672" i="21"/>
  <c r="T147" i="21"/>
  <c r="T106" i="21"/>
  <c r="T253" i="21"/>
  <c r="T733" i="21"/>
  <c r="T649" i="21"/>
  <c r="T148" i="21"/>
  <c r="T949" i="21"/>
  <c r="T771" i="21"/>
  <c r="T993" i="21"/>
  <c r="T620" i="21"/>
  <c r="T673" i="21"/>
  <c r="T939" i="21"/>
  <c r="T734" i="21"/>
  <c r="T87" i="21"/>
  <c r="T766" i="21"/>
  <c r="T650" i="21"/>
  <c r="T183" i="21"/>
  <c r="T603" i="21"/>
  <c r="T805" i="21"/>
  <c r="T163" i="21"/>
  <c r="T168" i="21"/>
  <c r="T207" i="21"/>
  <c r="T845" i="21"/>
  <c r="T107" i="21"/>
  <c r="T933" i="21"/>
  <c r="T208" i="21"/>
  <c r="T956" i="21"/>
  <c r="T184" i="21"/>
  <c r="T660" i="21"/>
  <c r="T674" i="21"/>
  <c r="T238" i="21"/>
  <c r="T224" i="21"/>
  <c r="T916" i="21"/>
  <c r="T737" i="21"/>
  <c r="T651" i="21"/>
  <c r="T604" i="21"/>
  <c r="T591" i="21"/>
  <c r="T765" i="21"/>
  <c r="T209" i="21"/>
  <c r="T210" i="21"/>
  <c r="T921" i="21"/>
  <c r="T902" i="21"/>
  <c r="T623" i="21"/>
  <c r="T792" i="21"/>
  <c r="T666" i="21"/>
  <c r="T122" i="21"/>
  <c r="T898" i="21"/>
  <c r="T575" i="21"/>
  <c r="T67" i="21"/>
  <c r="T891" i="21"/>
  <c r="T866" i="21"/>
  <c r="T652" i="21"/>
  <c r="T904" i="21"/>
  <c r="T605" i="21"/>
  <c r="T51" i="21"/>
  <c r="T592" i="21"/>
  <c r="T851" i="21"/>
  <c r="T265" i="21"/>
  <c r="T862" i="21"/>
  <c r="T557" i="21"/>
  <c r="T258" i="21"/>
  <c r="T84" i="21"/>
  <c r="T632" i="21"/>
  <c r="T189" i="21"/>
  <c r="T569" i="21"/>
  <c r="T555" i="21"/>
  <c r="T274" i="21"/>
  <c r="T667" i="21"/>
  <c r="T788" i="21"/>
  <c r="T231" i="21"/>
  <c r="T704" i="21"/>
  <c r="T817" i="21"/>
  <c r="T74" i="21"/>
  <c r="T863" i="21"/>
  <c r="T705" i="21"/>
  <c r="T576" i="21"/>
  <c r="T654" i="21"/>
  <c r="T568" i="21"/>
  <c r="T534" i="21"/>
  <c r="T606" i="21"/>
  <c r="T602" i="21"/>
  <c r="T175" i="21"/>
  <c r="T593" i="21"/>
  <c r="T772" i="21"/>
  <c r="T816" i="21"/>
  <c r="T488" i="21"/>
  <c r="T123" i="21"/>
  <c r="T240" i="21"/>
  <c r="T499" i="21"/>
  <c r="T562" i="21"/>
  <c r="T475" i="21"/>
  <c r="T65" i="21"/>
  <c r="T773" i="21"/>
  <c r="T242" i="21"/>
  <c r="T66" i="21"/>
  <c r="T114" i="21"/>
  <c r="T191" i="21"/>
  <c r="T564" i="21"/>
  <c r="T1045" i="21"/>
  <c r="T685" i="21"/>
  <c r="T1046" i="21"/>
  <c r="T543" i="21"/>
  <c r="T668" i="21"/>
  <c r="T679" i="21"/>
  <c r="T478" i="21"/>
  <c r="T267" i="21"/>
  <c r="T497" i="21"/>
  <c r="T577" i="21"/>
  <c r="T655" i="21"/>
  <c r="T662" i="21"/>
  <c r="T268" i="21"/>
  <c r="T785" i="21"/>
  <c r="T760" i="21"/>
  <c r="T506" i="21"/>
  <c r="T108" i="21"/>
  <c r="T789" i="21"/>
  <c r="T814" i="21"/>
  <c r="T607" i="21"/>
  <c r="T542" i="21"/>
  <c r="T492" i="21"/>
  <c r="T644" i="21"/>
  <c r="T858" i="21"/>
  <c r="T594" i="21"/>
  <c r="T787" i="21"/>
  <c r="T59" i="21"/>
  <c r="T333" i="21"/>
  <c r="T838" i="21"/>
  <c r="T790" i="21"/>
  <c r="T808" i="21"/>
  <c r="T762" i="21"/>
  <c r="T669" i="21"/>
  <c r="T517" i="21"/>
  <c r="T815" i="21"/>
  <c r="T741" i="21"/>
  <c r="T750" i="21"/>
  <c r="T791" i="21"/>
  <c r="T656" i="21"/>
  <c r="T578" i="21"/>
  <c r="T260" i="21"/>
  <c r="T784" i="21"/>
  <c r="T775" i="21"/>
  <c r="T714" i="21"/>
  <c r="T507" i="21"/>
  <c r="T710" i="21"/>
  <c r="T524" i="21"/>
  <c r="T769" i="21"/>
  <c r="T608" i="21"/>
  <c r="T706" i="21"/>
  <c r="T780" i="21"/>
  <c r="T473" i="21"/>
  <c r="T739" i="21"/>
  <c r="T595" i="21"/>
  <c r="T698" i="21"/>
  <c r="T272" i="21"/>
  <c r="T351" i="21"/>
  <c r="T693" i="21"/>
  <c r="T742" i="21"/>
  <c r="T365" i="21"/>
  <c r="T448" i="21"/>
  <c r="T778" i="21"/>
  <c r="T349" i="21"/>
  <c r="T389" i="21"/>
  <c r="T139" i="21"/>
  <c r="T301" i="21"/>
  <c r="T413" i="21"/>
  <c r="T337" i="21"/>
  <c r="T406" i="21"/>
  <c r="T373" i="21"/>
  <c r="T288" i="21"/>
  <c r="T345" i="21"/>
  <c r="T315" i="21"/>
  <c r="T275" i="21"/>
  <c r="T211" i="21"/>
  <c r="T312" i="21"/>
  <c r="T680" i="21"/>
  <c r="T318" i="21"/>
  <c r="T342" i="21"/>
  <c r="T624" i="21"/>
  <c r="T369" i="21"/>
  <c r="T357" i="21"/>
  <c r="T518" i="21"/>
  <c r="T463" i="21"/>
  <c r="T691" i="21"/>
  <c r="T350" i="21"/>
  <c r="T712" i="21"/>
  <c r="T661" i="21"/>
  <c r="T418" i="21"/>
  <c r="T212" i="21"/>
  <c r="T421" i="21"/>
  <c r="T394" i="21"/>
  <c r="T398" i="21"/>
  <c r="T634" i="21"/>
  <c r="T474" i="21"/>
  <c r="T464" i="21"/>
  <c r="T657" i="21"/>
  <c r="T636" i="21"/>
  <c r="T622" i="21"/>
  <c r="T579" i="21"/>
  <c r="T633" i="21"/>
  <c r="T419" i="21"/>
  <c r="T570" i="21"/>
  <c r="T490" i="21"/>
  <c r="T410" i="21"/>
  <c r="T695" i="21"/>
  <c r="T405" i="21"/>
  <c r="T509" i="21"/>
  <c r="T609" i="21"/>
  <c r="T412" i="21"/>
  <c r="T525" i="21"/>
  <c r="T681" i="21"/>
  <c r="T372" i="21"/>
  <c r="T446" i="21"/>
  <c r="T551" i="21"/>
  <c r="T629" i="21"/>
  <c r="T585" i="21"/>
  <c r="T479" i="21"/>
  <c r="T618" i="21"/>
  <c r="T496" i="21"/>
  <c r="T701" i="21"/>
  <c r="T645" i="21"/>
  <c r="T631" i="21"/>
  <c r="T538" i="21"/>
  <c r="T392" i="21"/>
  <c r="T371" i="21"/>
  <c r="T495" i="21"/>
  <c r="T481" i="21"/>
  <c r="T449" i="21"/>
  <c r="T599" i="21"/>
  <c r="T436" i="21"/>
  <c r="T391" i="21"/>
  <c r="T708" i="21"/>
  <c r="T56" i="21"/>
  <c r="T466" i="21"/>
  <c r="T544" i="21"/>
  <c r="T388" i="21"/>
  <c r="T537" i="21"/>
  <c r="T665" i="21"/>
  <c r="T597" i="21"/>
  <c r="T560" i="21"/>
  <c r="T709" i="21"/>
  <c r="T519" i="21"/>
  <c r="T615" i="21"/>
  <c r="T738" i="21"/>
  <c r="T559" i="21"/>
  <c r="T149" i="21"/>
  <c r="T482" i="21"/>
  <c r="T764" i="21"/>
  <c r="T387" i="21"/>
  <c r="T580" i="21"/>
  <c r="T566" i="21"/>
  <c r="T692" i="21"/>
  <c r="T554" i="21"/>
  <c r="T689" i="21"/>
  <c r="T461" i="21"/>
  <c r="T610" i="21"/>
  <c r="T510" i="21"/>
  <c r="T548" i="21"/>
  <c r="T465" i="21"/>
  <c r="T254" i="21"/>
  <c r="T526" i="21"/>
  <c r="T586" i="21"/>
  <c r="T424" i="21"/>
  <c r="T470" i="21"/>
  <c r="T516" i="21"/>
  <c r="T325" i="21"/>
  <c r="T675" i="21"/>
  <c r="T339" i="21"/>
  <c r="T150" i="21"/>
  <c r="T676" i="21"/>
  <c r="T687" i="21"/>
  <c r="T116" i="21"/>
  <c r="T664" i="21"/>
  <c r="T545" i="21"/>
  <c r="T690" i="21"/>
  <c r="T643" i="21"/>
  <c r="T483" i="21"/>
  <c r="T553" i="21"/>
  <c r="T437" i="21"/>
  <c r="T688" i="21"/>
  <c r="T642" i="21"/>
  <c r="T563" i="21"/>
  <c r="T489" i="21"/>
  <c r="T573" i="21"/>
  <c r="T169" i="21"/>
  <c r="T491" i="21"/>
  <c r="T659" i="21"/>
  <c r="T638" i="21"/>
  <c r="T520" i="21"/>
  <c r="T694" i="21"/>
  <c r="T453" i="21"/>
  <c r="T498" i="21"/>
  <c r="T646" i="21"/>
  <c r="T523" i="21"/>
  <c r="T619" i="21"/>
  <c r="T683" i="21"/>
  <c r="T299" i="21"/>
  <c r="T684" i="21"/>
  <c r="T546" i="21"/>
  <c r="T581" i="21"/>
  <c r="T677" i="21"/>
  <c r="T508" i="21"/>
  <c r="T556" i="21"/>
  <c r="T707" i="21"/>
  <c r="T611" i="21"/>
  <c r="T300" i="21"/>
  <c r="T630" i="21"/>
  <c r="T511" i="21"/>
  <c r="T587" i="21"/>
  <c r="T528" i="21"/>
  <c r="T425" i="21"/>
  <c r="T598" i="21"/>
  <c r="T320" i="21"/>
  <c r="T117" i="21"/>
  <c r="T746" i="21"/>
  <c r="T641" i="21"/>
  <c r="T613" i="21"/>
  <c r="T572" i="21"/>
  <c r="T476" i="21"/>
  <c r="T628" i="21"/>
  <c r="T527" i="21"/>
  <c r="T80" i="21"/>
  <c r="T294" i="21"/>
  <c r="T626" i="21"/>
  <c r="T486" i="21"/>
  <c r="T185" i="21"/>
  <c r="T186" i="21"/>
  <c r="T438" i="21"/>
  <c r="T295" i="21"/>
  <c r="T596" i="21"/>
  <c r="T552" i="21"/>
  <c r="T411" i="21"/>
  <c r="T565" i="21"/>
  <c r="T501" i="21"/>
  <c r="T663" i="21"/>
  <c r="T639" i="21"/>
  <c r="T384" i="21"/>
  <c r="T355" i="21"/>
  <c r="T469" i="21"/>
  <c r="T338" i="21"/>
  <c r="T521" i="21"/>
  <c r="T414" i="21"/>
  <c r="T549" i="21"/>
  <c r="T454" i="21"/>
  <c r="T571" i="21"/>
  <c r="T535" i="21"/>
  <c r="T451" i="21"/>
  <c r="T589" i="21"/>
  <c r="T582" i="21"/>
  <c r="T480" i="21"/>
  <c r="T319" i="21"/>
  <c r="T558" i="21"/>
  <c r="T340" i="21"/>
  <c r="T614" i="21"/>
  <c r="T561" i="21"/>
  <c r="T612" i="21"/>
  <c r="T417" i="21"/>
  <c r="T415" i="21"/>
  <c r="T647" i="21"/>
  <c r="T341" i="21"/>
  <c r="T484" i="21"/>
  <c r="T302" i="21"/>
  <c r="T358" i="21"/>
  <c r="T289" i="21"/>
  <c r="T422" i="21"/>
  <c r="T539" i="21"/>
  <c r="T493" i="21"/>
  <c r="T512" i="21"/>
  <c r="T627" i="21"/>
  <c r="T447" i="21"/>
  <c r="T269" i="21"/>
  <c r="T588" i="21"/>
  <c r="T529" i="21"/>
  <c r="T423" i="21"/>
  <c r="T471" i="21"/>
  <c r="T290" i="21"/>
  <c r="T583" i="21"/>
  <c r="T344" i="21"/>
  <c r="T426" i="21"/>
  <c r="T386" i="21"/>
  <c r="T433" i="21"/>
  <c r="T450" i="21"/>
  <c r="T293" i="21"/>
  <c r="T590" i="21"/>
  <c r="T487" i="21"/>
  <c r="T567" i="21"/>
  <c r="T296" i="21"/>
  <c r="T540" i="21"/>
  <c r="T352" i="21"/>
  <c r="T251" i="21"/>
  <c r="T550" i="21"/>
  <c r="T452" i="21"/>
  <c r="T468" i="21"/>
  <c r="T600" i="21"/>
  <c r="T601" i="21"/>
  <c r="T435" i="21"/>
  <c r="T547" i="21"/>
  <c r="T407" i="21"/>
  <c r="T439" i="21"/>
  <c r="T420" i="21"/>
  <c r="T522" i="21"/>
  <c r="T467" i="21"/>
  <c r="T502" i="21"/>
  <c r="T574" i="21"/>
  <c r="T359" i="21"/>
  <c r="T485" i="21"/>
  <c r="T409" i="21"/>
  <c r="T500" i="21"/>
  <c r="T455" i="21"/>
  <c r="T616" i="21"/>
  <c r="T617" i="21"/>
  <c r="T584" i="21"/>
  <c r="T541" i="21"/>
  <c r="T374" i="21"/>
  <c r="T621" i="21"/>
  <c r="T395" i="21"/>
  <c r="T477" i="21"/>
  <c r="T472" i="21"/>
  <c r="T625" i="21"/>
  <c r="T124" i="21"/>
  <c r="T513" i="21"/>
  <c r="T379" i="21"/>
  <c r="T416" i="21"/>
  <c r="T494" i="21"/>
  <c r="T530" i="21"/>
  <c r="T434" i="21"/>
  <c r="T390" i="21"/>
  <c r="T427" i="21"/>
  <c r="T635" i="21"/>
  <c r="T356" i="21"/>
  <c r="T637" i="21"/>
  <c r="T347" i="21"/>
  <c r="T536" i="21"/>
  <c r="T640" i="21"/>
  <c r="T346" i="21"/>
  <c r="T75" i="21"/>
  <c r="T408" i="21"/>
  <c r="T316" i="21"/>
  <c r="T440" i="21"/>
  <c r="T353" i="21"/>
  <c r="T370" i="21"/>
  <c r="T503" i="21"/>
  <c r="T360" i="21"/>
  <c r="T336" i="21"/>
  <c r="T313" i="21"/>
  <c r="T456" i="21"/>
  <c r="T653" i="21"/>
  <c r="T348" i="21"/>
  <c r="T323" i="21"/>
  <c r="T375" i="21"/>
  <c r="T125" i="21"/>
  <c r="T658" i="21"/>
  <c r="T396" i="21"/>
  <c r="T385" i="21"/>
  <c r="T321" i="21"/>
  <c r="T514" i="21"/>
  <c r="T531" i="21"/>
  <c r="T322" i="21"/>
  <c r="T314" i="21"/>
  <c r="T354" i="21"/>
  <c r="T428" i="21"/>
  <c r="T243" i="21"/>
  <c r="T324" i="21"/>
  <c r="T343" i="21"/>
  <c r="T393" i="21"/>
  <c r="T317" i="21"/>
  <c r="T297" i="21"/>
  <c r="T298" i="21"/>
  <c r="T441" i="21"/>
  <c r="T504" i="21"/>
  <c r="T291" i="21"/>
  <c r="T678" i="21"/>
  <c r="T273" i="21"/>
  <c r="T361" i="21"/>
  <c r="T457" i="21"/>
  <c r="T682" i="21"/>
  <c r="T303" i="21"/>
  <c r="T292" i="21"/>
  <c r="T330" i="21"/>
  <c r="T686" i="21"/>
  <c r="T276" i="21"/>
  <c r="T376" i="21"/>
  <c r="T271" i="21"/>
  <c r="T515" i="21"/>
  <c r="T397" i="21"/>
  <c r="T60" i="21"/>
  <c r="T532" i="21"/>
  <c r="T277" i="21"/>
  <c r="T278" i="21"/>
  <c r="T696" i="21"/>
  <c r="T697" i="21"/>
  <c r="T429" i="21"/>
  <c r="T699" i="21"/>
  <c r="T700" i="21"/>
  <c r="T270" i="21"/>
  <c r="T702" i="21"/>
  <c r="T703" i="21"/>
  <c r="T442" i="21"/>
  <c r="T505" i="21"/>
  <c r="T458" i="21"/>
  <c r="T362" i="21"/>
  <c r="T192" i="21"/>
  <c r="T261" i="21"/>
  <c r="T304" i="21"/>
  <c r="T711" i="21"/>
  <c r="T331" i="21"/>
  <c r="T713" i="21"/>
  <c r="T68" i="21"/>
  <c r="T377" i="21"/>
  <c r="T399" i="21"/>
  <c r="T533" i="21"/>
  <c r="T718" i="21"/>
  <c r="T719" i="21"/>
  <c r="T720" i="21"/>
  <c r="T430" i="21"/>
  <c r="T722" i="21"/>
  <c r="T723" i="21"/>
  <c r="T724" i="21"/>
  <c r="T725" i="21"/>
  <c r="T726" i="21"/>
  <c r="T727" i="21"/>
  <c r="T728" i="21"/>
  <c r="T443" i="21"/>
  <c r="T279" i="21"/>
  <c r="T731" i="21"/>
  <c r="T732" i="21"/>
  <c r="T459" i="21"/>
  <c r="T363" i="21"/>
  <c r="T735" i="21"/>
  <c r="T736" i="21"/>
  <c r="T232" i="21"/>
  <c r="T305" i="21"/>
  <c r="T332" i="21"/>
  <c r="T740" i="21"/>
  <c r="T378" i="21"/>
  <c r="T400" i="21"/>
  <c r="T743" i="21"/>
  <c r="T744" i="21"/>
  <c r="T745" i="21"/>
  <c r="T57" i="21"/>
  <c r="T747" i="21"/>
  <c r="T748" i="21"/>
  <c r="T749" i="21"/>
  <c r="T431" i="21"/>
  <c r="T751" i="21"/>
  <c r="T752" i="21"/>
  <c r="T753" i="21"/>
  <c r="T754" i="21"/>
  <c r="T755" i="21"/>
  <c r="T756" i="21"/>
  <c r="T757" i="21"/>
  <c r="T758" i="21"/>
  <c r="T759" i="21"/>
  <c r="T444" i="21"/>
  <c r="T761" i="21"/>
  <c r="T280" i="21"/>
  <c r="T763" i="21"/>
  <c r="T460" i="21"/>
  <c r="T151" i="21"/>
  <c r="T364" i="21"/>
  <c r="T767" i="21"/>
  <c r="T768" i="21"/>
  <c r="T255" i="21"/>
  <c r="T770" i="21"/>
  <c r="T306" i="21"/>
  <c r="T380" i="21"/>
  <c r="T334" i="21"/>
  <c r="T774" i="21"/>
  <c r="T401" i="21"/>
  <c r="T776" i="21"/>
  <c r="T777" i="21"/>
  <c r="T432" i="21"/>
  <c r="T779" i="21"/>
  <c r="T193" i="21"/>
  <c r="T781" i="21"/>
  <c r="T782" i="21"/>
  <c r="T783" i="21"/>
  <c r="T445" i="21"/>
  <c r="T281" i="21"/>
  <c r="T462" i="21"/>
  <c r="T366" i="21"/>
  <c r="T307" i="21"/>
  <c r="T381" i="21"/>
  <c r="T335" i="21"/>
  <c r="T187" i="21"/>
  <c r="T402" i="21"/>
  <c r="T793" i="21"/>
  <c r="T794" i="21"/>
  <c r="T795" i="21"/>
  <c r="T796" i="21"/>
  <c r="T797" i="21"/>
  <c r="T798" i="21"/>
  <c r="T799" i="21"/>
  <c r="T800" i="21"/>
  <c r="T801" i="21"/>
  <c r="T802" i="21"/>
  <c r="T803" i="21"/>
  <c r="T804" i="21"/>
  <c r="T282" i="21"/>
  <c r="T806" i="21"/>
  <c r="T807" i="21"/>
  <c r="T367" i="21"/>
  <c r="T809" i="21"/>
  <c r="T810" i="21"/>
  <c r="T811" i="21"/>
  <c r="T812" i="21"/>
  <c r="T813" i="21"/>
  <c r="T308" i="21"/>
  <c r="T382" i="21"/>
  <c r="T326" i="21"/>
  <c r="T403" i="21"/>
  <c r="T818" i="21"/>
  <c r="T819" i="21"/>
  <c r="T820" i="21"/>
  <c r="T821" i="21"/>
  <c r="T822" i="21"/>
  <c r="T823" i="21"/>
  <c r="T824" i="21"/>
  <c r="T825" i="21"/>
  <c r="T826" i="21"/>
  <c r="T827" i="21"/>
  <c r="T828" i="21"/>
  <c r="T829" i="21"/>
  <c r="T830" i="21"/>
  <c r="T831" i="21"/>
  <c r="T832" i="21"/>
  <c r="T833" i="21"/>
  <c r="T834" i="21"/>
  <c r="T835" i="21"/>
  <c r="T836" i="21"/>
  <c r="T837" i="21"/>
  <c r="T126" i="21"/>
  <c r="T839" i="21"/>
  <c r="T840" i="21"/>
  <c r="T841" i="21"/>
  <c r="T842" i="21"/>
  <c r="T843" i="21"/>
  <c r="T844" i="21"/>
  <c r="T283" i="21"/>
  <c r="T846" i="21"/>
  <c r="T847" i="21"/>
  <c r="T848" i="21"/>
  <c r="T849" i="21"/>
  <c r="T850" i="21"/>
  <c r="T368" i="21"/>
  <c r="T852" i="21"/>
  <c r="T853" i="21"/>
  <c r="T854" i="21"/>
  <c r="T855" i="21"/>
  <c r="T856" i="21"/>
  <c r="T857" i="21"/>
  <c r="T309" i="21"/>
  <c r="T859" i="21"/>
  <c r="T860" i="21"/>
  <c r="T861" i="21"/>
  <c r="T383" i="21"/>
  <c r="T327" i="21"/>
  <c r="T864" i="21"/>
  <c r="T865" i="21"/>
  <c r="T404" i="21"/>
  <c r="T867" i="21"/>
  <c r="T868" i="21"/>
  <c r="T869" i="21"/>
  <c r="T870" i="21"/>
  <c r="T871" i="21"/>
  <c r="T872" i="21"/>
  <c r="T873" i="21"/>
  <c r="T874" i="21"/>
  <c r="T875" i="21"/>
  <c r="T876" i="21"/>
  <c r="T877" i="21"/>
  <c r="T878" i="21"/>
  <c r="T879" i="21"/>
  <c r="T880" i="21"/>
  <c r="T881" i="21"/>
  <c r="T882" i="21"/>
  <c r="T883" i="21"/>
  <c r="T884" i="21"/>
  <c r="T885" i="21"/>
  <c r="T886" i="21"/>
  <c r="T887" i="21"/>
  <c r="T888" i="21"/>
  <c r="T889" i="21"/>
  <c r="T890" i="21"/>
  <c r="T81" i="21"/>
  <c r="T892" i="21"/>
  <c r="T893" i="21"/>
  <c r="T894" i="21"/>
  <c r="T895" i="21"/>
  <c r="T896" i="21"/>
  <c r="T897" i="21"/>
  <c r="T118" i="21"/>
  <c r="T899" i="21"/>
  <c r="T900" i="21"/>
  <c r="T901" i="21"/>
  <c r="T119" i="21"/>
  <c r="T903" i="21"/>
  <c r="T284" i="21"/>
  <c r="T905" i="21"/>
  <c r="T906" i="21"/>
  <c r="T907" i="21"/>
  <c r="T908" i="21"/>
  <c r="T909" i="21"/>
  <c r="T910" i="21"/>
  <c r="T911" i="21"/>
  <c r="T912" i="21"/>
  <c r="T913" i="21"/>
  <c r="T914" i="21"/>
  <c r="T915" i="21"/>
  <c r="T310" i="21"/>
  <c r="T917" i="21"/>
  <c r="T918" i="21"/>
  <c r="T919" i="21"/>
  <c r="T920" i="21"/>
  <c r="T328" i="21"/>
  <c r="T922" i="21"/>
  <c r="T923" i="21"/>
  <c r="T924" i="21"/>
  <c r="T925" i="21"/>
  <c r="T926" i="21"/>
  <c r="T927" i="21"/>
  <c r="T928" i="21"/>
  <c r="T929" i="21"/>
  <c r="T930" i="21"/>
  <c r="T931" i="21"/>
  <c r="T932" i="21"/>
  <c r="T252" i="21"/>
  <c r="T934" i="21"/>
  <c r="T935" i="21"/>
  <c r="T936" i="21"/>
  <c r="T937" i="21"/>
  <c r="T938" i="21"/>
  <c r="T285" i="21"/>
  <c r="T940" i="21"/>
  <c r="T941" i="21"/>
  <c r="T942" i="21"/>
  <c r="T943" i="21"/>
  <c r="T944" i="21"/>
  <c r="T945" i="21"/>
  <c r="T946" i="21"/>
  <c r="T947" i="21"/>
  <c r="T948" i="21"/>
  <c r="T311" i="21"/>
  <c r="T950" i="21"/>
  <c r="T951" i="21"/>
  <c r="T952" i="21"/>
  <c r="T953" i="21"/>
  <c r="T954" i="21"/>
  <c r="T955" i="21"/>
  <c r="T329" i="21"/>
  <c r="T957" i="21"/>
  <c r="T958" i="21"/>
  <c r="T959" i="21"/>
  <c r="T960" i="21"/>
  <c r="T961" i="21"/>
  <c r="T962" i="21"/>
  <c r="T963" i="21"/>
  <c r="T964" i="21"/>
  <c r="T965" i="21"/>
  <c r="T966" i="21"/>
  <c r="T967" i="21"/>
  <c r="T968" i="21"/>
  <c r="T969" i="21"/>
  <c r="T970" i="21"/>
  <c r="T971" i="21"/>
  <c r="T972" i="21"/>
  <c r="T973" i="21"/>
  <c r="T974" i="21"/>
  <c r="T975" i="21"/>
  <c r="T976" i="21"/>
  <c r="T977" i="21"/>
  <c r="T978" i="21"/>
  <c r="T979" i="21"/>
  <c r="T980" i="21"/>
  <c r="T981" i="21"/>
  <c r="T982" i="21"/>
  <c r="T983" i="21"/>
  <c r="T984" i="21"/>
  <c r="T985" i="21"/>
  <c r="T986" i="21"/>
  <c r="T987" i="21"/>
  <c r="T988" i="21"/>
  <c r="T989" i="21"/>
  <c r="T990" i="21"/>
  <c r="T991" i="21"/>
  <c r="T992" i="21"/>
  <c r="T286" i="21"/>
  <c r="T994" i="21"/>
  <c r="T995" i="21"/>
  <c r="T996" i="21"/>
  <c r="T997" i="21"/>
  <c r="T998" i="21"/>
  <c r="T999" i="21"/>
  <c r="T1000" i="21"/>
  <c r="T1001" i="21"/>
  <c r="T1002" i="21"/>
  <c r="T1003" i="21"/>
  <c r="T1004" i="21"/>
  <c r="T1005" i="21"/>
  <c r="T1006" i="21"/>
  <c r="T1007" i="21"/>
  <c r="T1008" i="21"/>
  <c r="T1009" i="21"/>
  <c r="T1010" i="21"/>
  <c r="T1011" i="21"/>
  <c r="T1012" i="21"/>
  <c r="T1013" i="21"/>
  <c r="T1014" i="21"/>
  <c r="T1015" i="21"/>
  <c r="T1016" i="21"/>
  <c r="T1017" i="21"/>
  <c r="T1018" i="21"/>
  <c r="T1019" i="21"/>
  <c r="T1020" i="21"/>
  <c r="T1021" i="21"/>
  <c r="T287" i="21"/>
  <c r="T1023" i="21"/>
  <c r="T1024" i="21"/>
  <c r="T1025" i="21"/>
  <c r="T1026" i="21"/>
  <c r="T1027" i="21"/>
  <c r="T1028" i="21"/>
  <c r="T1029" i="21"/>
  <c r="T1030" i="21"/>
  <c r="T1031" i="21"/>
  <c r="T1032" i="21"/>
  <c r="T1033" i="21"/>
  <c r="T1034" i="21"/>
  <c r="T1035" i="21"/>
  <c r="T1036" i="21"/>
  <c r="T1037" i="21"/>
  <c r="T1038" i="21"/>
  <c r="T1039" i="21"/>
  <c r="T1040" i="21"/>
  <c r="T1041" i="21"/>
  <c r="T1042" i="21"/>
  <c r="T69" i="21"/>
  <c r="T233" i="21"/>
  <c r="T194" i="21"/>
  <c r="T120" i="21"/>
  <c r="T1" i="21"/>
  <c r="S2" i="21"/>
  <c r="S3" i="21"/>
  <c r="S4" i="21"/>
  <c r="S5" i="21"/>
  <c r="S6" i="21"/>
  <c r="S7" i="21"/>
  <c r="S8" i="21"/>
  <c r="S9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S36" i="21"/>
  <c r="S37" i="21"/>
  <c r="S38" i="21"/>
  <c r="S39" i="21"/>
  <c r="S40" i="21"/>
  <c r="S41" i="21"/>
  <c r="S42" i="21"/>
  <c r="S43" i="21"/>
  <c r="S44" i="21"/>
  <c r="S45" i="21"/>
  <c r="S46" i="21"/>
  <c r="S47" i="21"/>
  <c r="S48" i="21"/>
  <c r="S152" i="21"/>
  <c r="S100" i="21"/>
  <c r="S219" i="21"/>
  <c r="S153" i="21"/>
  <c r="S127" i="21"/>
  <c r="S109" i="21"/>
  <c r="S170" i="21"/>
  <c r="S176" i="21"/>
  <c r="S154" i="21"/>
  <c r="S94" i="21"/>
  <c r="S101" i="21"/>
  <c r="S155" i="21"/>
  <c r="S216" i="21"/>
  <c r="S220" i="21"/>
  <c r="S128" i="21"/>
  <c r="S91" i="21"/>
  <c r="S88" i="21"/>
  <c r="S228" i="21"/>
  <c r="S97" i="21"/>
  <c r="S213" i="21"/>
  <c r="S225" i="21"/>
  <c r="S177" i="21"/>
  <c r="S110" i="21"/>
  <c r="S195" i="21"/>
  <c r="S102" i="21"/>
  <c r="S129" i="21"/>
  <c r="S171" i="21"/>
  <c r="S156" i="21"/>
  <c r="S133" i="21"/>
  <c r="S221" i="21"/>
  <c r="S178" i="21"/>
  <c r="S95" i="21"/>
  <c r="S217" i="21"/>
  <c r="S76" i="21"/>
  <c r="S92" i="21"/>
  <c r="S244" i="21"/>
  <c r="S130" i="21"/>
  <c r="S140" i="21"/>
  <c r="S164" i="21"/>
  <c r="S229" i="21"/>
  <c r="S111" i="21"/>
  <c r="S179" i="21"/>
  <c r="S172" i="21"/>
  <c r="S196" i="21"/>
  <c r="S85" i="21"/>
  <c r="S70" i="21"/>
  <c r="S222" i="21"/>
  <c r="S197" i="21"/>
  <c r="S234" i="21"/>
  <c r="S158" i="21"/>
  <c r="S89" i="21"/>
  <c r="S98" i="21"/>
  <c r="S214" i="21"/>
  <c r="S82" i="21"/>
  <c r="S226" i="21"/>
  <c r="S77" i="21"/>
  <c r="S237" i="21"/>
  <c r="S52" i="21"/>
  <c r="S245" i="21"/>
  <c r="S141" i="21"/>
  <c r="S142" i="21"/>
  <c r="S112" i="21"/>
  <c r="S247" i="21"/>
  <c r="S134" i="21"/>
  <c r="S173" i="21"/>
  <c r="S157" i="21"/>
  <c r="S180" i="21"/>
  <c r="S93" i="21"/>
  <c r="S198" i="21"/>
  <c r="S230" i="21"/>
  <c r="S131" i="21"/>
  <c r="S136" i="21"/>
  <c r="S96" i="21"/>
  <c r="S159" i="21"/>
  <c r="S103" i="21"/>
  <c r="S71" i="21"/>
  <c r="S201" i="21"/>
  <c r="S160" i="21"/>
  <c r="S235" i="21"/>
  <c r="S146" i="21"/>
  <c r="S199" i="21"/>
  <c r="S165" i="21"/>
  <c r="S218" i="21"/>
  <c r="S202" i="21"/>
  <c r="S188" i="21"/>
  <c r="S49" i="21"/>
  <c r="S135" i="21"/>
  <c r="S78" i="21"/>
  <c r="S166" i="21"/>
  <c r="S256" i="21"/>
  <c r="S246" i="21"/>
  <c r="S182" i="21"/>
  <c r="S86" i="21"/>
  <c r="S61" i="21"/>
  <c r="S143" i="21"/>
  <c r="S62" i="21"/>
  <c r="S53" i="21"/>
  <c r="S262" i="21"/>
  <c r="S715" i="21"/>
  <c r="S263" i="21"/>
  <c r="S144" i="21"/>
  <c r="S248" i="21"/>
  <c r="S223" i="21"/>
  <c r="S104" i="21"/>
  <c r="S716" i="21"/>
  <c r="S113" i="21"/>
  <c r="S174" i="21"/>
  <c r="S73" i="21"/>
  <c r="S1044" i="21"/>
  <c r="S181" i="21"/>
  <c r="S203" i="21"/>
  <c r="S99" i="21"/>
  <c r="S204" i="21"/>
  <c r="S90" i="21"/>
  <c r="S717" i="21"/>
  <c r="S241" i="21"/>
  <c r="S72" i="21"/>
  <c r="S200" i="21"/>
  <c r="S83" i="21"/>
  <c r="S121" i="21"/>
  <c r="S137" i="21"/>
  <c r="S105" i="21"/>
  <c r="S161" i="21"/>
  <c r="S162" i="21"/>
  <c r="S236" i="21"/>
  <c r="S239" i="21"/>
  <c r="S58" i="21"/>
  <c r="S721" i="21"/>
  <c r="S227" i="21"/>
  <c r="S1043" i="21"/>
  <c r="S205" i="21"/>
  <c r="S215" i="21"/>
  <c r="S259" i="21"/>
  <c r="S206" i="21"/>
  <c r="S670" i="21"/>
  <c r="S50" i="21"/>
  <c r="S729" i="21"/>
  <c r="S79" i="21"/>
  <c r="S115" i="21"/>
  <c r="S257" i="21"/>
  <c r="S671" i="21"/>
  <c r="S190" i="21"/>
  <c r="S54" i="21"/>
  <c r="S250" i="21"/>
  <c r="S145" i="21"/>
  <c r="S648" i="21"/>
  <c r="S730" i="21"/>
  <c r="S138" i="21"/>
  <c r="S63" i="21"/>
  <c r="S167" i="21"/>
  <c r="S249" i="21"/>
  <c r="S64" i="21"/>
  <c r="S55" i="21"/>
  <c r="S786" i="21"/>
  <c r="S1022" i="21"/>
  <c r="S264" i="21"/>
  <c r="S132" i="21"/>
  <c r="S266" i="21"/>
  <c r="S672" i="21"/>
  <c r="S147" i="21"/>
  <c r="S106" i="21"/>
  <c r="S253" i="21"/>
  <c r="S733" i="21"/>
  <c r="S649" i="21"/>
  <c r="S148" i="21"/>
  <c r="S949" i="21"/>
  <c r="S771" i="21"/>
  <c r="S993" i="21"/>
  <c r="S620" i="21"/>
  <c r="S673" i="21"/>
  <c r="S939" i="21"/>
  <c r="S734" i="21"/>
  <c r="S87" i="21"/>
  <c r="S766" i="21"/>
  <c r="S650" i="21"/>
  <c r="S183" i="21"/>
  <c r="S603" i="21"/>
  <c r="S805" i="21"/>
  <c r="S163" i="21"/>
  <c r="S168" i="21"/>
  <c r="S207" i="21"/>
  <c r="S845" i="21"/>
  <c r="S107" i="21"/>
  <c r="S933" i="21"/>
  <c r="S208" i="21"/>
  <c r="S956" i="21"/>
  <c r="S184" i="21"/>
  <c r="S660" i="21"/>
  <c r="S674" i="21"/>
  <c r="S238" i="21"/>
  <c r="S224" i="21"/>
  <c r="S916" i="21"/>
  <c r="S737" i="21"/>
  <c r="S651" i="21"/>
  <c r="S604" i="21"/>
  <c r="S591" i="21"/>
  <c r="S765" i="21"/>
  <c r="S209" i="21"/>
  <c r="S210" i="21"/>
  <c r="S921" i="21"/>
  <c r="S902" i="21"/>
  <c r="S623" i="21"/>
  <c r="S792" i="21"/>
  <c r="S666" i="21"/>
  <c r="S122" i="21"/>
  <c r="S898" i="21"/>
  <c r="S575" i="21"/>
  <c r="S67" i="21"/>
  <c r="S891" i="21"/>
  <c r="S866" i="21"/>
  <c r="S652" i="21"/>
  <c r="S904" i="21"/>
  <c r="S605" i="21"/>
  <c r="S51" i="21"/>
  <c r="S592" i="21"/>
  <c r="S851" i="21"/>
  <c r="S265" i="21"/>
  <c r="S862" i="21"/>
  <c r="S557" i="21"/>
  <c r="S258" i="21"/>
  <c r="S84" i="21"/>
  <c r="S632" i="21"/>
  <c r="S189" i="21"/>
  <c r="S569" i="21"/>
  <c r="S555" i="21"/>
  <c r="S274" i="21"/>
  <c r="S667" i="21"/>
  <c r="S788" i="21"/>
  <c r="S231" i="21"/>
  <c r="S704" i="21"/>
  <c r="S817" i="21"/>
  <c r="S74" i="21"/>
  <c r="S863" i="21"/>
  <c r="S705" i="21"/>
  <c r="S576" i="21"/>
  <c r="S654" i="21"/>
  <c r="S568" i="21"/>
  <c r="S534" i="21"/>
  <c r="S606" i="21"/>
  <c r="S602" i="21"/>
  <c r="S175" i="21"/>
  <c r="S593" i="21"/>
  <c r="S772" i="21"/>
  <c r="S816" i="21"/>
  <c r="S488" i="21"/>
  <c r="S123" i="21"/>
  <c r="S240" i="21"/>
  <c r="S499" i="21"/>
  <c r="S562" i="21"/>
  <c r="S475" i="21"/>
  <c r="S65" i="21"/>
  <c r="S773" i="21"/>
  <c r="S242" i="21"/>
  <c r="S66" i="21"/>
  <c r="S114" i="21"/>
  <c r="S191" i="21"/>
  <c r="S564" i="21"/>
  <c r="S1045" i="21"/>
  <c r="S685" i="21"/>
  <c r="S1046" i="21"/>
  <c r="S543" i="21"/>
  <c r="S668" i="21"/>
  <c r="S679" i="21"/>
  <c r="S478" i="21"/>
  <c r="S267" i="21"/>
  <c r="S497" i="21"/>
  <c r="S577" i="21"/>
  <c r="S655" i="21"/>
  <c r="S662" i="21"/>
  <c r="S268" i="21"/>
  <c r="S785" i="21"/>
  <c r="S760" i="21"/>
  <c r="S506" i="21"/>
  <c r="S108" i="21"/>
  <c r="S789" i="21"/>
  <c r="S814" i="21"/>
  <c r="S607" i="21"/>
  <c r="S542" i="21"/>
  <c r="S492" i="21"/>
  <c r="S644" i="21"/>
  <c r="S858" i="21"/>
  <c r="S594" i="21"/>
  <c r="S787" i="21"/>
  <c r="S59" i="21"/>
  <c r="S333" i="21"/>
  <c r="S838" i="21"/>
  <c r="S790" i="21"/>
  <c r="S808" i="21"/>
  <c r="S762" i="21"/>
  <c r="S669" i="21"/>
  <c r="S517" i="21"/>
  <c r="S815" i="21"/>
  <c r="S741" i="21"/>
  <c r="S750" i="21"/>
  <c r="S791" i="21"/>
  <c r="S656" i="21"/>
  <c r="S578" i="21"/>
  <c r="S260" i="21"/>
  <c r="S784" i="21"/>
  <c r="S775" i="21"/>
  <c r="S714" i="21"/>
  <c r="S507" i="21"/>
  <c r="S710" i="21"/>
  <c r="S524" i="21"/>
  <c r="S769" i="21"/>
  <c r="S608" i="21"/>
  <c r="S706" i="21"/>
  <c r="S780" i="21"/>
  <c r="S473" i="21"/>
  <c r="S739" i="21"/>
  <c r="S595" i="21"/>
  <c r="S698" i="21"/>
  <c r="S272" i="21"/>
  <c r="S351" i="21"/>
  <c r="S693" i="21"/>
  <c r="S742" i="21"/>
  <c r="S365" i="21"/>
  <c r="S448" i="21"/>
  <c r="S778" i="21"/>
  <c r="S349" i="21"/>
  <c r="S389" i="21"/>
  <c r="S139" i="21"/>
  <c r="S301" i="21"/>
  <c r="S413" i="21"/>
  <c r="S337" i="21"/>
  <c r="S406" i="21"/>
  <c r="S373" i="21"/>
  <c r="S288" i="21"/>
  <c r="S345" i="21"/>
  <c r="S315" i="21"/>
  <c r="S275" i="21"/>
  <c r="S211" i="21"/>
  <c r="S312" i="21"/>
  <c r="S680" i="21"/>
  <c r="S318" i="21"/>
  <c r="S342" i="21"/>
  <c r="S624" i="21"/>
  <c r="S369" i="21"/>
  <c r="S357" i="21"/>
  <c r="S518" i="21"/>
  <c r="S463" i="21"/>
  <c r="S691" i="21"/>
  <c r="S350" i="21"/>
  <c r="S712" i="21"/>
  <c r="S661" i="21"/>
  <c r="S418" i="21"/>
  <c r="S212" i="21"/>
  <c r="S421" i="21"/>
  <c r="S394" i="21"/>
  <c r="S398" i="21"/>
  <c r="S634" i="21"/>
  <c r="S474" i="21"/>
  <c r="S464" i="21"/>
  <c r="S657" i="21"/>
  <c r="S636" i="21"/>
  <c r="S622" i="21"/>
  <c r="S579" i="21"/>
  <c r="S633" i="21"/>
  <c r="S419" i="21"/>
  <c r="S570" i="21"/>
  <c r="S490" i="21"/>
  <c r="S410" i="21"/>
  <c r="S695" i="21"/>
  <c r="S405" i="21"/>
  <c r="S509" i="21"/>
  <c r="S609" i="21"/>
  <c r="S412" i="21"/>
  <c r="S525" i="21"/>
  <c r="S681" i="21"/>
  <c r="S372" i="21"/>
  <c r="S446" i="21"/>
  <c r="S551" i="21"/>
  <c r="S629" i="21"/>
  <c r="S585" i="21"/>
  <c r="S479" i="21"/>
  <c r="S618" i="21"/>
  <c r="S496" i="21"/>
  <c r="S701" i="21"/>
  <c r="S645" i="21"/>
  <c r="S631" i="21"/>
  <c r="S538" i="21"/>
  <c r="S392" i="21"/>
  <c r="S371" i="21"/>
  <c r="S495" i="21"/>
  <c r="S481" i="21"/>
  <c r="S449" i="21"/>
  <c r="S599" i="21"/>
  <c r="S436" i="21"/>
  <c r="S391" i="21"/>
  <c r="S708" i="21"/>
  <c r="S56" i="21"/>
  <c r="S466" i="21"/>
  <c r="S544" i="21"/>
  <c r="S388" i="21"/>
  <c r="S537" i="21"/>
  <c r="S665" i="21"/>
  <c r="S597" i="21"/>
  <c r="S560" i="21"/>
  <c r="S709" i="21"/>
  <c r="S519" i="21"/>
  <c r="S615" i="21"/>
  <c r="S738" i="21"/>
  <c r="S559" i="21"/>
  <c r="S149" i="21"/>
  <c r="S482" i="21"/>
  <c r="S764" i="21"/>
  <c r="S387" i="21"/>
  <c r="S580" i="21"/>
  <c r="S566" i="21"/>
  <c r="S692" i="21"/>
  <c r="S554" i="21"/>
  <c r="S689" i="21"/>
  <c r="S461" i="21"/>
  <c r="S610" i="21"/>
  <c r="S510" i="21"/>
  <c r="S548" i="21"/>
  <c r="S465" i="21"/>
  <c r="S254" i="21"/>
  <c r="S526" i="21"/>
  <c r="S586" i="21"/>
  <c r="S424" i="21"/>
  <c r="S470" i="21"/>
  <c r="S516" i="21"/>
  <c r="S325" i="21"/>
  <c r="S675" i="21"/>
  <c r="S339" i="21"/>
  <c r="S150" i="21"/>
  <c r="S676" i="21"/>
  <c r="S687" i="21"/>
  <c r="S116" i="21"/>
  <c r="S664" i="21"/>
  <c r="S545" i="21"/>
  <c r="S690" i="21"/>
  <c r="S643" i="21"/>
  <c r="S483" i="21"/>
  <c r="S553" i="21"/>
  <c r="S437" i="21"/>
  <c r="S688" i="21"/>
  <c r="S642" i="21"/>
  <c r="S563" i="21"/>
  <c r="S489" i="21"/>
  <c r="S573" i="21"/>
  <c r="S169" i="21"/>
  <c r="S491" i="21"/>
  <c r="S659" i="21"/>
  <c r="S638" i="21"/>
  <c r="S520" i="21"/>
  <c r="S694" i="21"/>
  <c r="S453" i="21"/>
  <c r="S498" i="21"/>
  <c r="S646" i="21"/>
  <c r="S523" i="21"/>
  <c r="S619" i="21"/>
  <c r="S683" i="21"/>
  <c r="S299" i="21"/>
  <c r="S684" i="21"/>
  <c r="S546" i="21"/>
  <c r="S581" i="21"/>
  <c r="S677" i="21"/>
  <c r="S508" i="21"/>
  <c r="S556" i="21"/>
  <c r="S707" i="21"/>
  <c r="S611" i="21"/>
  <c r="S300" i="21"/>
  <c r="S630" i="21"/>
  <c r="S511" i="21"/>
  <c r="S587" i="21"/>
  <c r="S528" i="21"/>
  <c r="S425" i="21"/>
  <c r="S598" i="21"/>
  <c r="S320" i="21"/>
  <c r="S117" i="21"/>
  <c r="S746" i="21"/>
  <c r="S641" i="21"/>
  <c r="S613" i="21"/>
  <c r="S572" i="21"/>
  <c r="S476" i="21"/>
  <c r="S628" i="21"/>
  <c r="S527" i="21"/>
  <c r="S80" i="21"/>
  <c r="S294" i="21"/>
  <c r="S626" i="21"/>
  <c r="S486" i="21"/>
  <c r="S185" i="21"/>
  <c r="S186" i="21"/>
  <c r="S438" i="21"/>
  <c r="S295" i="21"/>
  <c r="S596" i="21"/>
  <c r="S552" i="21"/>
  <c r="S411" i="21"/>
  <c r="S565" i="21"/>
  <c r="S501" i="21"/>
  <c r="S663" i="21"/>
  <c r="S639" i="21"/>
  <c r="S384" i="21"/>
  <c r="S355" i="21"/>
  <c r="S469" i="21"/>
  <c r="S338" i="21"/>
  <c r="S521" i="21"/>
  <c r="S414" i="21"/>
  <c r="S549" i="21"/>
  <c r="S454" i="21"/>
  <c r="S571" i="21"/>
  <c r="S535" i="21"/>
  <c r="S451" i="21"/>
  <c r="S589" i="21"/>
  <c r="S582" i="21"/>
  <c r="S480" i="21"/>
  <c r="S319" i="21"/>
  <c r="S558" i="21"/>
  <c r="S340" i="21"/>
  <c r="S614" i="21"/>
  <c r="S561" i="21"/>
  <c r="S612" i="21"/>
  <c r="S417" i="21"/>
  <c r="S415" i="21"/>
  <c r="S647" i="21"/>
  <c r="S341" i="21"/>
  <c r="S484" i="21"/>
  <c r="S302" i="21"/>
  <c r="S358" i="21"/>
  <c r="S289" i="21"/>
  <c r="S422" i="21"/>
  <c r="S539" i="21"/>
  <c r="S493" i="21"/>
  <c r="S512" i="21"/>
  <c r="S627" i="21"/>
  <c r="S447" i="21"/>
  <c r="S269" i="21"/>
  <c r="S588" i="21"/>
  <c r="S529" i="21"/>
  <c r="S423" i="21"/>
  <c r="S471" i="21"/>
  <c r="S290" i="21"/>
  <c r="S583" i="21"/>
  <c r="S344" i="21"/>
  <c r="S426" i="21"/>
  <c r="S386" i="21"/>
  <c r="S433" i="21"/>
  <c r="S450" i="21"/>
  <c r="S293" i="21"/>
  <c r="S590" i="21"/>
  <c r="S487" i="21"/>
  <c r="S567" i="21"/>
  <c r="S296" i="21"/>
  <c r="S540" i="21"/>
  <c r="S352" i="21"/>
  <c r="S251" i="21"/>
  <c r="S550" i="21"/>
  <c r="S452" i="21"/>
  <c r="S468" i="21"/>
  <c r="S600" i="21"/>
  <c r="S601" i="21"/>
  <c r="S435" i="21"/>
  <c r="S547" i="21"/>
  <c r="S407" i="21"/>
  <c r="S439" i="21"/>
  <c r="S420" i="21"/>
  <c r="S522" i="21"/>
  <c r="S467" i="21"/>
  <c r="S502" i="21"/>
  <c r="S574" i="21"/>
  <c r="S359" i="21"/>
  <c r="S485" i="21"/>
  <c r="S409" i="21"/>
  <c r="S500" i="21"/>
  <c r="S455" i="21"/>
  <c r="S616" i="21"/>
  <c r="S617" i="21"/>
  <c r="S584" i="21"/>
  <c r="S541" i="21"/>
  <c r="S374" i="21"/>
  <c r="S621" i="21"/>
  <c r="S395" i="21"/>
  <c r="S477" i="21"/>
  <c r="S472" i="21"/>
  <c r="S625" i="21"/>
  <c r="S124" i="21"/>
  <c r="S513" i="21"/>
  <c r="S379" i="21"/>
  <c r="S416" i="21"/>
  <c r="S494" i="21"/>
  <c r="S530" i="21"/>
  <c r="S434" i="21"/>
  <c r="S390" i="21"/>
  <c r="S427" i="21"/>
  <c r="S635" i="21"/>
  <c r="S356" i="21"/>
  <c r="S637" i="21"/>
  <c r="S347" i="21"/>
  <c r="S536" i="21"/>
  <c r="S640" i="21"/>
  <c r="S346" i="21"/>
  <c r="S75" i="21"/>
  <c r="S408" i="21"/>
  <c r="S316" i="21"/>
  <c r="S440" i="21"/>
  <c r="S353" i="21"/>
  <c r="S370" i="21"/>
  <c r="S503" i="21"/>
  <c r="S360" i="21"/>
  <c r="S336" i="21"/>
  <c r="S313" i="21"/>
  <c r="S456" i="21"/>
  <c r="S653" i="21"/>
  <c r="S348" i="21"/>
  <c r="S323" i="21"/>
  <c r="S375" i="21"/>
  <c r="S125" i="21"/>
  <c r="S658" i="21"/>
  <c r="S396" i="21"/>
  <c r="S385" i="21"/>
  <c r="S321" i="21"/>
  <c r="S514" i="21"/>
  <c r="S531" i="21"/>
  <c r="S322" i="21"/>
  <c r="S314" i="21"/>
  <c r="S354" i="21"/>
  <c r="S428" i="21"/>
  <c r="S243" i="21"/>
  <c r="S324" i="21"/>
  <c r="S343" i="21"/>
  <c r="S393" i="21"/>
  <c r="S317" i="21"/>
  <c r="S297" i="21"/>
  <c r="S298" i="21"/>
  <c r="S441" i="21"/>
  <c r="S504" i="21"/>
  <c r="S291" i="21"/>
  <c r="S678" i="21"/>
  <c r="S273" i="21"/>
  <c r="S361" i="21"/>
  <c r="S457" i="21"/>
  <c r="S682" i="21"/>
  <c r="S303" i="21"/>
  <c r="S292" i="21"/>
  <c r="S330" i="21"/>
  <c r="S686" i="21"/>
  <c r="S276" i="21"/>
  <c r="S376" i="21"/>
  <c r="S271" i="21"/>
  <c r="S515" i="21"/>
  <c r="S397" i="21"/>
  <c r="S60" i="21"/>
  <c r="S532" i="21"/>
  <c r="S277" i="21"/>
  <c r="S278" i="21"/>
  <c r="S696" i="21"/>
  <c r="S697" i="21"/>
  <c r="S429" i="21"/>
  <c r="S699" i="21"/>
  <c r="S700" i="21"/>
  <c r="S270" i="21"/>
  <c r="S702" i="21"/>
  <c r="S703" i="21"/>
  <c r="S442" i="21"/>
  <c r="S505" i="21"/>
  <c r="S458" i="21"/>
  <c r="S362" i="21"/>
  <c r="S192" i="21"/>
  <c r="S261" i="21"/>
  <c r="S304" i="21"/>
  <c r="S711" i="21"/>
  <c r="S331" i="21"/>
  <c r="S713" i="21"/>
  <c r="S68" i="21"/>
  <c r="S377" i="21"/>
  <c r="S399" i="21"/>
  <c r="S533" i="21"/>
  <c r="S718" i="21"/>
  <c r="S719" i="21"/>
  <c r="S720" i="21"/>
  <c r="S430" i="21"/>
  <c r="S722" i="21"/>
  <c r="S723" i="21"/>
  <c r="S724" i="21"/>
  <c r="S725" i="21"/>
  <c r="S726" i="21"/>
  <c r="S727" i="21"/>
  <c r="S728" i="21"/>
  <c r="S443" i="21"/>
  <c r="S279" i="21"/>
  <c r="S731" i="21"/>
  <c r="S732" i="21"/>
  <c r="S459" i="21"/>
  <c r="S363" i="21"/>
  <c r="S735" i="21"/>
  <c r="S736" i="21"/>
  <c r="S232" i="21"/>
  <c r="S305" i="21"/>
  <c r="S332" i="21"/>
  <c r="S740" i="21"/>
  <c r="S378" i="21"/>
  <c r="S400" i="21"/>
  <c r="S743" i="21"/>
  <c r="S744" i="21"/>
  <c r="S745" i="21"/>
  <c r="S57" i="21"/>
  <c r="S747" i="21"/>
  <c r="S748" i="21"/>
  <c r="S749" i="21"/>
  <c r="S431" i="21"/>
  <c r="S751" i="21"/>
  <c r="S752" i="21"/>
  <c r="S753" i="21"/>
  <c r="S754" i="21"/>
  <c r="S755" i="21"/>
  <c r="S756" i="21"/>
  <c r="S757" i="21"/>
  <c r="S758" i="21"/>
  <c r="S759" i="21"/>
  <c r="S444" i="21"/>
  <c r="S761" i="21"/>
  <c r="S280" i="21"/>
  <c r="S763" i="21"/>
  <c r="S460" i="21"/>
  <c r="S151" i="21"/>
  <c r="S364" i="21"/>
  <c r="S767" i="21"/>
  <c r="S768" i="21"/>
  <c r="S255" i="21"/>
  <c r="S770" i="21"/>
  <c r="S306" i="21"/>
  <c r="S380" i="21"/>
  <c r="S334" i="21"/>
  <c r="S774" i="21"/>
  <c r="S401" i="21"/>
  <c r="S776" i="21"/>
  <c r="S777" i="21"/>
  <c r="S432" i="21"/>
  <c r="S779" i="21"/>
  <c r="S193" i="21"/>
  <c r="S781" i="21"/>
  <c r="S782" i="21"/>
  <c r="S783" i="21"/>
  <c r="S445" i="21"/>
  <c r="S281" i="21"/>
  <c r="S462" i="21"/>
  <c r="S366" i="21"/>
  <c r="S307" i="21"/>
  <c r="S381" i="21"/>
  <c r="S335" i="21"/>
  <c r="S187" i="21"/>
  <c r="S402" i="21"/>
  <c r="S793" i="21"/>
  <c r="S794" i="21"/>
  <c r="S795" i="21"/>
  <c r="S796" i="21"/>
  <c r="S797" i="21"/>
  <c r="S798" i="21"/>
  <c r="S799" i="21"/>
  <c r="S800" i="21"/>
  <c r="S801" i="21"/>
  <c r="S802" i="21"/>
  <c r="S803" i="21"/>
  <c r="S804" i="21"/>
  <c r="S282" i="21"/>
  <c r="S806" i="21"/>
  <c r="S807" i="21"/>
  <c r="S367" i="21"/>
  <c r="S809" i="21"/>
  <c r="S810" i="21"/>
  <c r="S811" i="21"/>
  <c r="S812" i="21"/>
  <c r="S813" i="21"/>
  <c r="S308" i="21"/>
  <c r="S382" i="21"/>
  <c r="S326" i="21"/>
  <c r="S403" i="21"/>
  <c r="S818" i="21"/>
  <c r="S819" i="21"/>
  <c r="S820" i="21"/>
  <c r="S821" i="21"/>
  <c r="S822" i="21"/>
  <c r="S823" i="21"/>
  <c r="S824" i="21"/>
  <c r="S825" i="21"/>
  <c r="S826" i="21"/>
  <c r="S827" i="21"/>
  <c r="S828" i="21"/>
  <c r="S829" i="21"/>
  <c r="S830" i="21"/>
  <c r="S831" i="21"/>
  <c r="S832" i="21"/>
  <c r="S833" i="21"/>
  <c r="S834" i="21"/>
  <c r="S835" i="21"/>
  <c r="S836" i="21"/>
  <c r="S837" i="21"/>
  <c r="S126" i="21"/>
  <c r="S839" i="21"/>
  <c r="S840" i="21"/>
  <c r="S841" i="21"/>
  <c r="S842" i="21"/>
  <c r="S843" i="21"/>
  <c r="S844" i="21"/>
  <c r="S283" i="21"/>
  <c r="S846" i="21"/>
  <c r="S847" i="21"/>
  <c r="S848" i="21"/>
  <c r="S849" i="21"/>
  <c r="S850" i="21"/>
  <c r="S368" i="21"/>
  <c r="S852" i="21"/>
  <c r="S853" i="21"/>
  <c r="S854" i="21"/>
  <c r="S855" i="21"/>
  <c r="S856" i="21"/>
  <c r="S857" i="21"/>
  <c r="S309" i="21"/>
  <c r="S859" i="21"/>
  <c r="S860" i="21"/>
  <c r="S861" i="21"/>
  <c r="S383" i="21"/>
  <c r="S327" i="21"/>
  <c r="S864" i="21"/>
  <c r="S865" i="21"/>
  <c r="S404" i="21"/>
  <c r="S867" i="21"/>
  <c r="S868" i="21"/>
  <c r="S869" i="21"/>
  <c r="S870" i="21"/>
  <c r="S871" i="21"/>
  <c r="S872" i="21"/>
  <c r="S873" i="21"/>
  <c r="S874" i="21"/>
  <c r="S875" i="21"/>
  <c r="S876" i="21"/>
  <c r="S877" i="21"/>
  <c r="S878" i="21"/>
  <c r="S879" i="21"/>
  <c r="S880" i="21"/>
  <c r="S881" i="21"/>
  <c r="S882" i="21"/>
  <c r="S883" i="21"/>
  <c r="S884" i="21"/>
  <c r="S885" i="21"/>
  <c r="S886" i="21"/>
  <c r="S887" i="21"/>
  <c r="S888" i="21"/>
  <c r="S889" i="21"/>
  <c r="S890" i="21"/>
  <c r="S81" i="21"/>
  <c r="S892" i="21"/>
  <c r="S893" i="21"/>
  <c r="S894" i="21"/>
  <c r="S895" i="21"/>
  <c r="S896" i="21"/>
  <c r="S897" i="21"/>
  <c r="S118" i="21"/>
  <c r="S899" i="21"/>
  <c r="S900" i="21"/>
  <c r="S901" i="21"/>
  <c r="S119" i="21"/>
  <c r="S903" i="21"/>
  <c r="S284" i="21"/>
  <c r="S905" i="21"/>
  <c r="S906" i="21"/>
  <c r="S907" i="21"/>
  <c r="S908" i="21"/>
  <c r="S909" i="21"/>
  <c r="S910" i="21"/>
  <c r="S911" i="21"/>
  <c r="S912" i="21"/>
  <c r="S913" i="21"/>
  <c r="S914" i="21"/>
  <c r="S915" i="21"/>
  <c r="S310" i="21"/>
  <c r="S917" i="21"/>
  <c r="S918" i="21"/>
  <c r="S919" i="21"/>
  <c r="S920" i="21"/>
  <c r="S328" i="21"/>
  <c r="S922" i="21"/>
  <c r="S923" i="21"/>
  <c r="S924" i="21"/>
  <c r="S925" i="21"/>
  <c r="S926" i="21"/>
  <c r="S927" i="21"/>
  <c r="S928" i="21"/>
  <c r="S929" i="21"/>
  <c r="S930" i="21"/>
  <c r="S931" i="21"/>
  <c r="S932" i="21"/>
  <c r="S252" i="21"/>
  <c r="S934" i="21"/>
  <c r="S935" i="21"/>
  <c r="S936" i="21"/>
  <c r="S937" i="21"/>
  <c r="S938" i="21"/>
  <c r="S285" i="21"/>
  <c r="S940" i="21"/>
  <c r="S941" i="21"/>
  <c r="S942" i="21"/>
  <c r="S943" i="21"/>
  <c r="S944" i="21"/>
  <c r="S945" i="21"/>
  <c r="S946" i="21"/>
  <c r="S947" i="21"/>
  <c r="S948" i="21"/>
  <c r="S311" i="21"/>
  <c r="S950" i="21"/>
  <c r="S951" i="21"/>
  <c r="S952" i="21"/>
  <c r="S953" i="21"/>
  <c r="S954" i="21"/>
  <c r="S955" i="21"/>
  <c r="S329" i="21"/>
  <c r="S957" i="21"/>
  <c r="S958" i="21"/>
  <c r="S959" i="21"/>
  <c r="S960" i="21"/>
  <c r="S961" i="21"/>
  <c r="S962" i="21"/>
  <c r="S963" i="21"/>
  <c r="S964" i="21"/>
  <c r="S965" i="21"/>
  <c r="S966" i="21"/>
  <c r="S967" i="21"/>
  <c r="S968" i="21"/>
  <c r="S969" i="21"/>
  <c r="S970" i="21"/>
  <c r="S971" i="21"/>
  <c r="S972" i="21"/>
  <c r="S973" i="21"/>
  <c r="S974" i="21"/>
  <c r="S975" i="21"/>
  <c r="S976" i="21"/>
  <c r="S977" i="21"/>
  <c r="S978" i="21"/>
  <c r="S979" i="21"/>
  <c r="S980" i="21"/>
  <c r="S981" i="21"/>
  <c r="S982" i="21"/>
  <c r="S983" i="21"/>
  <c r="S984" i="21"/>
  <c r="S985" i="21"/>
  <c r="S986" i="21"/>
  <c r="S987" i="21"/>
  <c r="S988" i="21"/>
  <c r="S989" i="21"/>
  <c r="S990" i="21"/>
  <c r="S991" i="21"/>
  <c r="S992" i="21"/>
  <c r="S286" i="21"/>
  <c r="S994" i="21"/>
  <c r="S995" i="21"/>
  <c r="S996" i="21"/>
  <c r="S997" i="21"/>
  <c r="S998" i="21"/>
  <c r="S999" i="21"/>
  <c r="S1000" i="21"/>
  <c r="S1001" i="21"/>
  <c r="S1002" i="21"/>
  <c r="S1003" i="21"/>
  <c r="S1004" i="21"/>
  <c r="S1005" i="21"/>
  <c r="S1006" i="21"/>
  <c r="S1007" i="21"/>
  <c r="S1008" i="21"/>
  <c r="S1009" i="21"/>
  <c r="S1010" i="21"/>
  <c r="S1011" i="21"/>
  <c r="S1012" i="21"/>
  <c r="S1013" i="21"/>
  <c r="S1014" i="21"/>
  <c r="S1015" i="21"/>
  <c r="S1016" i="21"/>
  <c r="S1017" i="21"/>
  <c r="S1018" i="21"/>
  <c r="S1019" i="21"/>
  <c r="S1020" i="21"/>
  <c r="S1021" i="21"/>
  <c r="S287" i="21"/>
  <c r="S1023" i="21"/>
  <c r="S1024" i="21"/>
  <c r="S1025" i="21"/>
  <c r="S1026" i="21"/>
  <c r="S1027" i="21"/>
  <c r="S1028" i="21"/>
  <c r="S1029" i="21"/>
  <c r="S1030" i="21"/>
  <c r="S1031" i="21"/>
  <c r="S1032" i="21"/>
  <c r="S1033" i="21"/>
  <c r="S1034" i="21"/>
  <c r="S1035" i="21"/>
  <c r="S1036" i="21"/>
  <c r="S1037" i="21"/>
  <c r="S1038" i="21"/>
  <c r="S1039" i="21"/>
  <c r="S1040" i="21"/>
  <c r="S1041" i="21"/>
  <c r="S1042" i="21"/>
  <c r="S69" i="21"/>
  <c r="S233" i="21"/>
  <c r="S194" i="21"/>
  <c r="S120" i="21"/>
  <c r="S1" i="21"/>
  <c r="R2" i="21"/>
  <c r="R3" i="21"/>
  <c r="R4" i="21"/>
  <c r="R5" i="21"/>
  <c r="R6" i="21"/>
  <c r="R7" i="21"/>
  <c r="R8" i="21"/>
  <c r="R9" i="21"/>
  <c r="R10" i="21"/>
  <c r="R11" i="21"/>
  <c r="R12" i="21"/>
  <c r="R13" i="21"/>
  <c r="R14" i="21"/>
  <c r="R15" i="21"/>
  <c r="R16" i="21"/>
  <c r="R17" i="21"/>
  <c r="R18" i="21"/>
  <c r="R19" i="21"/>
  <c r="R20" i="21"/>
  <c r="R21" i="21"/>
  <c r="R22" i="21"/>
  <c r="R23" i="21"/>
  <c r="R24" i="21"/>
  <c r="R25" i="21"/>
  <c r="R26" i="21"/>
  <c r="R27" i="21"/>
  <c r="R28" i="21"/>
  <c r="R29" i="21"/>
  <c r="R30" i="21"/>
  <c r="R31" i="21"/>
  <c r="R32" i="21"/>
  <c r="R33" i="21"/>
  <c r="R34" i="21"/>
  <c r="R35" i="21"/>
  <c r="R36" i="21"/>
  <c r="R37" i="21"/>
  <c r="R38" i="21"/>
  <c r="R39" i="21"/>
  <c r="R40" i="21"/>
  <c r="R41" i="21"/>
  <c r="R42" i="21"/>
  <c r="R43" i="21"/>
  <c r="R44" i="21"/>
  <c r="R45" i="21"/>
  <c r="R46" i="21"/>
  <c r="R47" i="21"/>
  <c r="R48" i="21"/>
  <c r="R152" i="21"/>
  <c r="R100" i="21"/>
  <c r="R219" i="21"/>
  <c r="R153" i="21"/>
  <c r="R127" i="21"/>
  <c r="R109" i="21"/>
  <c r="R170" i="21"/>
  <c r="R176" i="21"/>
  <c r="R154" i="21"/>
  <c r="R94" i="21"/>
  <c r="R101" i="21"/>
  <c r="R155" i="21"/>
  <c r="R216" i="21"/>
  <c r="R220" i="21"/>
  <c r="R128" i="21"/>
  <c r="R91" i="21"/>
  <c r="R88" i="21"/>
  <c r="R228" i="21"/>
  <c r="R97" i="21"/>
  <c r="R213" i="21"/>
  <c r="R225" i="21"/>
  <c r="R177" i="21"/>
  <c r="R110" i="21"/>
  <c r="R195" i="21"/>
  <c r="R102" i="21"/>
  <c r="R129" i="21"/>
  <c r="R171" i="21"/>
  <c r="R156" i="21"/>
  <c r="R133" i="21"/>
  <c r="R221" i="21"/>
  <c r="R178" i="21"/>
  <c r="R95" i="21"/>
  <c r="R217" i="21"/>
  <c r="R76" i="21"/>
  <c r="R92" i="21"/>
  <c r="R244" i="21"/>
  <c r="R130" i="21"/>
  <c r="R140" i="21"/>
  <c r="R164" i="21"/>
  <c r="R229" i="21"/>
  <c r="R111" i="21"/>
  <c r="R179" i="21"/>
  <c r="R172" i="21"/>
  <c r="R196" i="21"/>
  <c r="R85" i="21"/>
  <c r="R70" i="21"/>
  <c r="R222" i="21"/>
  <c r="R197" i="21"/>
  <c r="R234" i="21"/>
  <c r="R158" i="21"/>
  <c r="R89" i="21"/>
  <c r="R98" i="21"/>
  <c r="R214" i="21"/>
  <c r="R82" i="21"/>
  <c r="R226" i="21"/>
  <c r="R77" i="21"/>
  <c r="R237" i="21"/>
  <c r="R52" i="21"/>
  <c r="R245" i="21"/>
  <c r="R141" i="21"/>
  <c r="R142" i="21"/>
  <c r="R112" i="21"/>
  <c r="R247" i="21"/>
  <c r="R134" i="21"/>
  <c r="R173" i="21"/>
  <c r="R157" i="21"/>
  <c r="R180" i="21"/>
  <c r="R93" i="21"/>
  <c r="R198" i="21"/>
  <c r="R230" i="21"/>
  <c r="R131" i="21"/>
  <c r="R136" i="21"/>
  <c r="R96" i="21"/>
  <c r="R159" i="21"/>
  <c r="R103" i="21"/>
  <c r="R71" i="21"/>
  <c r="R201" i="21"/>
  <c r="R160" i="21"/>
  <c r="R235" i="21"/>
  <c r="R146" i="21"/>
  <c r="R199" i="21"/>
  <c r="R165" i="21"/>
  <c r="R218" i="21"/>
  <c r="R202" i="21"/>
  <c r="R188" i="21"/>
  <c r="R49" i="21"/>
  <c r="R135" i="21"/>
  <c r="R78" i="21"/>
  <c r="R166" i="21"/>
  <c r="R256" i="21"/>
  <c r="R246" i="21"/>
  <c r="R182" i="21"/>
  <c r="R86" i="21"/>
  <c r="R61" i="21"/>
  <c r="R143" i="21"/>
  <c r="R62" i="21"/>
  <c r="R53" i="21"/>
  <c r="R262" i="21"/>
  <c r="R715" i="21"/>
  <c r="R263" i="21"/>
  <c r="R144" i="21"/>
  <c r="R248" i="21"/>
  <c r="R223" i="21"/>
  <c r="R104" i="21"/>
  <c r="R716" i="21"/>
  <c r="R113" i="21"/>
  <c r="R174" i="21"/>
  <c r="R73" i="21"/>
  <c r="R1044" i="21"/>
  <c r="R181" i="21"/>
  <c r="R203" i="21"/>
  <c r="R99" i="21"/>
  <c r="R204" i="21"/>
  <c r="R90" i="21"/>
  <c r="R717" i="21"/>
  <c r="R241" i="21"/>
  <c r="R72" i="21"/>
  <c r="R200" i="21"/>
  <c r="R83" i="21"/>
  <c r="R121" i="21"/>
  <c r="R137" i="21"/>
  <c r="R105" i="21"/>
  <c r="R161" i="21"/>
  <c r="R162" i="21"/>
  <c r="R236" i="21"/>
  <c r="R239" i="21"/>
  <c r="R58" i="21"/>
  <c r="R721" i="21"/>
  <c r="R227" i="21"/>
  <c r="R1043" i="21"/>
  <c r="R205" i="21"/>
  <c r="R215" i="21"/>
  <c r="R259" i="21"/>
  <c r="R206" i="21"/>
  <c r="R670" i="21"/>
  <c r="R50" i="21"/>
  <c r="R729" i="21"/>
  <c r="R79" i="21"/>
  <c r="R115" i="21"/>
  <c r="R257" i="21"/>
  <c r="R671" i="21"/>
  <c r="R190" i="21"/>
  <c r="R54" i="21"/>
  <c r="R250" i="21"/>
  <c r="R145" i="21"/>
  <c r="R648" i="21"/>
  <c r="R730" i="21"/>
  <c r="R138" i="21"/>
  <c r="R63" i="21"/>
  <c r="R167" i="21"/>
  <c r="R249" i="21"/>
  <c r="R64" i="21"/>
  <c r="R55" i="21"/>
  <c r="R786" i="21"/>
  <c r="R1022" i="21"/>
  <c r="R264" i="21"/>
  <c r="R132" i="21"/>
  <c r="R266" i="21"/>
  <c r="R672" i="21"/>
  <c r="R147" i="21"/>
  <c r="R106" i="21"/>
  <c r="R253" i="21"/>
  <c r="R733" i="21"/>
  <c r="R649" i="21"/>
  <c r="R148" i="21"/>
  <c r="R949" i="21"/>
  <c r="R771" i="21"/>
  <c r="R993" i="21"/>
  <c r="R620" i="21"/>
  <c r="R673" i="21"/>
  <c r="R939" i="21"/>
  <c r="R734" i="21"/>
  <c r="R87" i="21"/>
  <c r="R766" i="21"/>
  <c r="R650" i="21"/>
  <c r="R183" i="21"/>
  <c r="R603" i="21"/>
  <c r="R805" i="21"/>
  <c r="R163" i="21"/>
  <c r="R168" i="21"/>
  <c r="R207" i="21"/>
  <c r="R845" i="21"/>
  <c r="R107" i="21"/>
  <c r="R933" i="21"/>
  <c r="R208" i="21"/>
  <c r="R956" i="21"/>
  <c r="R184" i="21"/>
  <c r="R660" i="21"/>
  <c r="R674" i="21"/>
  <c r="R238" i="21"/>
  <c r="R224" i="21"/>
  <c r="R916" i="21"/>
  <c r="R737" i="21"/>
  <c r="R651" i="21"/>
  <c r="R604" i="21"/>
  <c r="R591" i="21"/>
  <c r="R765" i="21"/>
  <c r="R209" i="21"/>
  <c r="R210" i="21"/>
  <c r="R921" i="21"/>
  <c r="R902" i="21"/>
  <c r="R623" i="21"/>
  <c r="R792" i="21"/>
  <c r="R666" i="21"/>
  <c r="R122" i="21"/>
  <c r="R898" i="21"/>
  <c r="R575" i="21"/>
  <c r="R67" i="21"/>
  <c r="R891" i="21"/>
  <c r="R866" i="21"/>
  <c r="R652" i="21"/>
  <c r="R904" i="21"/>
  <c r="R605" i="21"/>
  <c r="R51" i="21"/>
  <c r="R592" i="21"/>
  <c r="R851" i="21"/>
  <c r="R265" i="21"/>
  <c r="R862" i="21"/>
  <c r="R557" i="21"/>
  <c r="R258" i="21"/>
  <c r="R84" i="21"/>
  <c r="R632" i="21"/>
  <c r="R189" i="21"/>
  <c r="R569" i="21"/>
  <c r="R555" i="21"/>
  <c r="R274" i="21"/>
  <c r="R667" i="21"/>
  <c r="R788" i="21"/>
  <c r="R231" i="21"/>
  <c r="R704" i="21"/>
  <c r="R817" i="21"/>
  <c r="R74" i="21"/>
  <c r="R863" i="21"/>
  <c r="R705" i="21"/>
  <c r="R576" i="21"/>
  <c r="R654" i="21"/>
  <c r="R568" i="21"/>
  <c r="R534" i="21"/>
  <c r="R606" i="21"/>
  <c r="R602" i="21"/>
  <c r="R175" i="21"/>
  <c r="R593" i="21"/>
  <c r="R772" i="21"/>
  <c r="R816" i="21"/>
  <c r="R488" i="21"/>
  <c r="R123" i="21"/>
  <c r="R240" i="21"/>
  <c r="R499" i="21"/>
  <c r="R562" i="21"/>
  <c r="R475" i="21"/>
  <c r="R65" i="21"/>
  <c r="R773" i="21"/>
  <c r="R242" i="21"/>
  <c r="R66" i="21"/>
  <c r="R114" i="21"/>
  <c r="R191" i="21"/>
  <c r="R564" i="21"/>
  <c r="R1045" i="21"/>
  <c r="R685" i="21"/>
  <c r="R1046" i="21"/>
  <c r="R543" i="21"/>
  <c r="R668" i="21"/>
  <c r="R679" i="21"/>
  <c r="R478" i="21"/>
  <c r="R267" i="21"/>
  <c r="R497" i="21"/>
  <c r="R577" i="21"/>
  <c r="R655" i="21"/>
  <c r="R662" i="21"/>
  <c r="R268" i="21"/>
  <c r="R785" i="21"/>
  <c r="R760" i="21"/>
  <c r="R506" i="21"/>
  <c r="R108" i="21"/>
  <c r="R789" i="21"/>
  <c r="R814" i="21"/>
  <c r="R607" i="21"/>
  <c r="R542" i="21"/>
  <c r="R492" i="21"/>
  <c r="R644" i="21"/>
  <c r="R858" i="21"/>
  <c r="R594" i="21"/>
  <c r="R787" i="21"/>
  <c r="R59" i="21"/>
  <c r="R333" i="21"/>
  <c r="R838" i="21"/>
  <c r="R790" i="21"/>
  <c r="R808" i="21"/>
  <c r="R762" i="21"/>
  <c r="R669" i="21"/>
  <c r="R517" i="21"/>
  <c r="R815" i="21"/>
  <c r="R741" i="21"/>
  <c r="R750" i="21"/>
  <c r="R791" i="21"/>
  <c r="R656" i="21"/>
  <c r="R578" i="21"/>
  <c r="R260" i="21"/>
  <c r="R784" i="21"/>
  <c r="R775" i="21"/>
  <c r="R714" i="21"/>
  <c r="R507" i="21"/>
  <c r="R710" i="21"/>
  <c r="R524" i="21"/>
  <c r="R769" i="21"/>
  <c r="R608" i="21"/>
  <c r="R706" i="21"/>
  <c r="R780" i="21"/>
  <c r="R473" i="21"/>
  <c r="R739" i="21"/>
  <c r="R595" i="21"/>
  <c r="R698" i="21"/>
  <c r="R272" i="21"/>
  <c r="R351" i="21"/>
  <c r="R693" i="21"/>
  <c r="R742" i="21"/>
  <c r="R365" i="21"/>
  <c r="R448" i="21"/>
  <c r="R778" i="21"/>
  <c r="R349" i="21"/>
  <c r="R389" i="21"/>
  <c r="R139" i="21"/>
  <c r="R301" i="21"/>
  <c r="R413" i="21"/>
  <c r="R337" i="21"/>
  <c r="R406" i="21"/>
  <c r="R373" i="21"/>
  <c r="R288" i="21"/>
  <c r="R345" i="21"/>
  <c r="R315" i="21"/>
  <c r="R275" i="21"/>
  <c r="R211" i="21"/>
  <c r="R312" i="21"/>
  <c r="R680" i="21"/>
  <c r="R318" i="21"/>
  <c r="R342" i="21"/>
  <c r="R624" i="21"/>
  <c r="R369" i="21"/>
  <c r="R357" i="21"/>
  <c r="R518" i="21"/>
  <c r="R463" i="21"/>
  <c r="R691" i="21"/>
  <c r="R350" i="21"/>
  <c r="R712" i="21"/>
  <c r="R661" i="21"/>
  <c r="R418" i="21"/>
  <c r="R212" i="21"/>
  <c r="R421" i="21"/>
  <c r="R394" i="21"/>
  <c r="R398" i="21"/>
  <c r="R634" i="21"/>
  <c r="R474" i="21"/>
  <c r="R464" i="21"/>
  <c r="R657" i="21"/>
  <c r="R636" i="21"/>
  <c r="R622" i="21"/>
  <c r="R579" i="21"/>
  <c r="R633" i="21"/>
  <c r="R419" i="21"/>
  <c r="R570" i="21"/>
  <c r="R490" i="21"/>
  <c r="R410" i="21"/>
  <c r="R695" i="21"/>
  <c r="R405" i="21"/>
  <c r="R509" i="21"/>
  <c r="R609" i="21"/>
  <c r="R412" i="21"/>
  <c r="R525" i="21"/>
  <c r="R681" i="21"/>
  <c r="R372" i="21"/>
  <c r="R446" i="21"/>
  <c r="R551" i="21"/>
  <c r="R629" i="21"/>
  <c r="R585" i="21"/>
  <c r="R479" i="21"/>
  <c r="R618" i="21"/>
  <c r="R496" i="21"/>
  <c r="R701" i="21"/>
  <c r="R645" i="21"/>
  <c r="R631" i="21"/>
  <c r="R538" i="21"/>
  <c r="R392" i="21"/>
  <c r="R371" i="21"/>
  <c r="R495" i="21"/>
  <c r="R481" i="21"/>
  <c r="R449" i="21"/>
  <c r="R599" i="21"/>
  <c r="R436" i="21"/>
  <c r="R391" i="21"/>
  <c r="R708" i="21"/>
  <c r="R56" i="21"/>
  <c r="R466" i="21"/>
  <c r="R544" i="21"/>
  <c r="R388" i="21"/>
  <c r="R537" i="21"/>
  <c r="R665" i="21"/>
  <c r="R597" i="21"/>
  <c r="R560" i="21"/>
  <c r="R709" i="21"/>
  <c r="R519" i="21"/>
  <c r="R615" i="21"/>
  <c r="R738" i="21"/>
  <c r="R559" i="21"/>
  <c r="R149" i="21"/>
  <c r="R482" i="21"/>
  <c r="R764" i="21"/>
  <c r="R387" i="21"/>
  <c r="R580" i="21"/>
  <c r="R566" i="21"/>
  <c r="R692" i="21"/>
  <c r="R554" i="21"/>
  <c r="R689" i="21"/>
  <c r="R461" i="21"/>
  <c r="R610" i="21"/>
  <c r="R510" i="21"/>
  <c r="R548" i="21"/>
  <c r="R465" i="21"/>
  <c r="R254" i="21"/>
  <c r="R526" i="21"/>
  <c r="R586" i="21"/>
  <c r="R424" i="21"/>
  <c r="R470" i="21"/>
  <c r="R516" i="21"/>
  <c r="R325" i="21"/>
  <c r="R675" i="21"/>
  <c r="R339" i="21"/>
  <c r="R150" i="21"/>
  <c r="R676" i="21"/>
  <c r="R687" i="21"/>
  <c r="R116" i="21"/>
  <c r="R664" i="21"/>
  <c r="R545" i="21"/>
  <c r="R690" i="21"/>
  <c r="R643" i="21"/>
  <c r="R483" i="21"/>
  <c r="R553" i="21"/>
  <c r="R437" i="21"/>
  <c r="R688" i="21"/>
  <c r="R642" i="21"/>
  <c r="R563" i="21"/>
  <c r="R489" i="21"/>
  <c r="R573" i="21"/>
  <c r="R169" i="21"/>
  <c r="R491" i="21"/>
  <c r="R659" i="21"/>
  <c r="R638" i="21"/>
  <c r="R520" i="21"/>
  <c r="R694" i="21"/>
  <c r="R453" i="21"/>
  <c r="R498" i="21"/>
  <c r="R646" i="21"/>
  <c r="R523" i="21"/>
  <c r="R619" i="21"/>
  <c r="R683" i="21"/>
  <c r="R299" i="21"/>
  <c r="R684" i="21"/>
  <c r="R546" i="21"/>
  <c r="R581" i="21"/>
  <c r="R677" i="21"/>
  <c r="R508" i="21"/>
  <c r="R556" i="21"/>
  <c r="R707" i="21"/>
  <c r="R611" i="21"/>
  <c r="R300" i="21"/>
  <c r="R630" i="21"/>
  <c r="R511" i="21"/>
  <c r="R587" i="21"/>
  <c r="R528" i="21"/>
  <c r="R425" i="21"/>
  <c r="R598" i="21"/>
  <c r="R320" i="21"/>
  <c r="R117" i="21"/>
  <c r="R746" i="21"/>
  <c r="R641" i="21"/>
  <c r="R613" i="21"/>
  <c r="R572" i="21"/>
  <c r="R476" i="21"/>
  <c r="R628" i="21"/>
  <c r="R527" i="21"/>
  <c r="R80" i="21"/>
  <c r="R294" i="21"/>
  <c r="R626" i="21"/>
  <c r="R486" i="21"/>
  <c r="R185" i="21"/>
  <c r="R186" i="21"/>
  <c r="R438" i="21"/>
  <c r="R295" i="21"/>
  <c r="R596" i="21"/>
  <c r="R552" i="21"/>
  <c r="R411" i="21"/>
  <c r="R565" i="21"/>
  <c r="R501" i="21"/>
  <c r="R663" i="21"/>
  <c r="R639" i="21"/>
  <c r="R384" i="21"/>
  <c r="R355" i="21"/>
  <c r="R469" i="21"/>
  <c r="R338" i="21"/>
  <c r="R521" i="21"/>
  <c r="R414" i="21"/>
  <c r="R549" i="21"/>
  <c r="R454" i="21"/>
  <c r="R571" i="21"/>
  <c r="R535" i="21"/>
  <c r="R451" i="21"/>
  <c r="R589" i="21"/>
  <c r="R582" i="21"/>
  <c r="R480" i="21"/>
  <c r="R319" i="21"/>
  <c r="R558" i="21"/>
  <c r="R340" i="21"/>
  <c r="R614" i="21"/>
  <c r="R561" i="21"/>
  <c r="R612" i="21"/>
  <c r="R417" i="21"/>
  <c r="R415" i="21"/>
  <c r="R647" i="21"/>
  <c r="R341" i="21"/>
  <c r="R484" i="21"/>
  <c r="R302" i="21"/>
  <c r="R358" i="21"/>
  <c r="R289" i="21"/>
  <c r="R422" i="21"/>
  <c r="R539" i="21"/>
  <c r="R493" i="21"/>
  <c r="R512" i="21"/>
  <c r="R627" i="21"/>
  <c r="R447" i="21"/>
  <c r="R269" i="21"/>
  <c r="R588" i="21"/>
  <c r="R529" i="21"/>
  <c r="R423" i="21"/>
  <c r="R471" i="21"/>
  <c r="R290" i="21"/>
  <c r="R583" i="21"/>
  <c r="R344" i="21"/>
  <c r="R426" i="21"/>
  <c r="R386" i="21"/>
  <c r="R433" i="21"/>
  <c r="R450" i="21"/>
  <c r="R293" i="21"/>
  <c r="R590" i="21"/>
  <c r="R487" i="21"/>
  <c r="R567" i="21"/>
  <c r="R296" i="21"/>
  <c r="R540" i="21"/>
  <c r="R352" i="21"/>
  <c r="R251" i="21"/>
  <c r="R550" i="21"/>
  <c r="R452" i="21"/>
  <c r="R468" i="21"/>
  <c r="R600" i="21"/>
  <c r="R601" i="21"/>
  <c r="R435" i="21"/>
  <c r="R547" i="21"/>
  <c r="R407" i="21"/>
  <c r="R439" i="21"/>
  <c r="R420" i="21"/>
  <c r="R522" i="21"/>
  <c r="R467" i="21"/>
  <c r="R502" i="21"/>
  <c r="R574" i="21"/>
  <c r="R359" i="21"/>
  <c r="R485" i="21"/>
  <c r="R409" i="21"/>
  <c r="R500" i="21"/>
  <c r="R455" i="21"/>
  <c r="R616" i="21"/>
  <c r="R617" i="21"/>
  <c r="R584" i="21"/>
  <c r="R541" i="21"/>
  <c r="R374" i="21"/>
  <c r="R621" i="21"/>
  <c r="R395" i="21"/>
  <c r="R477" i="21"/>
  <c r="R472" i="21"/>
  <c r="R625" i="21"/>
  <c r="R124" i="21"/>
  <c r="R513" i="21"/>
  <c r="R379" i="21"/>
  <c r="R416" i="21"/>
  <c r="R494" i="21"/>
  <c r="R530" i="21"/>
  <c r="R434" i="21"/>
  <c r="R390" i="21"/>
  <c r="R427" i="21"/>
  <c r="R635" i="21"/>
  <c r="R356" i="21"/>
  <c r="R637" i="21"/>
  <c r="R347" i="21"/>
  <c r="R536" i="21"/>
  <c r="R640" i="21"/>
  <c r="R346" i="21"/>
  <c r="R75" i="21"/>
  <c r="R408" i="21"/>
  <c r="R316" i="21"/>
  <c r="R440" i="21"/>
  <c r="R353" i="21"/>
  <c r="R370" i="21"/>
  <c r="R503" i="21"/>
  <c r="R360" i="21"/>
  <c r="R336" i="21"/>
  <c r="R313" i="21"/>
  <c r="R456" i="21"/>
  <c r="R653" i="21"/>
  <c r="R348" i="21"/>
  <c r="R323" i="21"/>
  <c r="R375" i="21"/>
  <c r="R125" i="21"/>
  <c r="R658" i="21"/>
  <c r="R396" i="21"/>
  <c r="R385" i="21"/>
  <c r="R321" i="21"/>
  <c r="R514" i="21"/>
  <c r="R531" i="21"/>
  <c r="R322" i="21"/>
  <c r="R314" i="21"/>
  <c r="R354" i="21"/>
  <c r="R428" i="21"/>
  <c r="R243" i="21"/>
  <c r="R324" i="21"/>
  <c r="R343" i="21"/>
  <c r="R393" i="21"/>
  <c r="R317" i="21"/>
  <c r="R297" i="21"/>
  <c r="R298" i="21"/>
  <c r="R441" i="21"/>
  <c r="R504" i="21"/>
  <c r="R291" i="21"/>
  <c r="R678" i="21"/>
  <c r="R273" i="21"/>
  <c r="R361" i="21"/>
  <c r="R457" i="21"/>
  <c r="R682" i="21"/>
  <c r="R303" i="21"/>
  <c r="R292" i="21"/>
  <c r="R330" i="21"/>
  <c r="R686" i="21"/>
  <c r="R276" i="21"/>
  <c r="R376" i="21"/>
  <c r="R271" i="21"/>
  <c r="R515" i="21"/>
  <c r="R397" i="21"/>
  <c r="R60" i="21"/>
  <c r="R532" i="21"/>
  <c r="R277" i="21"/>
  <c r="R278" i="21"/>
  <c r="R696" i="21"/>
  <c r="R697" i="21"/>
  <c r="R429" i="21"/>
  <c r="R699" i="21"/>
  <c r="R700" i="21"/>
  <c r="R270" i="21"/>
  <c r="R702" i="21"/>
  <c r="R703" i="21"/>
  <c r="R442" i="21"/>
  <c r="R505" i="21"/>
  <c r="R458" i="21"/>
  <c r="R362" i="21"/>
  <c r="R192" i="21"/>
  <c r="R261" i="21"/>
  <c r="R304" i="21"/>
  <c r="R711" i="21"/>
  <c r="R331" i="21"/>
  <c r="R713" i="21"/>
  <c r="R68" i="21"/>
  <c r="R377" i="21"/>
  <c r="R399" i="21"/>
  <c r="R533" i="21"/>
  <c r="R718" i="21"/>
  <c r="R719" i="21"/>
  <c r="R720" i="21"/>
  <c r="R430" i="21"/>
  <c r="R722" i="21"/>
  <c r="R723" i="21"/>
  <c r="R724" i="21"/>
  <c r="R725" i="21"/>
  <c r="R726" i="21"/>
  <c r="R727" i="21"/>
  <c r="R728" i="21"/>
  <c r="R443" i="21"/>
  <c r="R279" i="21"/>
  <c r="R731" i="21"/>
  <c r="R732" i="21"/>
  <c r="R459" i="21"/>
  <c r="R363" i="21"/>
  <c r="R735" i="21"/>
  <c r="R736" i="21"/>
  <c r="R232" i="21"/>
  <c r="R305" i="21"/>
  <c r="R332" i="21"/>
  <c r="R740" i="21"/>
  <c r="R378" i="21"/>
  <c r="R400" i="21"/>
  <c r="R743" i="21"/>
  <c r="R744" i="21"/>
  <c r="R745" i="21"/>
  <c r="R57" i="21"/>
  <c r="R747" i="21"/>
  <c r="R748" i="21"/>
  <c r="R749" i="21"/>
  <c r="R431" i="21"/>
  <c r="R751" i="21"/>
  <c r="R752" i="21"/>
  <c r="R753" i="21"/>
  <c r="R754" i="21"/>
  <c r="R755" i="21"/>
  <c r="R756" i="21"/>
  <c r="R757" i="21"/>
  <c r="R758" i="21"/>
  <c r="R759" i="21"/>
  <c r="R444" i="21"/>
  <c r="R761" i="21"/>
  <c r="R280" i="21"/>
  <c r="R763" i="21"/>
  <c r="R460" i="21"/>
  <c r="R151" i="21"/>
  <c r="R364" i="21"/>
  <c r="R767" i="21"/>
  <c r="R768" i="21"/>
  <c r="R255" i="21"/>
  <c r="R770" i="21"/>
  <c r="R306" i="21"/>
  <c r="R380" i="21"/>
  <c r="R334" i="21"/>
  <c r="R774" i="21"/>
  <c r="R401" i="21"/>
  <c r="R776" i="21"/>
  <c r="R777" i="21"/>
  <c r="R432" i="21"/>
  <c r="R779" i="21"/>
  <c r="R193" i="21"/>
  <c r="R781" i="21"/>
  <c r="R782" i="21"/>
  <c r="R783" i="21"/>
  <c r="R445" i="21"/>
  <c r="R281" i="21"/>
  <c r="R462" i="21"/>
  <c r="R366" i="21"/>
  <c r="R307" i="21"/>
  <c r="R381" i="21"/>
  <c r="R335" i="21"/>
  <c r="R187" i="21"/>
  <c r="R402" i="21"/>
  <c r="R793" i="21"/>
  <c r="R794" i="21"/>
  <c r="R795" i="21"/>
  <c r="R796" i="21"/>
  <c r="R797" i="21"/>
  <c r="R798" i="21"/>
  <c r="R799" i="21"/>
  <c r="R800" i="21"/>
  <c r="R801" i="21"/>
  <c r="R802" i="21"/>
  <c r="R803" i="21"/>
  <c r="R804" i="21"/>
  <c r="R282" i="21"/>
  <c r="R806" i="21"/>
  <c r="R807" i="21"/>
  <c r="R367" i="21"/>
  <c r="R809" i="21"/>
  <c r="R810" i="21"/>
  <c r="R811" i="21"/>
  <c r="R812" i="21"/>
  <c r="R813" i="21"/>
  <c r="R308" i="21"/>
  <c r="R382" i="21"/>
  <c r="R326" i="21"/>
  <c r="R403" i="21"/>
  <c r="R818" i="21"/>
  <c r="R819" i="21"/>
  <c r="R820" i="21"/>
  <c r="R821" i="21"/>
  <c r="R822" i="21"/>
  <c r="R823" i="21"/>
  <c r="R824" i="21"/>
  <c r="R825" i="21"/>
  <c r="R826" i="21"/>
  <c r="R827" i="21"/>
  <c r="R828" i="21"/>
  <c r="R829" i="21"/>
  <c r="R830" i="21"/>
  <c r="R831" i="21"/>
  <c r="R832" i="21"/>
  <c r="R833" i="21"/>
  <c r="R834" i="21"/>
  <c r="R835" i="21"/>
  <c r="R836" i="21"/>
  <c r="R837" i="21"/>
  <c r="R126" i="21"/>
  <c r="R839" i="21"/>
  <c r="R840" i="21"/>
  <c r="R841" i="21"/>
  <c r="R842" i="21"/>
  <c r="R843" i="21"/>
  <c r="R844" i="21"/>
  <c r="R283" i="21"/>
  <c r="R846" i="21"/>
  <c r="R847" i="21"/>
  <c r="R848" i="21"/>
  <c r="R849" i="21"/>
  <c r="R850" i="21"/>
  <c r="R368" i="21"/>
  <c r="R852" i="21"/>
  <c r="R853" i="21"/>
  <c r="R854" i="21"/>
  <c r="R855" i="21"/>
  <c r="R856" i="21"/>
  <c r="R857" i="21"/>
  <c r="R309" i="21"/>
  <c r="R859" i="21"/>
  <c r="R860" i="21"/>
  <c r="R861" i="21"/>
  <c r="R383" i="21"/>
  <c r="R327" i="21"/>
  <c r="R864" i="21"/>
  <c r="R865" i="21"/>
  <c r="R404" i="21"/>
  <c r="R867" i="21"/>
  <c r="R868" i="21"/>
  <c r="R869" i="21"/>
  <c r="R870" i="21"/>
  <c r="R871" i="21"/>
  <c r="R872" i="21"/>
  <c r="R873" i="21"/>
  <c r="R874" i="21"/>
  <c r="R875" i="21"/>
  <c r="R876" i="21"/>
  <c r="R877" i="21"/>
  <c r="R878" i="21"/>
  <c r="R879" i="21"/>
  <c r="R880" i="21"/>
  <c r="R881" i="21"/>
  <c r="R882" i="21"/>
  <c r="R883" i="21"/>
  <c r="R884" i="21"/>
  <c r="R885" i="21"/>
  <c r="R886" i="21"/>
  <c r="R887" i="21"/>
  <c r="R888" i="21"/>
  <c r="R889" i="21"/>
  <c r="R890" i="21"/>
  <c r="R81" i="21"/>
  <c r="R892" i="21"/>
  <c r="R893" i="21"/>
  <c r="R894" i="21"/>
  <c r="R895" i="21"/>
  <c r="R896" i="21"/>
  <c r="R897" i="21"/>
  <c r="R118" i="21"/>
  <c r="R899" i="21"/>
  <c r="R900" i="21"/>
  <c r="R901" i="21"/>
  <c r="R119" i="21"/>
  <c r="R903" i="21"/>
  <c r="R284" i="21"/>
  <c r="R905" i="21"/>
  <c r="R906" i="21"/>
  <c r="R907" i="21"/>
  <c r="R908" i="21"/>
  <c r="R909" i="21"/>
  <c r="R910" i="21"/>
  <c r="R911" i="21"/>
  <c r="R912" i="21"/>
  <c r="R913" i="21"/>
  <c r="R914" i="21"/>
  <c r="R915" i="21"/>
  <c r="R310" i="21"/>
  <c r="R917" i="21"/>
  <c r="R918" i="21"/>
  <c r="R919" i="21"/>
  <c r="R920" i="21"/>
  <c r="R328" i="21"/>
  <c r="R922" i="21"/>
  <c r="R923" i="21"/>
  <c r="R924" i="21"/>
  <c r="R925" i="21"/>
  <c r="R926" i="21"/>
  <c r="R927" i="21"/>
  <c r="R928" i="21"/>
  <c r="R929" i="21"/>
  <c r="R930" i="21"/>
  <c r="R931" i="21"/>
  <c r="R932" i="21"/>
  <c r="R252" i="21"/>
  <c r="R934" i="21"/>
  <c r="R935" i="21"/>
  <c r="R936" i="21"/>
  <c r="R937" i="21"/>
  <c r="R938" i="21"/>
  <c r="R285" i="21"/>
  <c r="R940" i="21"/>
  <c r="R941" i="21"/>
  <c r="R942" i="21"/>
  <c r="R943" i="21"/>
  <c r="R944" i="21"/>
  <c r="R945" i="21"/>
  <c r="R946" i="21"/>
  <c r="R947" i="21"/>
  <c r="R948" i="21"/>
  <c r="R311" i="21"/>
  <c r="R950" i="21"/>
  <c r="R951" i="21"/>
  <c r="R952" i="21"/>
  <c r="R953" i="21"/>
  <c r="R954" i="21"/>
  <c r="R955" i="21"/>
  <c r="R329" i="21"/>
  <c r="R957" i="21"/>
  <c r="R958" i="21"/>
  <c r="R959" i="21"/>
  <c r="R960" i="21"/>
  <c r="R961" i="21"/>
  <c r="R962" i="21"/>
  <c r="R963" i="21"/>
  <c r="R964" i="21"/>
  <c r="R965" i="21"/>
  <c r="R966" i="21"/>
  <c r="R967" i="21"/>
  <c r="R968" i="21"/>
  <c r="R969" i="21"/>
  <c r="R970" i="21"/>
  <c r="R971" i="21"/>
  <c r="R972" i="21"/>
  <c r="R973" i="21"/>
  <c r="R974" i="21"/>
  <c r="R975" i="21"/>
  <c r="R976" i="21"/>
  <c r="R977" i="21"/>
  <c r="R978" i="21"/>
  <c r="R979" i="21"/>
  <c r="R980" i="21"/>
  <c r="R981" i="21"/>
  <c r="R982" i="21"/>
  <c r="R983" i="21"/>
  <c r="R984" i="21"/>
  <c r="R985" i="21"/>
  <c r="R986" i="21"/>
  <c r="R987" i="21"/>
  <c r="R988" i="21"/>
  <c r="R989" i="21"/>
  <c r="R990" i="21"/>
  <c r="R991" i="21"/>
  <c r="R992" i="21"/>
  <c r="R286" i="21"/>
  <c r="R994" i="21"/>
  <c r="R995" i="21"/>
  <c r="R996" i="21"/>
  <c r="R997" i="21"/>
  <c r="R998" i="21"/>
  <c r="R999" i="21"/>
  <c r="R1000" i="21"/>
  <c r="R1001" i="21"/>
  <c r="R1002" i="21"/>
  <c r="R1003" i="21"/>
  <c r="R1004" i="21"/>
  <c r="R1005" i="21"/>
  <c r="R1006" i="21"/>
  <c r="R1007" i="21"/>
  <c r="R1008" i="21"/>
  <c r="R1009" i="21"/>
  <c r="R1010" i="21"/>
  <c r="R1011" i="21"/>
  <c r="R1012" i="21"/>
  <c r="R1013" i="21"/>
  <c r="R1014" i="21"/>
  <c r="R1015" i="21"/>
  <c r="R1016" i="21"/>
  <c r="R1017" i="21"/>
  <c r="R1018" i="21"/>
  <c r="R1019" i="21"/>
  <c r="R1020" i="21"/>
  <c r="R1021" i="21"/>
  <c r="R287" i="21"/>
  <c r="R1023" i="21"/>
  <c r="R1024" i="21"/>
  <c r="R1025" i="21"/>
  <c r="R1026" i="21"/>
  <c r="R1027" i="21"/>
  <c r="R1028" i="21"/>
  <c r="R1029" i="21"/>
  <c r="R1030" i="21"/>
  <c r="R1031" i="21"/>
  <c r="R1032" i="21"/>
  <c r="R1033" i="21"/>
  <c r="R1034" i="21"/>
  <c r="R1035" i="21"/>
  <c r="R1036" i="21"/>
  <c r="R1037" i="21"/>
  <c r="R1038" i="21"/>
  <c r="R1039" i="21"/>
  <c r="R1040" i="21"/>
  <c r="R1041" i="21"/>
  <c r="R1042" i="21"/>
  <c r="R69" i="21"/>
  <c r="R233" i="21"/>
  <c r="R194" i="21"/>
  <c r="R120" i="21"/>
  <c r="R1" i="21"/>
  <c r="Q2" i="21"/>
  <c r="Q3" i="21"/>
  <c r="Q4" i="21"/>
  <c r="Q5" i="21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Q26" i="21"/>
  <c r="Q27" i="21"/>
  <c r="Q28" i="21"/>
  <c r="Q29" i="21"/>
  <c r="Q30" i="21"/>
  <c r="Q31" i="21"/>
  <c r="Q32" i="21"/>
  <c r="Q33" i="21"/>
  <c r="Q34" i="21"/>
  <c r="Q35" i="21"/>
  <c r="Q36" i="21"/>
  <c r="Q37" i="21"/>
  <c r="Q38" i="21"/>
  <c r="Q39" i="21"/>
  <c r="Q40" i="21"/>
  <c r="Q41" i="21"/>
  <c r="Q42" i="21"/>
  <c r="Q43" i="21"/>
  <c r="Q44" i="21"/>
  <c r="Q45" i="21"/>
  <c r="Q46" i="21"/>
  <c r="Q47" i="21"/>
  <c r="Q48" i="21"/>
  <c r="Q152" i="21"/>
  <c r="Q100" i="21"/>
  <c r="Q219" i="21"/>
  <c r="Q153" i="21"/>
  <c r="Q127" i="21"/>
  <c r="Q109" i="21"/>
  <c r="Q170" i="21"/>
  <c r="Q176" i="21"/>
  <c r="Q154" i="21"/>
  <c r="Q94" i="21"/>
  <c r="Q101" i="21"/>
  <c r="Q155" i="21"/>
  <c r="Q216" i="21"/>
  <c r="Q220" i="21"/>
  <c r="Q128" i="21"/>
  <c r="Q91" i="21"/>
  <c r="Q88" i="21"/>
  <c r="Q228" i="21"/>
  <c r="Q97" i="21"/>
  <c r="Q213" i="21"/>
  <c r="Q225" i="21"/>
  <c r="Q177" i="21"/>
  <c r="Q110" i="21"/>
  <c r="Q195" i="21"/>
  <c r="Q102" i="21"/>
  <c r="Q129" i="21"/>
  <c r="Q171" i="21"/>
  <c r="Q156" i="21"/>
  <c r="Q133" i="21"/>
  <c r="Q221" i="21"/>
  <c r="Q178" i="21"/>
  <c r="Q95" i="21"/>
  <c r="Q217" i="21"/>
  <c r="Q76" i="21"/>
  <c r="Q92" i="21"/>
  <c r="Q244" i="21"/>
  <c r="Q130" i="21"/>
  <c r="Q140" i="21"/>
  <c r="Q164" i="21"/>
  <c r="Q229" i="21"/>
  <c r="Q111" i="21"/>
  <c r="Q179" i="21"/>
  <c r="Q172" i="21"/>
  <c r="Q196" i="21"/>
  <c r="Q85" i="21"/>
  <c r="Q70" i="21"/>
  <c r="Q222" i="21"/>
  <c r="Q197" i="21"/>
  <c r="Q234" i="21"/>
  <c r="Q158" i="21"/>
  <c r="Q89" i="21"/>
  <c r="Q98" i="21"/>
  <c r="Q214" i="21"/>
  <c r="Q82" i="21"/>
  <c r="Q226" i="21"/>
  <c r="Q77" i="21"/>
  <c r="Q237" i="21"/>
  <c r="Q52" i="21"/>
  <c r="Q245" i="21"/>
  <c r="Q141" i="21"/>
  <c r="Q142" i="21"/>
  <c r="Q112" i="21"/>
  <c r="Q247" i="21"/>
  <c r="Q134" i="21"/>
  <c r="Q173" i="21"/>
  <c r="Q157" i="21"/>
  <c r="Q180" i="21"/>
  <c r="Q93" i="21"/>
  <c r="Q198" i="21"/>
  <c r="Q230" i="21"/>
  <c r="Q131" i="21"/>
  <c r="Q136" i="21"/>
  <c r="Q96" i="21"/>
  <c r="Q159" i="21"/>
  <c r="Q103" i="21"/>
  <c r="Q71" i="21"/>
  <c r="Q201" i="21"/>
  <c r="Q160" i="21"/>
  <c r="Q235" i="21"/>
  <c r="Q146" i="21"/>
  <c r="Q199" i="21"/>
  <c r="Q165" i="21"/>
  <c r="Q218" i="21"/>
  <c r="Q202" i="21"/>
  <c r="Q188" i="21"/>
  <c r="Q49" i="21"/>
  <c r="Q135" i="21"/>
  <c r="Q78" i="21"/>
  <c r="Q166" i="21"/>
  <c r="Q256" i="21"/>
  <c r="Q246" i="21"/>
  <c r="Q182" i="21"/>
  <c r="Q86" i="21"/>
  <c r="Q61" i="21"/>
  <c r="Q143" i="21"/>
  <c r="Q62" i="21"/>
  <c r="Q53" i="21"/>
  <c r="Q262" i="21"/>
  <c r="Q715" i="21"/>
  <c r="Q263" i="21"/>
  <c r="Q144" i="21"/>
  <c r="Q248" i="21"/>
  <c r="Q223" i="21"/>
  <c r="Q104" i="21"/>
  <c r="Q716" i="21"/>
  <c r="Q113" i="21"/>
  <c r="Q174" i="21"/>
  <c r="Q73" i="21"/>
  <c r="Q1044" i="21"/>
  <c r="Q181" i="21"/>
  <c r="Q203" i="21"/>
  <c r="Q99" i="21"/>
  <c r="Q204" i="21"/>
  <c r="Q90" i="21"/>
  <c r="Q717" i="21"/>
  <c r="Q241" i="21"/>
  <c r="Q72" i="21"/>
  <c r="Q200" i="21"/>
  <c r="Q83" i="21"/>
  <c r="Q121" i="21"/>
  <c r="Q137" i="21"/>
  <c r="Q105" i="21"/>
  <c r="Q161" i="21"/>
  <c r="Q162" i="21"/>
  <c r="Q236" i="21"/>
  <c r="Q239" i="21"/>
  <c r="Q58" i="21"/>
  <c r="Q721" i="21"/>
  <c r="Q227" i="21"/>
  <c r="Q1043" i="21"/>
  <c r="Q205" i="21"/>
  <c r="Q215" i="21"/>
  <c r="Q259" i="21"/>
  <c r="Q206" i="21"/>
  <c r="Q670" i="21"/>
  <c r="Q50" i="21"/>
  <c r="Q729" i="21"/>
  <c r="Q79" i="21"/>
  <c r="Q115" i="21"/>
  <c r="Q257" i="21"/>
  <c r="Q671" i="21"/>
  <c r="Q190" i="21"/>
  <c r="Q54" i="21"/>
  <c r="Q250" i="21"/>
  <c r="Q145" i="21"/>
  <c r="Q648" i="21"/>
  <c r="Q730" i="21"/>
  <c r="Q138" i="21"/>
  <c r="Q63" i="21"/>
  <c r="Q167" i="21"/>
  <c r="Q249" i="21"/>
  <c r="Q64" i="21"/>
  <c r="Q55" i="21"/>
  <c r="Q786" i="21"/>
  <c r="Q1022" i="21"/>
  <c r="Q264" i="21"/>
  <c r="Q132" i="21"/>
  <c r="Q266" i="21"/>
  <c r="Q672" i="21"/>
  <c r="Q147" i="21"/>
  <c r="Q106" i="21"/>
  <c r="Q253" i="21"/>
  <c r="Q733" i="21"/>
  <c r="Q649" i="21"/>
  <c r="Q148" i="21"/>
  <c r="Q949" i="21"/>
  <c r="Q771" i="21"/>
  <c r="Q993" i="21"/>
  <c r="Q620" i="21"/>
  <c r="Q673" i="21"/>
  <c r="Q939" i="21"/>
  <c r="Q734" i="21"/>
  <c r="Q87" i="21"/>
  <c r="Q766" i="21"/>
  <c r="Q650" i="21"/>
  <c r="Q183" i="21"/>
  <c r="Q603" i="21"/>
  <c r="Q805" i="21"/>
  <c r="Q163" i="21"/>
  <c r="Q168" i="21"/>
  <c r="Q207" i="21"/>
  <c r="Q845" i="21"/>
  <c r="Q107" i="21"/>
  <c r="Q933" i="21"/>
  <c r="Q208" i="21"/>
  <c r="Q956" i="21"/>
  <c r="Q184" i="21"/>
  <c r="Q660" i="21"/>
  <c r="Q674" i="21"/>
  <c r="Q238" i="21"/>
  <c r="Q224" i="21"/>
  <c r="Q916" i="21"/>
  <c r="Q737" i="21"/>
  <c r="Q651" i="21"/>
  <c r="Q604" i="21"/>
  <c r="Q591" i="21"/>
  <c r="Q765" i="21"/>
  <c r="Q209" i="21"/>
  <c r="Q210" i="21"/>
  <c r="Q921" i="21"/>
  <c r="Q902" i="21"/>
  <c r="Q623" i="21"/>
  <c r="Q792" i="21"/>
  <c r="Q666" i="21"/>
  <c r="Q122" i="21"/>
  <c r="Q898" i="21"/>
  <c r="Q575" i="21"/>
  <c r="Q67" i="21"/>
  <c r="Q891" i="21"/>
  <c r="Q866" i="21"/>
  <c r="Q652" i="21"/>
  <c r="Q904" i="21"/>
  <c r="Q605" i="21"/>
  <c r="Q51" i="21"/>
  <c r="Q592" i="21"/>
  <c r="Q851" i="21"/>
  <c r="Q265" i="21"/>
  <c r="Q862" i="21"/>
  <c r="Q557" i="21"/>
  <c r="Q258" i="21"/>
  <c r="Q84" i="21"/>
  <c r="Q632" i="21"/>
  <c r="Q189" i="21"/>
  <c r="Q569" i="21"/>
  <c r="Q555" i="21"/>
  <c r="Q274" i="21"/>
  <c r="Q667" i="21"/>
  <c r="Q788" i="21"/>
  <c r="Q231" i="21"/>
  <c r="Q704" i="21"/>
  <c r="Q817" i="21"/>
  <c r="Q74" i="21"/>
  <c r="Q863" i="21"/>
  <c r="Q705" i="21"/>
  <c r="Q576" i="21"/>
  <c r="Q654" i="21"/>
  <c r="Q568" i="21"/>
  <c r="Q534" i="21"/>
  <c r="Q606" i="21"/>
  <c r="Q602" i="21"/>
  <c r="Q175" i="21"/>
  <c r="Q593" i="21"/>
  <c r="Q772" i="21"/>
  <c r="Q816" i="21"/>
  <c r="Q488" i="21"/>
  <c r="Q123" i="21"/>
  <c r="Q240" i="21"/>
  <c r="Q499" i="21"/>
  <c r="Q562" i="21"/>
  <c r="Q475" i="21"/>
  <c r="Q65" i="21"/>
  <c r="Q773" i="21"/>
  <c r="Q242" i="21"/>
  <c r="Q66" i="21"/>
  <c r="Q114" i="21"/>
  <c r="Q191" i="21"/>
  <c r="Q564" i="21"/>
  <c r="Q1045" i="21"/>
  <c r="Q685" i="21"/>
  <c r="Q1046" i="21"/>
  <c r="Q543" i="21"/>
  <c r="Q668" i="21"/>
  <c r="Q679" i="21"/>
  <c r="Q478" i="21"/>
  <c r="Q267" i="21"/>
  <c r="Q497" i="21"/>
  <c r="Q577" i="21"/>
  <c r="Q655" i="21"/>
  <c r="Q662" i="21"/>
  <c r="Q268" i="21"/>
  <c r="Q785" i="21"/>
  <c r="Q760" i="21"/>
  <c r="Q506" i="21"/>
  <c r="Q108" i="21"/>
  <c r="Q789" i="21"/>
  <c r="Q814" i="21"/>
  <c r="Q607" i="21"/>
  <c r="Q542" i="21"/>
  <c r="Q492" i="21"/>
  <c r="Q644" i="21"/>
  <c r="Q858" i="21"/>
  <c r="Q594" i="21"/>
  <c r="Q787" i="21"/>
  <c r="Q59" i="21"/>
  <c r="Q333" i="21"/>
  <c r="Q838" i="21"/>
  <c r="Q790" i="21"/>
  <c r="Q808" i="21"/>
  <c r="Q762" i="21"/>
  <c r="Q669" i="21"/>
  <c r="Q517" i="21"/>
  <c r="Q815" i="21"/>
  <c r="Q741" i="21"/>
  <c r="Q750" i="21"/>
  <c r="Q791" i="21"/>
  <c r="Q656" i="21"/>
  <c r="Q578" i="21"/>
  <c r="Q260" i="21"/>
  <c r="Q784" i="21"/>
  <c r="Q775" i="21"/>
  <c r="Q714" i="21"/>
  <c r="Q507" i="21"/>
  <c r="Q710" i="21"/>
  <c r="Q524" i="21"/>
  <c r="Q769" i="21"/>
  <c r="Q608" i="21"/>
  <c r="Q706" i="21"/>
  <c r="Q780" i="21"/>
  <c r="Q473" i="21"/>
  <c r="Q739" i="21"/>
  <c r="Q595" i="21"/>
  <c r="Q698" i="21"/>
  <c r="Q272" i="21"/>
  <c r="Q351" i="21"/>
  <c r="Q693" i="21"/>
  <c r="Q742" i="21"/>
  <c r="Q365" i="21"/>
  <c r="Q448" i="21"/>
  <c r="Q778" i="21"/>
  <c r="Q349" i="21"/>
  <c r="Q389" i="21"/>
  <c r="Q139" i="21"/>
  <c r="Q301" i="21"/>
  <c r="Q413" i="21"/>
  <c r="Q337" i="21"/>
  <c r="Q406" i="21"/>
  <c r="Q373" i="21"/>
  <c r="Q288" i="21"/>
  <c r="Q345" i="21"/>
  <c r="Q315" i="21"/>
  <c r="Q275" i="21"/>
  <c r="Q211" i="21"/>
  <c r="Q312" i="21"/>
  <c r="Q680" i="21"/>
  <c r="Q318" i="21"/>
  <c r="Q342" i="21"/>
  <c r="Q624" i="21"/>
  <c r="Q369" i="21"/>
  <c r="Q357" i="21"/>
  <c r="Q518" i="21"/>
  <c r="Q463" i="21"/>
  <c r="Q691" i="21"/>
  <c r="Q350" i="21"/>
  <c r="Q712" i="21"/>
  <c r="Q661" i="21"/>
  <c r="Q418" i="21"/>
  <c r="Q212" i="21"/>
  <c r="Q421" i="21"/>
  <c r="Q394" i="21"/>
  <c r="Q398" i="21"/>
  <c r="Q634" i="21"/>
  <c r="Q474" i="21"/>
  <c r="Q464" i="21"/>
  <c r="Q657" i="21"/>
  <c r="Q636" i="21"/>
  <c r="Q622" i="21"/>
  <c r="Q579" i="21"/>
  <c r="Q633" i="21"/>
  <c r="Q419" i="21"/>
  <c r="Q570" i="21"/>
  <c r="Q490" i="21"/>
  <c r="Q410" i="21"/>
  <c r="Q695" i="21"/>
  <c r="Q405" i="21"/>
  <c r="Q509" i="21"/>
  <c r="Q609" i="21"/>
  <c r="Q412" i="21"/>
  <c r="Q525" i="21"/>
  <c r="Q681" i="21"/>
  <c r="Q372" i="21"/>
  <c r="Q446" i="21"/>
  <c r="Q551" i="21"/>
  <c r="Q629" i="21"/>
  <c r="Q585" i="21"/>
  <c r="Q479" i="21"/>
  <c r="Q618" i="21"/>
  <c r="Q496" i="21"/>
  <c r="Q701" i="21"/>
  <c r="Q645" i="21"/>
  <c r="Q631" i="21"/>
  <c r="Q538" i="21"/>
  <c r="Q392" i="21"/>
  <c r="Q371" i="21"/>
  <c r="Q495" i="21"/>
  <c r="Q481" i="21"/>
  <c r="Q449" i="21"/>
  <c r="Q599" i="21"/>
  <c r="Q436" i="21"/>
  <c r="Q391" i="21"/>
  <c r="Q708" i="21"/>
  <c r="Q56" i="21"/>
  <c r="Q466" i="21"/>
  <c r="Q544" i="21"/>
  <c r="Q388" i="21"/>
  <c r="Q537" i="21"/>
  <c r="Q665" i="21"/>
  <c r="Q597" i="21"/>
  <c r="Q560" i="21"/>
  <c r="Q709" i="21"/>
  <c r="Q519" i="21"/>
  <c r="Q615" i="21"/>
  <c r="Q738" i="21"/>
  <c r="Q559" i="21"/>
  <c r="Q149" i="21"/>
  <c r="Q482" i="21"/>
  <c r="Q764" i="21"/>
  <c r="Q387" i="21"/>
  <c r="Q580" i="21"/>
  <c r="Q566" i="21"/>
  <c r="Q692" i="21"/>
  <c r="Q554" i="21"/>
  <c r="Q689" i="21"/>
  <c r="Q461" i="21"/>
  <c r="Q610" i="21"/>
  <c r="Q510" i="21"/>
  <c r="Q548" i="21"/>
  <c r="Q465" i="21"/>
  <c r="Q254" i="21"/>
  <c r="Q526" i="21"/>
  <c r="Q586" i="21"/>
  <c r="Q424" i="21"/>
  <c r="Q470" i="21"/>
  <c r="Q516" i="21"/>
  <c r="Q325" i="21"/>
  <c r="Q675" i="21"/>
  <c r="Q339" i="21"/>
  <c r="Q150" i="21"/>
  <c r="Q676" i="21"/>
  <c r="Q687" i="21"/>
  <c r="Q116" i="21"/>
  <c r="Q664" i="21"/>
  <c r="Q545" i="21"/>
  <c r="Q690" i="21"/>
  <c r="Q643" i="21"/>
  <c r="Q483" i="21"/>
  <c r="Q553" i="21"/>
  <c r="Q437" i="21"/>
  <c r="Q688" i="21"/>
  <c r="Q642" i="21"/>
  <c r="Q563" i="21"/>
  <c r="Q489" i="21"/>
  <c r="Q573" i="21"/>
  <c r="Q169" i="21"/>
  <c r="Q491" i="21"/>
  <c r="Q659" i="21"/>
  <c r="Q638" i="21"/>
  <c r="Q520" i="21"/>
  <c r="Q694" i="21"/>
  <c r="Q453" i="21"/>
  <c r="Q498" i="21"/>
  <c r="Q646" i="21"/>
  <c r="Q523" i="21"/>
  <c r="Q619" i="21"/>
  <c r="Q683" i="21"/>
  <c r="Q299" i="21"/>
  <c r="Q684" i="21"/>
  <c r="Q546" i="21"/>
  <c r="Q581" i="21"/>
  <c r="Q677" i="21"/>
  <c r="Q508" i="21"/>
  <c r="Q556" i="21"/>
  <c r="Q707" i="21"/>
  <c r="Q611" i="21"/>
  <c r="Q300" i="21"/>
  <c r="Q630" i="21"/>
  <c r="Q511" i="21"/>
  <c r="Q587" i="21"/>
  <c r="Q528" i="21"/>
  <c r="Q425" i="21"/>
  <c r="Q598" i="21"/>
  <c r="Q320" i="21"/>
  <c r="Q117" i="21"/>
  <c r="Q746" i="21"/>
  <c r="Q641" i="21"/>
  <c r="Q613" i="21"/>
  <c r="Q572" i="21"/>
  <c r="Q476" i="21"/>
  <c r="Q628" i="21"/>
  <c r="Q527" i="21"/>
  <c r="Q80" i="21"/>
  <c r="Q294" i="21"/>
  <c r="Q626" i="21"/>
  <c r="Q486" i="21"/>
  <c r="Q185" i="21"/>
  <c r="Q186" i="21"/>
  <c r="Q438" i="21"/>
  <c r="Q295" i="21"/>
  <c r="Q596" i="21"/>
  <c r="Q552" i="21"/>
  <c r="Q411" i="21"/>
  <c r="Q565" i="21"/>
  <c r="Q501" i="21"/>
  <c r="Q663" i="21"/>
  <c r="Q639" i="21"/>
  <c r="Q384" i="21"/>
  <c r="Q355" i="21"/>
  <c r="Q469" i="21"/>
  <c r="Q338" i="21"/>
  <c r="Q521" i="21"/>
  <c r="Q414" i="21"/>
  <c r="Q549" i="21"/>
  <c r="Q454" i="21"/>
  <c r="Q571" i="21"/>
  <c r="Q535" i="21"/>
  <c r="Q451" i="21"/>
  <c r="Q589" i="21"/>
  <c r="Q582" i="21"/>
  <c r="Q480" i="21"/>
  <c r="Q319" i="21"/>
  <c r="Q558" i="21"/>
  <c r="Q340" i="21"/>
  <c r="Q614" i="21"/>
  <c r="Q561" i="21"/>
  <c r="Q612" i="21"/>
  <c r="Q417" i="21"/>
  <c r="Q415" i="21"/>
  <c r="Q647" i="21"/>
  <c r="Q341" i="21"/>
  <c r="Q484" i="21"/>
  <c r="Q302" i="21"/>
  <c r="Q358" i="21"/>
  <c r="Q289" i="21"/>
  <c r="Q422" i="21"/>
  <c r="Q539" i="21"/>
  <c r="Q493" i="21"/>
  <c r="Q512" i="21"/>
  <c r="Q627" i="21"/>
  <c r="Q447" i="21"/>
  <c r="Q269" i="21"/>
  <c r="Q588" i="21"/>
  <c r="Q529" i="21"/>
  <c r="Q423" i="21"/>
  <c r="Q471" i="21"/>
  <c r="Q290" i="21"/>
  <c r="Q583" i="21"/>
  <c r="Q344" i="21"/>
  <c r="Q426" i="21"/>
  <c r="Q386" i="21"/>
  <c r="Q433" i="21"/>
  <c r="Q450" i="21"/>
  <c r="Q293" i="21"/>
  <c r="Q590" i="21"/>
  <c r="Q487" i="21"/>
  <c r="Q567" i="21"/>
  <c r="Q296" i="21"/>
  <c r="Q540" i="21"/>
  <c r="Q352" i="21"/>
  <c r="Q251" i="21"/>
  <c r="Q550" i="21"/>
  <c r="Q452" i="21"/>
  <c r="Q468" i="21"/>
  <c r="Q600" i="21"/>
  <c r="Q601" i="21"/>
  <c r="Q435" i="21"/>
  <c r="Q547" i="21"/>
  <c r="Q407" i="21"/>
  <c r="Q439" i="21"/>
  <c r="Q420" i="21"/>
  <c r="Q522" i="21"/>
  <c r="Q467" i="21"/>
  <c r="Q502" i="21"/>
  <c r="Q574" i="21"/>
  <c r="Q359" i="21"/>
  <c r="Q485" i="21"/>
  <c r="Q409" i="21"/>
  <c r="Q500" i="21"/>
  <c r="Q455" i="21"/>
  <c r="Q616" i="21"/>
  <c r="Q617" i="21"/>
  <c r="Q584" i="21"/>
  <c r="Q541" i="21"/>
  <c r="Q374" i="21"/>
  <c r="Q621" i="21"/>
  <c r="Q395" i="21"/>
  <c r="Q477" i="21"/>
  <c r="Q472" i="21"/>
  <c r="Q625" i="21"/>
  <c r="Q124" i="21"/>
  <c r="Q513" i="21"/>
  <c r="Q379" i="21"/>
  <c r="Q416" i="21"/>
  <c r="Q494" i="21"/>
  <c r="Q530" i="21"/>
  <c r="Q434" i="21"/>
  <c r="Q390" i="21"/>
  <c r="Q427" i="21"/>
  <c r="Q635" i="21"/>
  <c r="Q356" i="21"/>
  <c r="Q637" i="21"/>
  <c r="Q347" i="21"/>
  <c r="Q536" i="21"/>
  <c r="Q640" i="21"/>
  <c r="Q346" i="21"/>
  <c r="Q75" i="21"/>
  <c r="Q408" i="21"/>
  <c r="Q316" i="21"/>
  <c r="Q440" i="21"/>
  <c r="Q353" i="21"/>
  <c r="Q370" i="21"/>
  <c r="Q503" i="21"/>
  <c r="Q360" i="21"/>
  <c r="Q336" i="21"/>
  <c r="Q313" i="21"/>
  <c r="Q456" i="21"/>
  <c r="Q653" i="21"/>
  <c r="Q348" i="21"/>
  <c r="Q323" i="21"/>
  <c r="Q375" i="21"/>
  <c r="Q125" i="21"/>
  <c r="Q658" i="21"/>
  <c r="Q396" i="21"/>
  <c r="Q385" i="21"/>
  <c r="Q321" i="21"/>
  <c r="Q514" i="21"/>
  <c r="Q531" i="21"/>
  <c r="Q322" i="21"/>
  <c r="Q314" i="21"/>
  <c r="Q354" i="21"/>
  <c r="Q428" i="21"/>
  <c r="Q243" i="21"/>
  <c r="Q324" i="21"/>
  <c r="Q343" i="21"/>
  <c r="Q393" i="21"/>
  <c r="Q317" i="21"/>
  <c r="Q297" i="21"/>
  <c r="Q298" i="21"/>
  <c r="Q441" i="21"/>
  <c r="Q504" i="21"/>
  <c r="Q291" i="21"/>
  <c r="Q678" i="21"/>
  <c r="Q273" i="21"/>
  <c r="Q361" i="21"/>
  <c r="Q457" i="21"/>
  <c r="Q682" i="21"/>
  <c r="Q303" i="21"/>
  <c r="Q292" i="21"/>
  <c r="Q330" i="21"/>
  <c r="Q686" i="21"/>
  <c r="Q276" i="21"/>
  <c r="Q376" i="21"/>
  <c r="Q271" i="21"/>
  <c r="Q515" i="21"/>
  <c r="Q397" i="21"/>
  <c r="Q60" i="21"/>
  <c r="Q532" i="21"/>
  <c r="Q277" i="21"/>
  <c r="Q278" i="21"/>
  <c r="Q696" i="21"/>
  <c r="Q697" i="21"/>
  <c r="Q429" i="21"/>
  <c r="Q699" i="21"/>
  <c r="Q700" i="21"/>
  <c r="Q270" i="21"/>
  <c r="Q702" i="21"/>
  <c r="Q703" i="21"/>
  <c r="Q442" i="21"/>
  <c r="Q505" i="21"/>
  <c r="Q458" i="21"/>
  <c r="Q362" i="21"/>
  <c r="Q192" i="21"/>
  <c r="Q261" i="21"/>
  <c r="Q304" i="21"/>
  <c r="Q711" i="21"/>
  <c r="Q331" i="21"/>
  <c r="Q713" i="21"/>
  <c r="Q68" i="21"/>
  <c r="Q377" i="21"/>
  <c r="Q399" i="21"/>
  <c r="Q533" i="21"/>
  <c r="Q718" i="21"/>
  <c r="Q719" i="21"/>
  <c r="Q720" i="21"/>
  <c r="Q430" i="21"/>
  <c r="Q722" i="21"/>
  <c r="Q723" i="21"/>
  <c r="Q724" i="21"/>
  <c r="Q725" i="21"/>
  <c r="Q726" i="21"/>
  <c r="Q727" i="21"/>
  <c r="Q728" i="21"/>
  <c r="Q443" i="21"/>
  <c r="Q279" i="21"/>
  <c r="Q731" i="21"/>
  <c r="Q732" i="21"/>
  <c r="Q459" i="21"/>
  <c r="Q363" i="21"/>
  <c r="Q735" i="21"/>
  <c r="Q736" i="21"/>
  <c r="Q232" i="21"/>
  <c r="Q305" i="21"/>
  <c r="Q332" i="21"/>
  <c r="Q740" i="21"/>
  <c r="Q378" i="21"/>
  <c r="Q400" i="21"/>
  <c r="Q743" i="21"/>
  <c r="Q744" i="21"/>
  <c r="Q745" i="21"/>
  <c r="Q57" i="21"/>
  <c r="Q747" i="21"/>
  <c r="Q748" i="21"/>
  <c r="Q749" i="21"/>
  <c r="Q431" i="21"/>
  <c r="Q751" i="21"/>
  <c r="Q752" i="21"/>
  <c r="Q753" i="21"/>
  <c r="Q754" i="21"/>
  <c r="Q755" i="21"/>
  <c r="Q756" i="21"/>
  <c r="Q757" i="21"/>
  <c r="Q758" i="21"/>
  <c r="Q759" i="21"/>
  <c r="Q444" i="21"/>
  <c r="Q761" i="21"/>
  <c r="Q280" i="21"/>
  <c r="Q763" i="21"/>
  <c r="Q460" i="21"/>
  <c r="Q151" i="21"/>
  <c r="Q364" i="21"/>
  <c r="Q767" i="21"/>
  <c r="Q768" i="21"/>
  <c r="Q255" i="21"/>
  <c r="Q770" i="21"/>
  <c r="Q306" i="21"/>
  <c r="Q380" i="21"/>
  <c r="Q334" i="21"/>
  <c r="Q774" i="21"/>
  <c r="Q401" i="21"/>
  <c r="Q776" i="21"/>
  <c r="Q777" i="21"/>
  <c r="Q432" i="21"/>
  <c r="Q779" i="21"/>
  <c r="Q193" i="21"/>
  <c r="Q781" i="21"/>
  <c r="Q782" i="21"/>
  <c r="Q783" i="21"/>
  <c r="Q445" i="21"/>
  <c r="Q281" i="21"/>
  <c r="Q462" i="21"/>
  <c r="Q366" i="21"/>
  <c r="Q307" i="21"/>
  <c r="Q381" i="21"/>
  <c r="Q335" i="21"/>
  <c r="Q187" i="21"/>
  <c r="Q402" i="21"/>
  <c r="Q793" i="21"/>
  <c r="Q794" i="21"/>
  <c r="Q795" i="21"/>
  <c r="Q796" i="21"/>
  <c r="Q797" i="21"/>
  <c r="Q798" i="21"/>
  <c r="Q799" i="21"/>
  <c r="Q800" i="21"/>
  <c r="Q801" i="21"/>
  <c r="Q802" i="21"/>
  <c r="Q803" i="21"/>
  <c r="Q804" i="21"/>
  <c r="Q282" i="21"/>
  <c r="Q806" i="21"/>
  <c r="Q807" i="21"/>
  <c r="Q367" i="21"/>
  <c r="Q809" i="21"/>
  <c r="Q810" i="21"/>
  <c r="Q811" i="21"/>
  <c r="Q812" i="21"/>
  <c r="Q813" i="21"/>
  <c r="Q308" i="21"/>
  <c r="Q382" i="21"/>
  <c r="Q326" i="21"/>
  <c r="Q403" i="21"/>
  <c r="Q818" i="21"/>
  <c r="Q819" i="21"/>
  <c r="Q820" i="21"/>
  <c r="Q821" i="21"/>
  <c r="Q822" i="21"/>
  <c r="Q823" i="21"/>
  <c r="Q824" i="21"/>
  <c r="Q825" i="21"/>
  <c r="Q826" i="21"/>
  <c r="Q827" i="21"/>
  <c r="Q828" i="21"/>
  <c r="Q829" i="21"/>
  <c r="Q830" i="21"/>
  <c r="Q831" i="21"/>
  <c r="Q832" i="21"/>
  <c r="Q833" i="21"/>
  <c r="Q834" i="21"/>
  <c r="Q835" i="21"/>
  <c r="Q836" i="21"/>
  <c r="Q837" i="21"/>
  <c r="Q126" i="21"/>
  <c r="Q839" i="21"/>
  <c r="Q840" i="21"/>
  <c r="Q841" i="21"/>
  <c r="Q842" i="21"/>
  <c r="Q843" i="21"/>
  <c r="Q844" i="21"/>
  <c r="Q283" i="21"/>
  <c r="Q846" i="21"/>
  <c r="Q847" i="21"/>
  <c r="Q848" i="21"/>
  <c r="Q849" i="21"/>
  <c r="Q850" i="21"/>
  <c r="Q368" i="21"/>
  <c r="Q852" i="21"/>
  <c r="Q853" i="21"/>
  <c r="Q854" i="21"/>
  <c r="Q855" i="21"/>
  <c r="Q856" i="21"/>
  <c r="Q857" i="21"/>
  <c r="Q309" i="21"/>
  <c r="Q859" i="21"/>
  <c r="Q860" i="21"/>
  <c r="Q861" i="21"/>
  <c r="Q383" i="21"/>
  <c r="Q327" i="21"/>
  <c r="Q864" i="21"/>
  <c r="Q865" i="21"/>
  <c r="Q404" i="21"/>
  <c r="Q867" i="21"/>
  <c r="Q868" i="21"/>
  <c r="Q869" i="21"/>
  <c r="Q870" i="21"/>
  <c r="Q871" i="21"/>
  <c r="Q872" i="21"/>
  <c r="Q873" i="21"/>
  <c r="Q874" i="21"/>
  <c r="Q875" i="21"/>
  <c r="Q876" i="21"/>
  <c r="Q877" i="21"/>
  <c r="Q878" i="21"/>
  <c r="Q879" i="21"/>
  <c r="Q880" i="21"/>
  <c r="Q881" i="21"/>
  <c r="Q882" i="21"/>
  <c r="Q883" i="21"/>
  <c r="Q884" i="21"/>
  <c r="Q885" i="21"/>
  <c r="Q886" i="21"/>
  <c r="Q887" i="21"/>
  <c r="Q888" i="21"/>
  <c r="Q889" i="21"/>
  <c r="Q890" i="21"/>
  <c r="Q81" i="21"/>
  <c r="Q892" i="21"/>
  <c r="Q893" i="21"/>
  <c r="Q894" i="21"/>
  <c r="Q895" i="21"/>
  <c r="Q896" i="21"/>
  <c r="Q897" i="21"/>
  <c r="Q118" i="21"/>
  <c r="Q899" i="21"/>
  <c r="Q900" i="21"/>
  <c r="Q901" i="21"/>
  <c r="Q119" i="21"/>
  <c r="Q903" i="21"/>
  <c r="Q284" i="21"/>
  <c r="Q905" i="21"/>
  <c r="Q906" i="21"/>
  <c r="Q907" i="21"/>
  <c r="Q908" i="21"/>
  <c r="Q909" i="21"/>
  <c r="Q910" i="21"/>
  <c r="Q911" i="21"/>
  <c r="Q912" i="21"/>
  <c r="Q913" i="21"/>
  <c r="Q914" i="21"/>
  <c r="Q915" i="21"/>
  <c r="Q310" i="21"/>
  <c r="Q917" i="21"/>
  <c r="Q918" i="21"/>
  <c r="Q919" i="21"/>
  <c r="Q920" i="21"/>
  <c r="Q328" i="21"/>
  <c r="Q922" i="21"/>
  <c r="Q923" i="21"/>
  <c r="Q924" i="21"/>
  <c r="Q925" i="21"/>
  <c r="Q926" i="21"/>
  <c r="Q927" i="21"/>
  <c r="Q928" i="21"/>
  <c r="Q929" i="21"/>
  <c r="Q930" i="21"/>
  <c r="Q931" i="21"/>
  <c r="Q932" i="21"/>
  <c r="Q252" i="21"/>
  <c r="Q934" i="21"/>
  <c r="Q935" i="21"/>
  <c r="Q936" i="21"/>
  <c r="Q937" i="21"/>
  <c r="Q938" i="21"/>
  <c r="Q285" i="21"/>
  <c r="Q940" i="21"/>
  <c r="Q941" i="21"/>
  <c r="Q942" i="21"/>
  <c r="Q943" i="21"/>
  <c r="Q944" i="21"/>
  <c r="Q945" i="21"/>
  <c r="Q946" i="21"/>
  <c r="Q947" i="21"/>
  <c r="Q948" i="21"/>
  <c r="Q311" i="21"/>
  <c r="Q950" i="21"/>
  <c r="Q951" i="21"/>
  <c r="Q952" i="21"/>
  <c r="Q953" i="21"/>
  <c r="Q954" i="21"/>
  <c r="Q955" i="21"/>
  <c r="Q329" i="21"/>
  <c r="Q957" i="21"/>
  <c r="Q958" i="21"/>
  <c r="Q959" i="21"/>
  <c r="Q960" i="21"/>
  <c r="Q961" i="21"/>
  <c r="Q962" i="21"/>
  <c r="Q963" i="21"/>
  <c r="Q964" i="21"/>
  <c r="Q965" i="21"/>
  <c r="Q966" i="21"/>
  <c r="Q967" i="21"/>
  <c r="Q968" i="21"/>
  <c r="Q969" i="21"/>
  <c r="Q970" i="21"/>
  <c r="Q971" i="21"/>
  <c r="Q972" i="21"/>
  <c r="Q973" i="21"/>
  <c r="Q974" i="21"/>
  <c r="Q975" i="21"/>
  <c r="Q976" i="21"/>
  <c r="Q977" i="21"/>
  <c r="Q978" i="21"/>
  <c r="Q979" i="21"/>
  <c r="Q980" i="21"/>
  <c r="Q981" i="21"/>
  <c r="Q982" i="21"/>
  <c r="Q983" i="21"/>
  <c r="Q984" i="21"/>
  <c r="Q985" i="21"/>
  <c r="Q986" i="21"/>
  <c r="Q987" i="21"/>
  <c r="Q988" i="21"/>
  <c r="Q989" i="21"/>
  <c r="Q990" i="21"/>
  <c r="Q991" i="21"/>
  <c r="Q992" i="21"/>
  <c r="Q286" i="21"/>
  <c r="Q994" i="21"/>
  <c r="Q995" i="21"/>
  <c r="Q996" i="21"/>
  <c r="Q997" i="21"/>
  <c r="Q998" i="21"/>
  <c r="Q999" i="21"/>
  <c r="Q1000" i="21"/>
  <c r="Q1001" i="21"/>
  <c r="Q1002" i="21"/>
  <c r="Q1003" i="21"/>
  <c r="Q1004" i="21"/>
  <c r="Q1005" i="21"/>
  <c r="Q1006" i="21"/>
  <c r="Q1007" i="21"/>
  <c r="Q1008" i="21"/>
  <c r="Q1009" i="21"/>
  <c r="Q1010" i="21"/>
  <c r="Q1011" i="21"/>
  <c r="Q1012" i="21"/>
  <c r="Q1013" i="21"/>
  <c r="Q1014" i="21"/>
  <c r="Q1015" i="21"/>
  <c r="Q1016" i="21"/>
  <c r="Q1017" i="21"/>
  <c r="Q1018" i="21"/>
  <c r="Q1019" i="21"/>
  <c r="Q1020" i="21"/>
  <c r="Q1021" i="21"/>
  <c r="Q287" i="21"/>
  <c r="Q1023" i="21"/>
  <c r="Q1024" i="21"/>
  <c r="Q1025" i="21"/>
  <c r="Q1026" i="21"/>
  <c r="Q1027" i="21"/>
  <c r="Q1028" i="21"/>
  <c r="Q1029" i="21"/>
  <c r="Q1030" i="21"/>
  <c r="Q1031" i="21"/>
  <c r="Q1032" i="21"/>
  <c r="Q1033" i="21"/>
  <c r="Q1034" i="21"/>
  <c r="Q1035" i="21"/>
  <c r="Q1036" i="21"/>
  <c r="Q1037" i="21"/>
  <c r="Q1038" i="21"/>
  <c r="Q1039" i="21"/>
  <c r="Q1040" i="21"/>
  <c r="Q1041" i="21"/>
  <c r="Q1042" i="21"/>
  <c r="Q69" i="21"/>
  <c r="Q233" i="21"/>
  <c r="Q194" i="21"/>
  <c r="Q120" i="21"/>
  <c r="Q1" i="21"/>
  <c r="V849" i="21" l="1"/>
  <c r="W849" i="21" s="1"/>
  <c r="X849" i="21" s="1"/>
  <c r="V1040" i="21"/>
  <c r="W1040" i="21" s="1"/>
  <c r="X1040" i="21" s="1"/>
  <c r="V1032" i="21"/>
  <c r="W1032" i="21" s="1"/>
  <c r="X1032" i="21" s="1"/>
  <c r="V1024" i="21"/>
  <c r="W1024" i="21" s="1"/>
  <c r="X1024" i="21" s="1"/>
  <c r="V1016" i="21"/>
  <c r="W1016" i="21" s="1"/>
  <c r="X1016" i="21" s="1"/>
  <c r="V1008" i="21"/>
  <c r="W1008" i="21" s="1"/>
  <c r="X1008" i="21" s="1"/>
  <c r="V1000" i="21"/>
  <c r="W1000" i="21" s="1"/>
  <c r="X1000" i="21" s="1"/>
  <c r="V992" i="21"/>
  <c r="W992" i="21" s="1"/>
  <c r="X992" i="21" s="1"/>
  <c r="V984" i="21"/>
  <c r="W984" i="21" s="1"/>
  <c r="X984" i="21" s="1"/>
  <c r="V976" i="21"/>
  <c r="W976" i="21" s="1"/>
  <c r="X976" i="21" s="1"/>
  <c r="V968" i="21"/>
  <c r="W968" i="21" s="1"/>
  <c r="X968" i="21" s="1"/>
  <c r="V960" i="21"/>
  <c r="W960" i="21" s="1"/>
  <c r="X960" i="21" s="1"/>
  <c r="V952" i="21"/>
  <c r="W952" i="21" s="1"/>
  <c r="X952" i="21" s="1"/>
  <c r="V944" i="21"/>
  <c r="W944" i="21" s="1"/>
  <c r="X944" i="21" s="1"/>
  <c r="V936" i="21"/>
  <c r="W936" i="21" s="1"/>
  <c r="X936" i="21" s="1"/>
  <c r="V928" i="21"/>
  <c r="W928" i="21" s="1"/>
  <c r="X928" i="21" s="1"/>
  <c r="V920" i="21"/>
  <c r="W920" i="21" s="1"/>
  <c r="X920" i="21" s="1"/>
  <c r="V912" i="21"/>
  <c r="W912" i="21" s="1"/>
  <c r="X912" i="21" s="1"/>
  <c r="V284" i="21"/>
  <c r="W284" i="21" s="1"/>
  <c r="X284" i="21" s="1"/>
  <c r="V896" i="21"/>
  <c r="W896" i="21" s="1"/>
  <c r="X896" i="21" s="1"/>
  <c r="V888" i="21"/>
  <c r="W888" i="21" s="1"/>
  <c r="X888" i="21" s="1"/>
  <c r="V880" i="21"/>
  <c r="W880" i="21" s="1"/>
  <c r="X880" i="21" s="1"/>
  <c r="V872" i="21"/>
  <c r="W872" i="21" s="1"/>
  <c r="X872" i="21" s="1"/>
  <c r="V864" i="21"/>
  <c r="W864" i="21" s="1"/>
  <c r="X864" i="21" s="1"/>
  <c r="V856" i="21"/>
  <c r="W856" i="21" s="1"/>
  <c r="X856" i="21" s="1"/>
  <c r="V848" i="21"/>
  <c r="W848" i="21" s="1"/>
  <c r="X848" i="21" s="1"/>
  <c r="V840" i="21"/>
  <c r="W840" i="21" s="1"/>
  <c r="X840" i="21" s="1"/>
  <c r="V832" i="21"/>
  <c r="W832" i="21" s="1"/>
  <c r="X832" i="21" s="1"/>
  <c r="V824" i="21"/>
  <c r="W824" i="21" s="1"/>
  <c r="X824" i="21" s="1"/>
  <c r="V326" i="21"/>
  <c r="W326" i="21" s="1"/>
  <c r="X326" i="21" s="1"/>
  <c r="V367" i="21"/>
  <c r="W367" i="21" s="1"/>
  <c r="X367" i="21" s="1"/>
  <c r="V800" i="21"/>
  <c r="W800" i="21" s="1"/>
  <c r="X800" i="21" s="1"/>
  <c r="V402" i="21"/>
  <c r="W402" i="21" s="1"/>
  <c r="X402" i="21" s="1"/>
  <c r="V395" i="21"/>
  <c r="W395" i="21" s="1"/>
  <c r="X395" i="21" s="1"/>
  <c r="V988" i="21"/>
  <c r="W988" i="21" s="1"/>
  <c r="X988" i="21" s="1"/>
  <c r="V924" i="21"/>
  <c r="W924" i="21" s="1"/>
  <c r="X924" i="21" s="1"/>
  <c r="V728" i="21"/>
  <c r="W728" i="21" s="1"/>
  <c r="X728" i="21" s="1"/>
  <c r="V376" i="21"/>
  <c r="W376" i="21" s="1"/>
  <c r="X376" i="21" s="1"/>
  <c r="V434" i="21"/>
  <c r="W434" i="21" s="1"/>
  <c r="X434" i="21" s="1"/>
  <c r="V344" i="21"/>
  <c r="W344" i="21" s="1"/>
  <c r="X344" i="21" s="1"/>
  <c r="V355" i="21"/>
  <c r="W355" i="21" s="1"/>
  <c r="X355" i="21" s="1"/>
  <c r="V563" i="21"/>
  <c r="W563" i="21" s="1"/>
  <c r="X563" i="21" s="1"/>
  <c r="V495" i="21"/>
  <c r="W495" i="21" s="1"/>
  <c r="X495" i="21" s="1"/>
  <c r="V474" i="21"/>
  <c r="W474" i="21" s="1"/>
  <c r="X474" i="21" s="1"/>
  <c r="V656" i="21"/>
  <c r="W656" i="21" s="1"/>
  <c r="X656" i="21" s="1"/>
  <c r="V760" i="21"/>
  <c r="W760" i="21" s="1"/>
  <c r="X760" i="21" s="1"/>
  <c r="V569" i="21"/>
  <c r="W569" i="21" s="1"/>
  <c r="X569" i="21" s="1"/>
  <c r="V921" i="21"/>
  <c r="W921" i="21" s="1"/>
  <c r="X921" i="21" s="1"/>
  <c r="V183" i="21"/>
  <c r="W183" i="21" s="1"/>
  <c r="X183" i="21" s="1"/>
  <c r="V64" i="21"/>
  <c r="W64" i="21" s="1"/>
  <c r="X64" i="21" s="1"/>
  <c r="V50" i="21"/>
  <c r="W50" i="21" s="1"/>
  <c r="X50" i="21" s="1"/>
  <c r="V99" i="21"/>
  <c r="W99" i="21" s="1"/>
  <c r="X99" i="21" s="1"/>
  <c r="V78" i="21"/>
  <c r="W78" i="21" s="1"/>
  <c r="X78" i="21" s="1"/>
  <c r="V136" i="21"/>
  <c r="W136" i="21" s="1"/>
  <c r="X136" i="21" s="1"/>
  <c r="V197" i="21"/>
  <c r="W197" i="21" s="1"/>
  <c r="X197" i="21" s="1"/>
  <c r="V229" i="21"/>
  <c r="W229" i="21" s="1"/>
  <c r="X229" i="21" s="1"/>
  <c r="V195" i="21"/>
  <c r="W195" i="21" s="1"/>
  <c r="X195" i="21" s="1"/>
  <c r="V91" i="21"/>
  <c r="W91" i="21" s="1"/>
  <c r="X91" i="21" s="1"/>
  <c r="V176" i="21"/>
  <c r="W176" i="21" s="1"/>
  <c r="X176" i="21" s="1"/>
  <c r="V48" i="21"/>
  <c r="W48" i="21" s="1"/>
  <c r="X48" i="21" s="1"/>
  <c r="V40" i="21"/>
  <c r="W40" i="21" s="1"/>
  <c r="X40" i="21" s="1"/>
  <c r="V32" i="21"/>
  <c r="W32" i="21" s="1"/>
  <c r="X32" i="21" s="1"/>
  <c r="V24" i="21"/>
  <c r="W24" i="21" s="1"/>
  <c r="X24" i="21" s="1"/>
  <c r="V16" i="21"/>
  <c r="W16" i="21" s="1"/>
  <c r="X16" i="21" s="1"/>
  <c r="V8" i="21"/>
  <c r="W8" i="21" s="1"/>
  <c r="X8" i="21" s="1"/>
  <c r="V1" i="21"/>
  <c r="W1" i="21" s="1"/>
  <c r="X1" i="21" s="1"/>
  <c r="V1039" i="21"/>
  <c r="W1039" i="21" s="1"/>
  <c r="X1039" i="21" s="1"/>
  <c r="V1031" i="21"/>
  <c r="W1031" i="21" s="1"/>
  <c r="X1031" i="21" s="1"/>
  <c r="V1023" i="21"/>
  <c r="W1023" i="21" s="1"/>
  <c r="X1023" i="21" s="1"/>
  <c r="V1015" i="21"/>
  <c r="W1015" i="21" s="1"/>
  <c r="X1015" i="21" s="1"/>
  <c r="V1007" i="21"/>
  <c r="W1007" i="21" s="1"/>
  <c r="X1007" i="21" s="1"/>
  <c r="V999" i="21"/>
  <c r="W999" i="21" s="1"/>
  <c r="X999" i="21" s="1"/>
  <c r="V991" i="21"/>
  <c r="W991" i="21" s="1"/>
  <c r="X991" i="21" s="1"/>
  <c r="V983" i="21"/>
  <c r="W983" i="21" s="1"/>
  <c r="X983" i="21" s="1"/>
  <c r="V975" i="21"/>
  <c r="W975" i="21" s="1"/>
  <c r="X975" i="21" s="1"/>
  <c r="V967" i="21"/>
  <c r="W967" i="21" s="1"/>
  <c r="X967" i="21" s="1"/>
  <c r="V959" i="21"/>
  <c r="W959" i="21" s="1"/>
  <c r="X959" i="21" s="1"/>
  <c r="V951" i="21"/>
  <c r="W951" i="21" s="1"/>
  <c r="X951" i="21" s="1"/>
  <c r="V943" i="21"/>
  <c r="W943" i="21" s="1"/>
  <c r="X943" i="21" s="1"/>
  <c r="V935" i="21"/>
  <c r="W935" i="21" s="1"/>
  <c r="X935" i="21" s="1"/>
  <c r="V927" i="21"/>
  <c r="W927" i="21" s="1"/>
  <c r="X927" i="21" s="1"/>
  <c r="V919" i="21"/>
  <c r="W919" i="21" s="1"/>
  <c r="X919" i="21" s="1"/>
  <c r="V911" i="21"/>
  <c r="W911" i="21" s="1"/>
  <c r="X911" i="21" s="1"/>
  <c r="V903" i="21"/>
  <c r="W903" i="21" s="1"/>
  <c r="X903" i="21" s="1"/>
  <c r="V895" i="21"/>
  <c r="W895" i="21" s="1"/>
  <c r="X895" i="21" s="1"/>
  <c r="V887" i="21"/>
  <c r="W887" i="21" s="1"/>
  <c r="X887" i="21" s="1"/>
  <c r="V879" i="21"/>
  <c r="W879" i="21" s="1"/>
  <c r="X879" i="21" s="1"/>
  <c r="V871" i="21"/>
  <c r="W871" i="21" s="1"/>
  <c r="X871" i="21" s="1"/>
  <c r="V327" i="21"/>
  <c r="W327" i="21" s="1"/>
  <c r="X327" i="21" s="1"/>
  <c r="V855" i="21"/>
  <c r="W855" i="21" s="1"/>
  <c r="X855" i="21" s="1"/>
  <c r="V847" i="21"/>
  <c r="W847" i="21" s="1"/>
  <c r="X847" i="21" s="1"/>
  <c r="V839" i="21"/>
  <c r="W839" i="21" s="1"/>
  <c r="X839" i="21" s="1"/>
  <c r="V831" i="21"/>
  <c r="W831" i="21" s="1"/>
  <c r="X831" i="21" s="1"/>
  <c r="V823" i="21"/>
  <c r="W823" i="21" s="1"/>
  <c r="X823" i="21" s="1"/>
  <c r="V382" i="21"/>
  <c r="W382" i="21" s="1"/>
  <c r="X382" i="21" s="1"/>
  <c r="V807" i="21"/>
  <c r="W807" i="21" s="1"/>
  <c r="X807" i="21" s="1"/>
  <c r="V799" i="21"/>
  <c r="W799" i="21" s="1"/>
  <c r="X799" i="21" s="1"/>
  <c r="V187" i="21"/>
  <c r="W187" i="21" s="1"/>
  <c r="X187" i="21" s="1"/>
  <c r="V783" i="21"/>
  <c r="W783" i="21" s="1"/>
  <c r="X783" i="21" s="1"/>
  <c r="V401" i="21"/>
  <c r="W401" i="21" s="1"/>
  <c r="X401" i="21" s="1"/>
  <c r="V767" i="21"/>
  <c r="W767" i="21" s="1"/>
  <c r="X767" i="21" s="1"/>
  <c r="V759" i="21"/>
  <c r="W759" i="21" s="1"/>
  <c r="X759" i="21" s="1"/>
  <c r="V751" i="21"/>
  <c r="W751" i="21" s="1"/>
  <c r="X751" i="21" s="1"/>
  <c r="V743" i="21"/>
  <c r="W743" i="21" s="1"/>
  <c r="X743" i="21" s="1"/>
  <c r="V735" i="21"/>
  <c r="W735" i="21" s="1"/>
  <c r="X735" i="21" s="1"/>
  <c r="V727" i="21"/>
  <c r="W727" i="21" s="1"/>
  <c r="X727" i="21" s="1"/>
  <c r="V719" i="21"/>
  <c r="W719" i="21" s="1"/>
  <c r="X719" i="21" s="1"/>
  <c r="V711" i="21"/>
  <c r="W711" i="21" s="1"/>
  <c r="X711" i="21" s="1"/>
  <c r="V703" i="21"/>
  <c r="W703" i="21" s="1"/>
  <c r="X703" i="21" s="1"/>
  <c r="V278" i="21"/>
  <c r="W278" i="21" s="1"/>
  <c r="X278" i="21" s="1"/>
  <c r="V276" i="21"/>
  <c r="W276" i="21" s="1"/>
  <c r="X276" i="21" s="1"/>
  <c r="V273" i="21"/>
  <c r="W273" i="21" s="1"/>
  <c r="X273" i="21" s="1"/>
  <c r="V393" i="21"/>
  <c r="W393" i="21" s="1"/>
  <c r="X393" i="21" s="1"/>
  <c r="V531" i="21"/>
  <c r="W531" i="21" s="1"/>
  <c r="X531" i="21" s="1"/>
  <c r="V323" i="21"/>
  <c r="W323" i="21" s="1"/>
  <c r="X323" i="21" s="1"/>
  <c r="V370" i="21"/>
  <c r="W370" i="21" s="1"/>
  <c r="X370" i="21" s="1"/>
  <c r="V536" i="21"/>
  <c r="W536" i="21" s="1"/>
  <c r="X536" i="21" s="1"/>
  <c r="V530" i="21"/>
  <c r="W530" i="21" s="1"/>
  <c r="X530" i="21" s="1"/>
  <c r="V477" i="21"/>
  <c r="W477" i="21" s="1"/>
  <c r="X477" i="21" s="1"/>
  <c r="V455" i="21"/>
  <c r="W455" i="21" s="1"/>
  <c r="X455" i="21" s="1"/>
  <c r="V522" i="21"/>
  <c r="W522" i="21" s="1"/>
  <c r="X522" i="21" s="1"/>
  <c r="V468" i="21"/>
  <c r="W468" i="21" s="1"/>
  <c r="X468" i="21" s="1"/>
  <c r="V487" i="21"/>
  <c r="W487" i="21" s="1"/>
  <c r="X487" i="21" s="1"/>
  <c r="V583" i="21"/>
  <c r="W583" i="21" s="1"/>
  <c r="X583" i="21" s="1"/>
  <c r="V627" i="21"/>
  <c r="W627" i="21" s="1"/>
  <c r="X627" i="21" s="1"/>
  <c r="V484" i="21"/>
  <c r="W484" i="21" s="1"/>
  <c r="X484" i="21" s="1"/>
  <c r="V340" i="21"/>
  <c r="W340" i="21" s="1"/>
  <c r="X340" i="21" s="1"/>
  <c r="V571" i="21"/>
  <c r="W571" i="21" s="1"/>
  <c r="X571" i="21" s="1"/>
  <c r="V384" i="21"/>
  <c r="W384" i="21" s="1"/>
  <c r="X384" i="21" s="1"/>
  <c r="V295" i="21"/>
  <c r="W295" i="21" s="1"/>
  <c r="X295" i="21" s="1"/>
  <c r="V527" i="21"/>
  <c r="W527" i="21" s="1"/>
  <c r="X527" i="21" s="1"/>
  <c r="V320" i="21"/>
  <c r="W320" i="21" s="1"/>
  <c r="X320" i="21" s="1"/>
  <c r="V611" i="21"/>
  <c r="W611" i="21" s="1"/>
  <c r="X611" i="21" s="1"/>
  <c r="V299" i="21"/>
  <c r="W299" i="21" s="1"/>
  <c r="X299" i="21" s="1"/>
  <c r="V520" i="21"/>
  <c r="W520" i="21" s="1"/>
  <c r="X520" i="21" s="1"/>
  <c r="V642" i="21"/>
  <c r="W642" i="21" s="1"/>
  <c r="X642" i="21" s="1"/>
  <c r="V664" i="21"/>
  <c r="W664" i="21" s="1"/>
  <c r="X664" i="21" s="1"/>
  <c r="V516" i="21"/>
  <c r="W516" i="21" s="1"/>
  <c r="X516" i="21" s="1"/>
  <c r="V510" i="21"/>
  <c r="W510" i="21" s="1"/>
  <c r="X510" i="21" s="1"/>
  <c r="V387" i="21"/>
  <c r="W387" i="21" s="1"/>
  <c r="X387" i="21" s="1"/>
  <c r="V709" i="21"/>
  <c r="W709" i="21" s="1"/>
  <c r="X709" i="21" s="1"/>
  <c r="V56" i="21"/>
  <c r="W56" i="21" s="1"/>
  <c r="X56" i="21" s="1"/>
  <c r="V371" i="21"/>
  <c r="W371" i="21" s="1"/>
  <c r="X371" i="21" s="1"/>
  <c r="V479" i="21"/>
  <c r="W479" i="21" s="1"/>
  <c r="X479" i="21" s="1"/>
  <c r="V412" i="21"/>
  <c r="W412" i="21" s="1"/>
  <c r="X412" i="21" s="1"/>
  <c r="V419" i="21"/>
  <c r="W419" i="21" s="1"/>
  <c r="X419" i="21" s="1"/>
  <c r="V634" i="21"/>
  <c r="W634" i="21" s="1"/>
  <c r="X634" i="21" s="1"/>
  <c r="V350" i="21"/>
  <c r="W350" i="21" s="1"/>
  <c r="X350" i="21" s="1"/>
  <c r="V318" i="21"/>
  <c r="W318" i="21" s="1"/>
  <c r="X318" i="21" s="1"/>
  <c r="V373" i="21"/>
  <c r="W373" i="21" s="1"/>
  <c r="X373" i="21" s="1"/>
  <c r="V778" i="21"/>
  <c r="W778" i="21" s="1"/>
  <c r="X778" i="21" s="1"/>
  <c r="V595" i="21"/>
  <c r="W595" i="21" s="1"/>
  <c r="X595" i="21" s="1"/>
  <c r="V710" i="21"/>
  <c r="W710" i="21" s="1"/>
  <c r="X710" i="21" s="1"/>
  <c r="V791" i="21"/>
  <c r="W791" i="21" s="1"/>
  <c r="X791" i="21" s="1"/>
  <c r="V790" i="21"/>
  <c r="W790" i="21" s="1"/>
  <c r="X790" i="21" s="1"/>
  <c r="V492" i="21"/>
  <c r="W492" i="21" s="1"/>
  <c r="X492" i="21" s="1"/>
  <c r="V785" i="21"/>
  <c r="W785" i="21" s="1"/>
  <c r="X785" i="21" s="1"/>
  <c r="V679" i="21"/>
  <c r="W679" i="21" s="1"/>
  <c r="X679" i="21" s="1"/>
  <c r="V114" i="21"/>
  <c r="W114" i="21" s="1"/>
  <c r="X114" i="21" s="1"/>
  <c r="V240" i="21"/>
  <c r="W240" i="21" s="1"/>
  <c r="X240" i="21" s="1"/>
  <c r="V606" i="21"/>
  <c r="W606" i="21" s="1"/>
  <c r="X606" i="21" s="1"/>
  <c r="V817" i="21"/>
  <c r="W817" i="21" s="1"/>
  <c r="X817" i="21" s="1"/>
  <c r="V189" i="21"/>
  <c r="W189" i="21" s="1"/>
  <c r="X189" i="21" s="1"/>
  <c r="V592" i="21"/>
  <c r="W592" i="21" s="1"/>
  <c r="X592" i="21" s="1"/>
  <c r="V575" i="21"/>
  <c r="W575" i="21" s="1"/>
  <c r="X575" i="21" s="1"/>
  <c r="V210" i="21"/>
  <c r="W210" i="21" s="1"/>
  <c r="X210" i="21" s="1"/>
  <c r="V224" i="21"/>
  <c r="W224" i="21" s="1"/>
  <c r="X224" i="21" s="1"/>
  <c r="V107" i="21"/>
  <c r="W107" i="21" s="1"/>
  <c r="X107" i="21" s="1"/>
  <c r="V650" i="21"/>
  <c r="W650" i="21" s="1"/>
  <c r="X650" i="21" s="1"/>
  <c r="V771" i="21"/>
  <c r="W771" i="21" s="1"/>
  <c r="X771" i="21" s="1"/>
  <c r="V672" i="21"/>
  <c r="W672" i="21" s="1"/>
  <c r="X672" i="21" s="1"/>
  <c r="V249" i="21"/>
  <c r="W249" i="21" s="1"/>
  <c r="X249" i="21" s="1"/>
  <c r="V54" i="21"/>
  <c r="W54" i="21" s="1"/>
  <c r="X54" i="21" s="1"/>
  <c r="V670" i="21"/>
  <c r="W670" i="21" s="1"/>
  <c r="X670" i="21" s="1"/>
  <c r="V58" i="21"/>
  <c r="W58" i="21" s="1"/>
  <c r="X58" i="21" s="1"/>
  <c r="V83" i="21"/>
  <c r="W83" i="21" s="1"/>
  <c r="X83" i="21" s="1"/>
  <c r="V203" i="21"/>
  <c r="W203" i="21" s="1"/>
  <c r="X203" i="21" s="1"/>
  <c r="V223" i="21"/>
  <c r="W223" i="21" s="1"/>
  <c r="X223" i="21" s="1"/>
  <c r="V143" i="21"/>
  <c r="W143" i="21" s="1"/>
  <c r="X143" i="21" s="1"/>
  <c r="V135" i="21"/>
  <c r="W135" i="21" s="1"/>
  <c r="X135" i="21" s="1"/>
  <c r="V235" i="21"/>
  <c r="W235" i="21" s="1"/>
  <c r="X235" i="21" s="1"/>
  <c r="V131" i="21"/>
  <c r="W131" i="21" s="1"/>
  <c r="X131" i="21" s="1"/>
  <c r="V247" i="21"/>
  <c r="W247" i="21" s="1"/>
  <c r="X247" i="21" s="1"/>
  <c r="V226" i="21"/>
  <c r="W226" i="21" s="1"/>
  <c r="X226" i="21" s="1"/>
  <c r="V222" i="21"/>
  <c r="W222" i="21" s="1"/>
  <c r="X222" i="21" s="1"/>
  <c r="V164" i="21"/>
  <c r="W164" i="21" s="1"/>
  <c r="X164" i="21" s="1"/>
  <c r="V178" i="21"/>
  <c r="W178" i="21" s="1"/>
  <c r="X178" i="21" s="1"/>
  <c r="V110" i="21"/>
  <c r="W110" i="21" s="1"/>
  <c r="X110" i="21" s="1"/>
  <c r="V128" i="21"/>
  <c r="W128" i="21" s="1"/>
  <c r="X128" i="21" s="1"/>
  <c r="V170" i="21"/>
  <c r="W170" i="21" s="1"/>
  <c r="X170" i="21" s="1"/>
  <c r="V47" i="21"/>
  <c r="W47" i="21" s="1"/>
  <c r="X47" i="21" s="1"/>
  <c r="V39" i="21"/>
  <c r="W39" i="21" s="1"/>
  <c r="X39" i="21" s="1"/>
  <c r="V445" i="21"/>
  <c r="W445" i="21" s="1"/>
  <c r="X445" i="21" s="1"/>
  <c r="V744" i="21"/>
  <c r="W744" i="21" s="1"/>
  <c r="X744" i="21" s="1"/>
  <c r="V361" i="21"/>
  <c r="W361" i="21" s="1"/>
  <c r="X361" i="21" s="1"/>
  <c r="V472" i="21"/>
  <c r="W472" i="21" s="1"/>
  <c r="X472" i="21" s="1"/>
  <c r="V302" i="21"/>
  <c r="W302" i="21" s="1"/>
  <c r="X302" i="21" s="1"/>
  <c r="V684" i="21"/>
  <c r="W684" i="21" s="1"/>
  <c r="X684" i="21" s="1"/>
  <c r="V519" i="21"/>
  <c r="W519" i="21" s="1"/>
  <c r="X519" i="21" s="1"/>
  <c r="V525" i="21"/>
  <c r="W525" i="21" s="1"/>
  <c r="X525" i="21" s="1"/>
  <c r="V349" i="21"/>
  <c r="W349" i="21" s="1"/>
  <c r="X349" i="21" s="1"/>
  <c r="V644" i="21"/>
  <c r="W644" i="21" s="1"/>
  <c r="X644" i="21" s="1"/>
  <c r="V74" i="21"/>
  <c r="W74" i="21" s="1"/>
  <c r="X74" i="21" s="1"/>
  <c r="V67" i="21"/>
  <c r="W67" i="21" s="1"/>
  <c r="X67" i="21" s="1"/>
  <c r="V916" i="21"/>
  <c r="W916" i="21" s="1"/>
  <c r="X916" i="21" s="1"/>
  <c r="V993" i="21"/>
  <c r="W993" i="21" s="1"/>
  <c r="X993" i="21" s="1"/>
  <c r="V250" i="21"/>
  <c r="W250" i="21" s="1"/>
  <c r="X250" i="21" s="1"/>
  <c r="V121" i="21"/>
  <c r="W121" i="21" s="1"/>
  <c r="X121" i="21" s="1"/>
  <c r="V62" i="21"/>
  <c r="W62" i="21" s="1"/>
  <c r="X62" i="21" s="1"/>
  <c r="V146" i="21"/>
  <c r="W146" i="21" s="1"/>
  <c r="X146" i="21" s="1"/>
  <c r="V77" i="21"/>
  <c r="W77" i="21" s="1"/>
  <c r="X77" i="21" s="1"/>
  <c r="V95" i="21"/>
  <c r="W95" i="21" s="1"/>
  <c r="X95" i="21" s="1"/>
  <c r="V120" i="21"/>
  <c r="W120" i="21" s="1"/>
  <c r="X120" i="21" s="1"/>
  <c r="V1038" i="21"/>
  <c r="W1038" i="21" s="1"/>
  <c r="X1038" i="21" s="1"/>
  <c r="V1030" i="21"/>
  <c r="W1030" i="21" s="1"/>
  <c r="X1030" i="21" s="1"/>
  <c r="V287" i="21"/>
  <c r="W287" i="21" s="1"/>
  <c r="X287" i="21" s="1"/>
  <c r="V1014" i="21"/>
  <c r="W1014" i="21" s="1"/>
  <c r="X1014" i="21" s="1"/>
  <c r="V1006" i="21"/>
  <c r="W1006" i="21" s="1"/>
  <c r="X1006" i="21" s="1"/>
  <c r="V998" i="21"/>
  <c r="W998" i="21" s="1"/>
  <c r="X998" i="21" s="1"/>
  <c r="V990" i="21"/>
  <c r="W990" i="21" s="1"/>
  <c r="X990" i="21" s="1"/>
  <c r="V982" i="21"/>
  <c r="W982" i="21" s="1"/>
  <c r="X982" i="21" s="1"/>
  <c r="V974" i="21"/>
  <c r="W974" i="21" s="1"/>
  <c r="X974" i="21" s="1"/>
  <c r="V966" i="21"/>
  <c r="W966" i="21" s="1"/>
  <c r="X966" i="21" s="1"/>
  <c r="V958" i="21"/>
  <c r="W958" i="21" s="1"/>
  <c r="X958" i="21" s="1"/>
  <c r="V950" i="21"/>
  <c r="W950" i="21" s="1"/>
  <c r="X950" i="21" s="1"/>
  <c r="V942" i="21"/>
  <c r="W942" i="21" s="1"/>
  <c r="X942" i="21" s="1"/>
  <c r="V934" i="21"/>
  <c r="W934" i="21" s="1"/>
  <c r="X934" i="21" s="1"/>
  <c r="V926" i="21"/>
  <c r="W926" i="21" s="1"/>
  <c r="X926" i="21" s="1"/>
  <c r="V918" i="21"/>
  <c r="W918" i="21" s="1"/>
  <c r="X918" i="21" s="1"/>
  <c r="V910" i="21"/>
  <c r="W910" i="21" s="1"/>
  <c r="X910" i="21" s="1"/>
  <c r="V119" i="21"/>
  <c r="W119" i="21" s="1"/>
  <c r="X119" i="21" s="1"/>
  <c r="V894" i="21"/>
  <c r="W894" i="21" s="1"/>
  <c r="X894" i="21" s="1"/>
  <c r="V886" i="21"/>
  <c r="W886" i="21" s="1"/>
  <c r="X886" i="21" s="1"/>
  <c r="V878" i="21"/>
  <c r="W878" i="21" s="1"/>
  <c r="X878" i="21" s="1"/>
  <c r="V870" i="21"/>
  <c r="W870" i="21" s="1"/>
  <c r="X870" i="21" s="1"/>
  <c r="V383" i="21"/>
  <c r="W383" i="21" s="1"/>
  <c r="X383" i="21" s="1"/>
  <c r="V854" i="21"/>
  <c r="W854" i="21" s="1"/>
  <c r="X854" i="21" s="1"/>
  <c r="V846" i="21"/>
  <c r="W846" i="21" s="1"/>
  <c r="X846" i="21" s="1"/>
  <c r="V126" i="21"/>
  <c r="W126" i="21" s="1"/>
  <c r="X126" i="21" s="1"/>
  <c r="V830" i="21"/>
  <c r="W830" i="21" s="1"/>
  <c r="X830" i="21" s="1"/>
  <c r="V822" i="21"/>
  <c r="W822" i="21" s="1"/>
  <c r="X822" i="21" s="1"/>
  <c r="V308" i="21"/>
  <c r="W308" i="21" s="1"/>
  <c r="X308" i="21" s="1"/>
  <c r="V806" i="21"/>
  <c r="W806" i="21" s="1"/>
  <c r="X806" i="21" s="1"/>
  <c r="V798" i="21"/>
  <c r="W798" i="21" s="1"/>
  <c r="X798" i="21" s="1"/>
  <c r="V335" i="21"/>
  <c r="W335" i="21" s="1"/>
  <c r="X335" i="21" s="1"/>
  <c r="V782" i="21"/>
  <c r="W782" i="21" s="1"/>
  <c r="X782" i="21" s="1"/>
  <c r="V774" i="21"/>
  <c r="W774" i="21" s="1"/>
  <c r="X774" i="21" s="1"/>
  <c r="V364" i="21"/>
  <c r="W364" i="21" s="1"/>
  <c r="X364" i="21" s="1"/>
  <c r="V758" i="21"/>
  <c r="W758" i="21" s="1"/>
  <c r="X758" i="21" s="1"/>
  <c r="V431" i="21"/>
  <c r="W431" i="21" s="1"/>
  <c r="X431" i="21" s="1"/>
  <c r="V400" i="21"/>
  <c r="W400" i="21" s="1"/>
  <c r="X400" i="21" s="1"/>
  <c r="V363" i="21"/>
  <c r="W363" i="21" s="1"/>
  <c r="X363" i="21" s="1"/>
  <c r="V726" i="21"/>
  <c r="W726" i="21" s="1"/>
  <c r="X726" i="21" s="1"/>
  <c r="V718" i="21"/>
  <c r="W718" i="21" s="1"/>
  <c r="X718" i="21" s="1"/>
  <c r="V304" i="21"/>
  <c r="W304" i="21" s="1"/>
  <c r="X304" i="21" s="1"/>
  <c r="V702" i="21"/>
  <c r="W702" i="21" s="1"/>
  <c r="X702" i="21" s="1"/>
  <c r="V277" i="21"/>
  <c r="W277" i="21" s="1"/>
  <c r="X277" i="21" s="1"/>
  <c r="V686" i="21"/>
  <c r="W686" i="21" s="1"/>
  <c r="X686" i="21" s="1"/>
  <c r="V678" i="21"/>
  <c r="W678" i="21" s="1"/>
  <c r="X678" i="21" s="1"/>
  <c r="V343" i="21"/>
  <c r="W343" i="21" s="1"/>
  <c r="X343" i="21" s="1"/>
  <c r="V514" i="21"/>
  <c r="W514" i="21" s="1"/>
  <c r="X514" i="21" s="1"/>
  <c r="V348" i="21"/>
  <c r="W348" i="21" s="1"/>
  <c r="X348" i="21" s="1"/>
  <c r="V353" i="21"/>
  <c r="W353" i="21" s="1"/>
  <c r="X353" i="21" s="1"/>
  <c r="V347" i="21"/>
  <c r="W347" i="21" s="1"/>
  <c r="X347" i="21" s="1"/>
  <c r="V494" i="21"/>
  <c r="W494" i="21" s="1"/>
  <c r="X494" i="21" s="1"/>
  <c r="V500" i="21"/>
  <c r="W500" i="21" s="1"/>
  <c r="X500" i="21" s="1"/>
  <c r="V420" i="21"/>
  <c r="W420" i="21" s="1"/>
  <c r="X420" i="21" s="1"/>
  <c r="V452" i="21"/>
  <c r="W452" i="21" s="1"/>
  <c r="X452" i="21" s="1"/>
  <c r="V590" i="21"/>
  <c r="W590" i="21" s="1"/>
  <c r="X590" i="21" s="1"/>
  <c r="V290" i="21"/>
  <c r="W290" i="21" s="1"/>
  <c r="X290" i="21" s="1"/>
  <c r="V512" i="21"/>
  <c r="W512" i="21" s="1"/>
  <c r="X512" i="21" s="1"/>
  <c r="V341" i="21"/>
  <c r="W341" i="21" s="1"/>
  <c r="X341" i="21" s="1"/>
  <c r="V558" i="21"/>
  <c r="W558" i="21" s="1"/>
  <c r="X558" i="21" s="1"/>
  <c r="V454" i="21"/>
  <c r="W454" i="21" s="1"/>
  <c r="X454" i="21" s="1"/>
  <c r="V639" i="21"/>
  <c r="W639" i="21" s="1"/>
  <c r="X639" i="21" s="1"/>
  <c r="V438" i="21"/>
  <c r="W438" i="21" s="1"/>
  <c r="X438" i="21" s="1"/>
  <c r="V628" i="21"/>
  <c r="W628" i="21" s="1"/>
  <c r="X628" i="21" s="1"/>
  <c r="V598" i="21"/>
  <c r="W598" i="21" s="1"/>
  <c r="X598" i="21" s="1"/>
  <c r="V707" i="21"/>
  <c r="W707" i="21" s="1"/>
  <c r="X707" i="21" s="1"/>
  <c r="V683" i="21"/>
  <c r="W683" i="21" s="1"/>
  <c r="X683" i="21" s="1"/>
  <c r="V638" i="21"/>
  <c r="W638" i="21" s="1"/>
  <c r="X638" i="21" s="1"/>
  <c r="V688" i="21"/>
  <c r="W688" i="21" s="1"/>
  <c r="X688" i="21" s="1"/>
  <c r="V116" i="21"/>
  <c r="W116" i="21" s="1"/>
  <c r="X116" i="21" s="1"/>
  <c r="V470" i="21"/>
  <c r="W470" i="21" s="1"/>
  <c r="X470" i="21" s="1"/>
  <c r="V610" i="21"/>
  <c r="W610" i="21" s="1"/>
  <c r="X610" i="21" s="1"/>
  <c r="V764" i="21"/>
  <c r="W764" i="21" s="1"/>
  <c r="X764" i="21" s="1"/>
  <c r="V560" i="21"/>
  <c r="W560" i="21" s="1"/>
  <c r="X560" i="21" s="1"/>
  <c r="V708" i="21"/>
  <c r="W708" i="21" s="1"/>
  <c r="X708" i="21" s="1"/>
  <c r="V392" i="21"/>
  <c r="W392" i="21" s="1"/>
  <c r="X392" i="21" s="1"/>
  <c r="V585" i="21"/>
  <c r="W585" i="21" s="1"/>
  <c r="X585" i="21" s="1"/>
  <c r="V609" i="21"/>
  <c r="W609" i="21" s="1"/>
  <c r="X609" i="21" s="1"/>
  <c r="V633" i="21"/>
  <c r="W633" i="21" s="1"/>
  <c r="X633" i="21" s="1"/>
  <c r="V398" i="21"/>
  <c r="W398" i="21" s="1"/>
  <c r="X398" i="21" s="1"/>
  <c r="V691" i="21"/>
  <c r="W691" i="21" s="1"/>
  <c r="X691" i="21" s="1"/>
  <c r="V680" i="21"/>
  <c r="W680" i="21" s="1"/>
  <c r="X680" i="21" s="1"/>
  <c r="V406" i="21"/>
  <c r="W406" i="21" s="1"/>
  <c r="X406" i="21" s="1"/>
  <c r="V448" i="21"/>
  <c r="W448" i="21" s="1"/>
  <c r="X448" i="21" s="1"/>
  <c r="V739" i="21"/>
  <c r="W739" i="21" s="1"/>
  <c r="X739" i="21" s="1"/>
  <c r="V507" i="21"/>
  <c r="W507" i="21" s="1"/>
  <c r="X507" i="21" s="1"/>
  <c r="V750" i="21"/>
  <c r="W750" i="21" s="1"/>
  <c r="X750" i="21" s="1"/>
  <c r="V838" i="21"/>
  <c r="W838" i="21" s="1"/>
  <c r="X838" i="21" s="1"/>
  <c r="V542" i="21"/>
  <c r="W542" i="21" s="1"/>
  <c r="X542" i="21" s="1"/>
  <c r="V268" i="21"/>
  <c r="W268" i="21" s="1"/>
  <c r="X268" i="21" s="1"/>
  <c r="V668" i="21"/>
  <c r="W668" i="21" s="1"/>
  <c r="X668" i="21" s="1"/>
  <c r="V66" i="21"/>
  <c r="W66" i="21" s="1"/>
  <c r="X66" i="21" s="1"/>
  <c r="V123" i="21"/>
  <c r="W123" i="21" s="1"/>
  <c r="X123" i="21" s="1"/>
  <c r="V534" i="21"/>
  <c r="W534" i="21" s="1"/>
  <c r="X534" i="21" s="1"/>
  <c r="V704" i="21"/>
  <c r="W704" i="21" s="1"/>
  <c r="X704" i="21" s="1"/>
  <c r="V632" i="21"/>
  <c r="W632" i="21" s="1"/>
  <c r="X632" i="21" s="1"/>
  <c r="V51" i="21"/>
  <c r="W51" i="21" s="1"/>
  <c r="X51" i="21" s="1"/>
  <c r="V898" i="21"/>
  <c r="W898" i="21" s="1"/>
  <c r="X898" i="21" s="1"/>
  <c r="V209" i="21"/>
  <c r="W209" i="21" s="1"/>
  <c r="X209" i="21" s="1"/>
  <c r="V238" i="21"/>
  <c r="W238" i="21" s="1"/>
  <c r="X238" i="21" s="1"/>
  <c r="V845" i="21"/>
  <c r="W845" i="21" s="1"/>
  <c r="X845" i="21" s="1"/>
  <c r="V766" i="21"/>
  <c r="W766" i="21" s="1"/>
  <c r="X766" i="21" s="1"/>
  <c r="V949" i="21"/>
  <c r="W949" i="21" s="1"/>
  <c r="X949" i="21" s="1"/>
  <c r="V266" i="21"/>
  <c r="W266" i="21" s="1"/>
  <c r="X266" i="21" s="1"/>
  <c r="V167" i="21"/>
  <c r="W167" i="21" s="1"/>
  <c r="X167" i="21" s="1"/>
  <c r="V190" i="21"/>
  <c r="W190" i="21" s="1"/>
  <c r="X190" i="21" s="1"/>
  <c r="V206" i="21"/>
  <c r="W206" i="21" s="1"/>
  <c r="X206" i="21" s="1"/>
  <c r="V239" i="21"/>
  <c r="W239" i="21" s="1"/>
  <c r="X239" i="21" s="1"/>
  <c r="V200" i="21"/>
  <c r="W200" i="21" s="1"/>
  <c r="X200" i="21" s="1"/>
  <c r="V181" i="21"/>
  <c r="W181" i="21" s="1"/>
  <c r="X181" i="21" s="1"/>
  <c r="V248" i="21"/>
  <c r="W248" i="21" s="1"/>
  <c r="X248" i="21" s="1"/>
  <c r="V61" i="21"/>
  <c r="W61" i="21" s="1"/>
  <c r="X61" i="21" s="1"/>
  <c r="V49" i="21"/>
  <c r="W49" i="21" s="1"/>
  <c r="X49" i="21" s="1"/>
  <c r="V160" i="21"/>
  <c r="W160" i="21" s="1"/>
  <c r="X160" i="21" s="1"/>
  <c r="V230" i="21"/>
  <c r="W230" i="21" s="1"/>
  <c r="X230" i="21" s="1"/>
  <c r="V112" i="21"/>
  <c r="W112" i="21" s="1"/>
  <c r="X112" i="21" s="1"/>
  <c r="V82" i="21"/>
  <c r="W82" i="21" s="1"/>
  <c r="X82" i="21" s="1"/>
  <c r="V70" i="21"/>
  <c r="W70" i="21" s="1"/>
  <c r="X70" i="21" s="1"/>
  <c r="V140" i="21"/>
  <c r="W140" i="21" s="1"/>
  <c r="X140" i="21" s="1"/>
  <c r="V221" i="21"/>
  <c r="W221" i="21" s="1"/>
  <c r="X221" i="21" s="1"/>
  <c r="V177" i="21"/>
  <c r="W177" i="21" s="1"/>
  <c r="X177" i="21" s="1"/>
  <c r="V220" i="21"/>
  <c r="W220" i="21" s="1"/>
  <c r="X220" i="21" s="1"/>
  <c r="V109" i="21"/>
  <c r="W109" i="21" s="1"/>
  <c r="X109" i="21" s="1"/>
  <c r="V46" i="21"/>
  <c r="W46" i="21" s="1"/>
  <c r="X46" i="21" s="1"/>
  <c r="V38" i="21"/>
  <c r="W38" i="21" s="1"/>
  <c r="X38" i="21" s="1"/>
  <c r="V30" i="21"/>
  <c r="W30" i="21" s="1"/>
  <c r="X30" i="21" s="1"/>
  <c r="V776" i="21"/>
  <c r="W776" i="21" s="1"/>
  <c r="X776" i="21" s="1"/>
  <c r="V720" i="21"/>
  <c r="W720" i="21" s="1"/>
  <c r="X720" i="21" s="1"/>
  <c r="V317" i="21"/>
  <c r="W317" i="21" s="1"/>
  <c r="X317" i="21" s="1"/>
  <c r="V616" i="21"/>
  <c r="W616" i="21" s="1"/>
  <c r="X616" i="21" s="1"/>
  <c r="V614" i="21"/>
  <c r="W614" i="21" s="1"/>
  <c r="X614" i="21" s="1"/>
  <c r="V300" i="21"/>
  <c r="W300" i="21" s="1"/>
  <c r="X300" i="21" s="1"/>
  <c r="V548" i="21"/>
  <c r="W548" i="21" s="1"/>
  <c r="X548" i="21" s="1"/>
  <c r="V618" i="21"/>
  <c r="W618" i="21" s="1"/>
  <c r="X618" i="21" s="1"/>
  <c r="V698" i="21"/>
  <c r="W698" i="21" s="1"/>
  <c r="X698" i="21" s="1"/>
  <c r="V808" i="21"/>
  <c r="W808" i="21" s="1"/>
  <c r="X808" i="21" s="1"/>
  <c r="V499" i="21"/>
  <c r="W499" i="21" s="1"/>
  <c r="X499" i="21" s="1"/>
  <c r="V851" i="21"/>
  <c r="W851" i="21" s="1"/>
  <c r="X851" i="21" s="1"/>
  <c r="V933" i="21"/>
  <c r="W933" i="21" s="1"/>
  <c r="X933" i="21" s="1"/>
  <c r="V147" i="21"/>
  <c r="W147" i="21" s="1"/>
  <c r="X147" i="21" s="1"/>
  <c r="V721" i="21"/>
  <c r="W721" i="21" s="1"/>
  <c r="X721" i="21" s="1"/>
  <c r="V104" i="21"/>
  <c r="W104" i="21" s="1"/>
  <c r="X104" i="21" s="1"/>
  <c r="V134" i="21"/>
  <c r="W134" i="21" s="1"/>
  <c r="X134" i="21" s="1"/>
  <c r="V194" i="21"/>
  <c r="W194" i="21" s="1"/>
  <c r="X194" i="21" s="1"/>
  <c r="V1037" i="21"/>
  <c r="W1037" i="21" s="1"/>
  <c r="X1037" i="21" s="1"/>
  <c r="V1029" i="21"/>
  <c r="W1029" i="21" s="1"/>
  <c r="X1029" i="21" s="1"/>
  <c r="V1021" i="21"/>
  <c r="W1021" i="21" s="1"/>
  <c r="X1021" i="21" s="1"/>
  <c r="V1013" i="21"/>
  <c r="W1013" i="21" s="1"/>
  <c r="X1013" i="21" s="1"/>
  <c r="V1005" i="21"/>
  <c r="W1005" i="21" s="1"/>
  <c r="X1005" i="21" s="1"/>
  <c r="V997" i="21"/>
  <c r="W997" i="21" s="1"/>
  <c r="X997" i="21" s="1"/>
  <c r="V989" i="21"/>
  <c r="W989" i="21" s="1"/>
  <c r="X989" i="21" s="1"/>
  <c r="V981" i="21"/>
  <c r="W981" i="21" s="1"/>
  <c r="X981" i="21" s="1"/>
  <c r="V973" i="21"/>
  <c r="W973" i="21" s="1"/>
  <c r="X973" i="21" s="1"/>
  <c r="V965" i="21"/>
  <c r="W965" i="21" s="1"/>
  <c r="X965" i="21" s="1"/>
  <c r="V957" i="21"/>
  <c r="W957" i="21" s="1"/>
  <c r="X957" i="21" s="1"/>
  <c r="V311" i="21"/>
  <c r="W311" i="21" s="1"/>
  <c r="X311" i="21" s="1"/>
  <c r="V941" i="21"/>
  <c r="W941" i="21" s="1"/>
  <c r="X941" i="21" s="1"/>
  <c r="V252" i="21"/>
  <c r="W252" i="21" s="1"/>
  <c r="X252" i="21" s="1"/>
  <c r="V925" i="21"/>
  <c r="W925" i="21" s="1"/>
  <c r="X925" i="21" s="1"/>
  <c r="V917" i="21"/>
  <c r="W917" i="21" s="1"/>
  <c r="X917" i="21" s="1"/>
  <c r="V909" i="21"/>
  <c r="W909" i="21" s="1"/>
  <c r="X909" i="21" s="1"/>
  <c r="V901" i="21"/>
  <c r="W901" i="21" s="1"/>
  <c r="X901" i="21" s="1"/>
  <c r="V893" i="21"/>
  <c r="W893" i="21" s="1"/>
  <c r="X893" i="21" s="1"/>
  <c r="V885" i="21"/>
  <c r="W885" i="21" s="1"/>
  <c r="X885" i="21" s="1"/>
  <c r="V877" i="21"/>
  <c r="W877" i="21" s="1"/>
  <c r="X877" i="21" s="1"/>
  <c r="V869" i="21"/>
  <c r="W869" i="21" s="1"/>
  <c r="X869" i="21" s="1"/>
  <c r="V861" i="21"/>
  <c r="W861" i="21" s="1"/>
  <c r="X861" i="21" s="1"/>
  <c r="V853" i="21"/>
  <c r="W853" i="21" s="1"/>
  <c r="X853" i="21" s="1"/>
  <c r="V283" i="21"/>
  <c r="W283" i="21" s="1"/>
  <c r="X283" i="21" s="1"/>
  <c r="V837" i="21"/>
  <c r="W837" i="21" s="1"/>
  <c r="X837" i="21" s="1"/>
  <c r="V829" i="21"/>
  <c r="W829" i="21" s="1"/>
  <c r="X829" i="21" s="1"/>
  <c r="V821" i="21"/>
  <c r="W821" i="21" s="1"/>
  <c r="X821" i="21" s="1"/>
  <c r="V813" i="21"/>
  <c r="W813" i="21" s="1"/>
  <c r="X813" i="21" s="1"/>
  <c r="V282" i="21"/>
  <c r="W282" i="21" s="1"/>
  <c r="X282" i="21" s="1"/>
  <c r="V797" i="21"/>
  <c r="W797" i="21" s="1"/>
  <c r="X797" i="21" s="1"/>
  <c r="V381" i="21"/>
  <c r="W381" i="21" s="1"/>
  <c r="X381" i="21" s="1"/>
  <c r="V781" i="21"/>
  <c r="W781" i="21" s="1"/>
  <c r="X781" i="21" s="1"/>
  <c r="V334" i="21"/>
  <c r="W334" i="21" s="1"/>
  <c r="X334" i="21" s="1"/>
  <c r="V151" i="21"/>
  <c r="W151" i="21" s="1"/>
  <c r="X151" i="21" s="1"/>
  <c r="V757" i="21"/>
  <c r="W757" i="21" s="1"/>
  <c r="X757" i="21" s="1"/>
  <c r="V749" i="21"/>
  <c r="W749" i="21" s="1"/>
  <c r="X749" i="21" s="1"/>
  <c r="V378" i="21"/>
  <c r="W378" i="21" s="1"/>
  <c r="X378" i="21" s="1"/>
  <c r="V459" i="21"/>
  <c r="W459" i="21" s="1"/>
  <c r="X459" i="21" s="1"/>
  <c r="V725" i="21"/>
  <c r="W725" i="21" s="1"/>
  <c r="X725" i="21" s="1"/>
  <c r="V533" i="21"/>
  <c r="W533" i="21" s="1"/>
  <c r="X533" i="21" s="1"/>
  <c r="V261" i="21"/>
  <c r="W261" i="21" s="1"/>
  <c r="X261" i="21" s="1"/>
  <c r="V270" i="21"/>
  <c r="W270" i="21" s="1"/>
  <c r="X270" i="21" s="1"/>
  <c r="V532" i="21"/>
  <c r="W532" i="21" s="1"/>
  <c r="X532" i="21" s="1"/>
  <c r="V330" i="21"/>
  <c r="W330" i="21" s="1"/>
  <c r="X330" i="21" s="1"/>
  <c r="V291" i="21"/>
  <c r="W291" i="21" s="1"/>
  <c r="X291" i="21" s="1"/>
  <c r="V324" i="21"/>
  <c r="W324" i="21" s="1"/>
  <c r="X324" i="21" s="1"/>
  <c r="V321" i="21"/>
  <c r="W321" i="21" s="1"/>
  <c r="X321" i="21" s="1"/>
  <c r="V653" i="21"/>
  <c r="W653" i="21" s="1"/>
  <c r="X653" i="21" s="1"/>
  <c r="V440" i="21"/>
  <c r="W440" i="21" s="1"/>
  <c r="X440" i="21" s="1"/>
  <c r="V637" i="21"/>
  <c r="W637" i="21" s="1"/>
  <c r="X637" i="21" s="1"/>
  <c r="V416" i="21"/>
  <c r="W416" i="21" s="1"/>
  <c r="X416" i="21" s="1"/>
  <c r="V621" i="21"/>
  <c r="W621" i="21" s="1"/>
  <c r="X621" i="21" s="1"/>
  <c r="V409" i="21"/>
  <c r="W409" i="21" s="1"/>
  <c r="X409" i="21" s="1"/>
  <c r="V439" i="21"/>
  <c r="W439" i="21" s="1"/>
  <c r="X439" i="21" s="1"/>
  <c r="V550" i="21"/>
  <c r="W550" i="21" s="1"/>
  <c r="X550" i="21" s="1"/>
  <c r="V293" i="21"/>
  <c r="W293" i="21" s="1"/>
  <c r="X293" i="21" s="1"/>
  <c r="V471" i="21"/>
  <c r="W471" i="21" s="1"/>
  <c r="X471" i="21" s="1"/>
  <c r="V493" i="21"/>
  <c r="W493" i="21" s="1"/>
  <c r="X493" i="21" s="1"/>
  <c r="V647" i="21"/>
  <c r="W647" i="21" s="1"/>
  <c r="X647" i="21" s="1"/>
  <c r="V319" i="21"/>
  <c r="W319" i="21" s="1"/>
  <c r="X319" i="21" s="1"/>
  <c r="V549" i="21"/>
  <c r="W549" i="21" s="1"/>
  <c r="X549" i="21" s="1"/>
  <c r="V663" i="21"/>
  <c r="W663" i="21" s="1"/>
  <c r="X663" i="21" s="1"/>
  <c r="V186" i="21"/>
  <c r="W186" i="21" s="1"/>
  <c r="X186" i="21" s="1"/>
  <c r="V476" i="21"/>
  <c r="W476" i="21" s="1"/>
  <c r="X476" i="21" s="1"/>
  <c r="V425" i="21"/>
  <c r="W425" i="21" s="1"/>
  <c r="X425" i="21" s="1"/>
  <c r="V556" i="21"/>
  <c r="W556" i="21" s="1"/>
  <c r="X556" i="21" s="1"/>
  <c r="V619" i="21"/>
  <c r="W619" i="21" s="1"/>
  <c r="X619" i="21" s="1"/>
  <c r="V659" i="21"/>
  <c r="W659" i="21" s="1"/>
  <c r="X659" i="21" s="1"/>
  <c r="V437" i="21"/>
  <c r="W437" i="21" s="1"/>
  <c r="X437" i="21" s="1"/>
  <c r="V687" i="21"/>
  <c r="W687" i="21" s="1"/>
  <c r="X687" i="21" s="1"/>
  <c r="V424" i="21"/>
  <c r="W424" i="21" s="1"/>
  <c r="X424" i="21" s="1"/>
  <c r="V461" i="21"/>
  <c r="W461" i="21" s="1"/>
  <c r="X461" i="21" s="1"/>
  <c r="V482" i="21"/>
  <c r="W482" i="21" s="1"/>
  <c r="X482" i="21" s="1"/>
  <c r="V597" i="21"/>
  <c r="W597" i="21" s="1"/>
  <c r="X597" i="21" s="1"/>
  <c r="V391" i="21"/>
  <c r="W391" i="21" s="1"/>
  <c r="X391" i="21" s="1"/>
  <c r="V538" i="21"/>
  <c r="W538" i="21" s="1"/>
  <c r="X538" i="21" s="1"/>
  <c r="V629" i="21"/>
  <c r="W629" i="21" s="1"/>
  <c r="X629" i="21" s="1"/>
  <c r="V509" i="21"/>
  <c r="W509" i="21" s="1"/>
  <c r="X509" i="21" s="1"/>
  <c r="V579" i="21"/>
  <c r="W579" i="21" s="1"/>
  <c r="X579" i="21" s="1"/>
  <c r="V394" i="21"/>
  <c r="W394" i="21" s="1"/>
  <c r="X394" i="21" s="1"/>
  <c r="V463" i="21"/>
  <c r="W463" i="21" s="1"/>
  <c r="X463" i="21" s="1"/>
  <c r="V312" i="21"/>
  <c r="W312" i="21" s="1"/>
  <c r="X312" i="21" s="1"/>
  <c r="V337" i="21"/>
  <c r="W337" i="21" s="1"/>
  <c r="X337" i="21" s="1"/>
  <c r="V365" i="21"/>
  <c r="W365" i="21" s="1"/>
  <c r="X365" i="21" s="1"/>
  <c r="V473" i="21"/>
  <c r="W473" i="21" s="1"/>
  <c r="X473" i="21" s="1"/>
  <c r="V714" i="21"/>
  <c r="W714" i="21" s="1"/>
  <c r="X714" i="21" s="1"/>
  <c r="V741" i="21"/>
  <c r="W741" i="21" s="1"/>
  <c r="X741" i="21" s="1"/>
  <c r="V333" i="21"/>
  <c r="W333" i="21" s="1"/>
  <c r="X333" i="21" s="1"/>
  <c r="V607" i="21"/>
  <c r="W607" i="21" s="1"/>
  <c r="X607" i="21" s="1"/>
  <c r="V662" i="21"/>
  <c r="W662" i="21" s="1"/>
  <c r="X662" i="21" s="1"/>
  <c r="V543" i="21"/>
  <c r="W543" i="21" s="1"/>
  <c r="X543" i="21" s="1"/>
  <c r="V242" i="21"/>
  <c r="W242" i="21" s="1"/>
  <c r="X242" i="21" s="1"/>
  <c r="V488" i="21"/>
  <c r="W488" i="21" s="1"/>
  <c r="X488" i="21" s="1"/>
  <c r="V568" i="21"/>
  <c r="W568" i="21" s="1"/>
  <c r="X568" i="21" s="1"/>
  <c r="V231" i="21"/>
  <c r="W231" i="21" s="1"/>
  <c r="X231" i="21" s="1"/>
  <c r="V84" i="21"/>
  <c r="W84" i="21" s="1"/>
  <c r="X84" i="21" s="1"/>
  <c r="V605" i="21"/>
  <c r="W605" i="21" s="1"/>
  <c r="X605" i="21" s="1"/>
  <c r="V122" i="21"/>
  <c r="W122" i="21" s="1"/>
  <c r="X122" i="21" s="1"/>
  <c r="V765" i="21"/>
  <c r="W765" i="21" s="1"/>
  <c r="X765" i="21" s="1"/>
  <c r="V674" i="21"/>
  <c r="W674" i="21" s="1"/>
  <c r="X674" i="21" s="1"/>
  <c r="V207" i="21"/>
  <c r="W207" i="21" s="1"/>
  <c r="X207" i="21" s="1"/>
  <c r="V87" i="21"/>
  <c r="W87" i="21" s="1"/>
  <c r="X87" i="21" s="1"/>
  <c r="V148" i="21"/>
  <c r="W148" i="21" s="1"/>
  <c r="X148" i="21" s="1"/>
  <c r="V132" i="21"/>
  <c r="W132" i="21" s="1"/>
  <c r="X132" i="21" s="1"/>
  <c r="V63" i="21"/>
  <c r="W63" i="21" s="1"/>
  <c r="X63" i="21" s="1"/>
  <c r="V671" i="21"/>
  <c r="W671" i="21" s="1"/>
  <c r="X671" i="21" s="1"/>
  <c r="V259" i="21"/>
  <c r="W259" i="21" s="1"/>
  <c r="X259" i="21" s="1"/>
  <c r="V236" i="21"/>
  <c r="W236" i="21" s="1"/>
  <c r="X236" i="21" s="1"/>
  <c r="V72" i="21"/>
  <c r="W72" i="21" s="1"/>
  <c r="X72" i="21" s="1"/>
  <c r="V1044" i="21"/>
  <c r="W1044" i="21" s="1"/>
  <c r="X1044" i="21" s="1"/>
  <c r="V144" i="21"/>
  <c r="W144" i="21" s="1"/>
  <c r="X144" i="21" s="1"/>
  <c r="V86" i="21"/>
  <c r="W86" i="21" s="1"/>
  <c r="X86" i="21" s="1"/>
  <c r="V188" i="21"/>
  <c r="W188" i="21" s="1"/>
  <c r="X188" i="21" s="1"/>
  <c r="V201" i="21"/>
  <c r="W201" i="21" s="1"/>
  <c r="X201" i="21" s="1"/>
  <c r="V198" i="21"/>
  <c r="W198" i="21" s="1"/>
  <c r="X198" i="21" s="1"/>
  <c r="V142" i="21"/>
  <c r="W142" i="21" s="1"/>
  <c r="X142" i="21" s="1"/>
  <c r="V214" i="21"/>
  <c r="W214" i="21" s="1"/>
  <c r="X214" i="21" s="1"/>
  <c r="V85" i="21"/>
  <c r="W85" i="21" s="1"/>
  <c r="X85" i="21" s="1"/>
  <c r="V130" i="21"/>
  <c r="W130" i="21" s="1"/>
  <c r="X130" i="21" s="1"/>
  <c r="V133" i="21"/>
  <c r="W133" i="21" s="1"/>
  <c r="X133" i="21" s="1"/>
  <c r="V225" i="21"/>
  <c r="W225" i="21" s="1"/>
  <c r="X225" i="21" s="1"/>
  <c r="V216" i="21"/>
  <c r="W216" i="21" s="1"/>
  <c r="X216" i="21" s="1"/>
  <c r="V127" i="21"/>
  <c r="W127" i="21" s="1"/>
  <c r="X127" i="21" s="1"/>
  <c r="V45" i="21"/>
  <c r="W45" i="21" s="1"/>
  <c r="X45" i="21" s="1"/>
  <c r="V37" i="21"/>
  <c r="W37" i="21" s="1"/>
  <c r="X37" i="21" s="1"/>
  <c r="V752" i="21"/>
  <c r="W752" i="21" s="1"/>
  <c r="X752" i="21" s="1"/>
  <c r="V322" i="21"/>
  <c r="W322" i="21" s="1"/>
  <c r="X322" i="21" s="1"/>
  <c r="V600" i="21"/>
  <c r="W600" i="21" s="1"/>
  <c r="X600" i="21" s="1"/>
  <c r="V80" i="21"/>
  <c r="W80" i="21" s="1"/>
  <c r="X80" i="21" s="1"/>
  <c r="V545" i="21"/>
  <c r="W545" i="21" s="1"/>
  <c r="X545" i="21" s="1"/>
  <c r="V712" i="21"/>
  <c r="W712" i="21" s="1"/>
  <c r="X712" i="21" s="1"/>
  <c r="V478" i="21"/>
  <c r="W478" i="21" s="1"/>
  <c r="X478" i="21" s="1"/>
  <c r="V233" i="21"/>
  <c r="W233" i="21" s="1"/>
  <c r="X233" i="21" s="1"/>
  <c r="V1036" i="21"/>
  <c r="W1036" i="21" s="1"/>
  <c r="X1036" i="21" s="1"/>
  <c r="V1028" i="21"/>
  <c r="W1028" i="21" s="1"/>
  <c r="X1028" i="21" s="1"/>
  <c r="V1020" i="21"/>
  <c r="W1020" i="21" s="1"/>
  <c r="X1020" i="21" s="1"/>
  <c r="V1012" i="21"/>
  <c r="W1012" i="21" s="1"/>
  <c r="X1012" i="21" s="1"/>
  <c r="V1004" i="21"/>
  <c r="W1004" i="21" s="1"/>
  <c r="X1004" i="21" s="1"/>
  <c r="V996" i="21"/>
  <c r="W996" i="21" s="1"/>
  <c r="X996" i="21" s="1"/>
  <c r="V980" i="21"/>
  <c r="W980" i="21" s="1"/>
  <c r="X980" i="21" s="1"/>
  <c r="V972" i="21"/>
  <c r="W972" i="21" s="1"/>
  <c r="X972" i="21" s="1"/>
  <c r="V964" i="21"/>
  <c r="W964" i="21" s="1"/>
  <c r="X964" i="21" s="1"/>
  <c r="V329" i="21"/>
  <c r="W329" i="21" s="1"/>
  <c r="X329" i="21" s="1"/>
  <c r="V948" i="21"/>
  <c r="W948" i="21" s="1"/>
  <c r="X948" i="21" s="1"/>
  <c r="V940" i="21"/>
  <c r="W940" i="21" s="1"/>
  <c r="X940" i="21" s="1"/>
  <c r="V932" i="21"/>
  <c r="W932" i="21" s="1"/>
  <c r="X932" i="21" s="1"/>
  <c r="V310" i="21"/>
  <c r="W310" i="21" s="1"/>
  <c r="X310" i="21" s="1"/>
  <c r="V908" i="21"/>
  <c r="W908" i="21" s="1"/>
  <c r="X908" i="21" s="1"/>
  <c r="V900" i="21"/>
  <c r="W900" i="21" s="1"/>
  <c r="X900" i="21" s="1"/>
  <c r="V892" i="21"/>
  <c r="W892" i="21" s="1"/>
  <c r="X892" i="21" s="1"/>
  <c r="V884" i="21"/>
  <c r="W884" i="21" s="1"/>
  <c r="X884" i="21" s="1"/>
  <c r="V876" i="21"/>
  <c r="W876" i="21" s="1"/>
  <c r="X876" i="21" s="1"/>
  <c r="V868" i="21"/>
  <c r="W868" i="21" s="1"/>
  <c r="X868" i="21" s="1"/>
  <c r="V860" i="21"/>
  <c r="W860" i="21" s="1"/>
  <c r="X860" i="21" s="1"/>
  <c r="V852" i="21"/>
  <c r="W852" i="21" s="1"/>
  <c r="X852" i="21" s="1"/>
  <c r="V844" i="21"/>
  <c r="W844" i="21" s="1"/>
  <c r="X844" i="21" s="1"/>
  <c r="V836" i="21"/>
  <c r="W836" i="21" s="1"/>
  <c r="X836" i="21" s="1"/>
  <c r="V828" i="21"/>
  <c r="W828" i="21" s="1"/>
  <c r="X828" i="21" s="1"/>
  <c r="V820" i="21"/>
  <c r="W820" i="21" s="1"/>
  <c r="X820" i="21" s="1"/>
  <c r="V812" i="21"/>
  <c r="W812" i="21" s="1"/>
  <c r="X812" i="21" s="1"/>
  <c r="V804" i="21"/>
  <c r="W804" i="21" s="1"/>
  <c r="X804" i="21" s="1"/>
  <c r="V796" i="21"/>
  <c r="W796" i="21" s="1"/>
  <c r="X796" i="21" s="1"/>
  <c r="V307" i="21"/>
  <c r="W307" i="21" s="1"/>
  <c r="X307" i="21" s="1"/>
  <c r="V193" i="21"/>
  <c r="W193" i="21" s="1"/>
  <c r="X193" i="21" s="1"/>
  <c r="V380" i="21"/>
  <c r="W380" i="21" s="1"/>
  <c r="X380" i="21" s="1"/>
  <c r="V460" i="21"/>
  <c r="W460" i="21" s="1"/>
  <c r="X460" i="21" s="1"/>
  <c r="V756" i="21"/>
  <c r="W756" i="21" s="1"/>
  <c r="X756" i="21" s="1"/>
  <c r="V748" i="21"/>
  <c r="W748" i="21" s="1"/>
  <c r="X748" i="21" s="1"/>
  <c r="V740" i="21"/>
  <c r="W740" i="21" s="1"/>
  <c r="X740" i="21" s="1"/>
  <c r="V732" i="21"/>
  <c r="W732" i="21" s="1"/>
  <c r="X732" i="21" s="1"/>
  <c r="V724" i="21"/>
  <c r="W724" i="21" s="1"/>
  <c r="X724" i="21" s="1"/>
  <c r="V399" i="21"/>
  <c r="W399" i="21" s="1"/>
  <c r="X399" i="21" s="1"/>
  <c r="V192" i="21"/>
  <c r="W192" i="21" s="1"/>
  <c r="X192" i="21" s="1"/>
  <c r="V700" i="21"/>
  <c r="W700" i="21" s="1"/>
  <c r="X700" i="21" s="1"/>
  <c r="V60" i="21"/>
  <c r="W60" i="21" s="1"/>
  <c r="X60" i="21" s="1"/>
  <c r="V292" i="21"/>
  <c r="W292" i="21" s="1"/>
  <c r="X292" i="21" s="1"/>
  <c r="V504" i="21"/>
  <c r="W504" i="21" s="1"/>
  <c r="X504" i="21" s="1"/>
  <c r="V243" i="21"/>
  <c r="W243" i="21" s="1"/>
  <c r="X243" i="21" s="1"/>
  <c r="V385" i="21"/>
  <c r="W385" i="21" s="1"/>
  <c r="X385" i="21" s="1"/>
  <c r="V456" i="21"/>
  <c r="W456" i="21" s="1"/>
  <c r="X456" i="21" s="1"/>
  <c r="V316" i="21"/>
  <c r="W316" i="21" s="1"/>
  <c r="X316" i="21" s="1"/>
  <c r="V356" i="21"/>
  <c r="W356" i="21" s="1"/>
  <c r="X356" i="21" s="1"/>
  <c r="V379" i="21"/>
  <c r="W379" i="21" s="1"/>
  <c r="X379" i="21" s="1"/>
  <c r="V374" i="21"/>
  <c r="W374" i="21" s="1"/>
  <c r="X374" i="21" s="1"/>
  <c r="V485" i="21"/>
  <c r="W485" i="21" s="1"/>
  <c r="X485" i="21" s="1"/>
  <c r="V407" i="21"/>
  <c r="W407" i="21" s="1"/>
  <c r="X407" i="21" s="1"/>
  <c r="V251" i="21"/>
  <c r="W251" i="21" s="1"/>
  <c r="X251" i="21" s="1"/>
  <c r="V450" i="21"/>
  <c r="W450" i="21" s="1"/>
  <c r="X450" i="21" s="1"/>
  <c r="V423" i="21"/>
  <c r="W423" i="21" s="1"/>
  <c r="X423" i="21" s="1"/>
  <c r="V539" i="21"/>
  <c r="W539" i="21" s="1"/>
  <c r="X539" i="21" s="1"/>
  <c r="V415" i="21"/>
  <c r="W415" i="21" s="1"/>
  <c r="X415" i="21" s="1"/>
  <c r="V480" i="21"/>
  <c r="W480" i="21" s="1"/>
  <c r="X480" i="21" s="1"/>
  <c r="V414" i="21"/>
  <c r="W414" i="21" s="1"/>
  <c r="X414" i="21" s="1"/>
  <c r="V501" i="21"/>
  <c r="W501" i="21" s="1"/>
  <c r="X501" i="21" s="1"/>
  <c r="V185" i="21"/>
  <c r="W185" i="21" s="1"/>
  <c r="X185" i="21" s="1"/>
  <c r="V572" i="21"/>
  <c r="W572" i="21" s="1"/>
  <c r="X572" i="21" s="1"/>
  <c r="V528" i="21"/>
  <c r="W528" i="21" s="1"/>
  <c r="X528" i="21" s="1"/>
  <c r="V508" i="21"/>
  <c r="W508" i="21" s="1"/>
  <c r="X508" i="21" s="1"/>
  <c r="V523" i="21"/>
  <c r="W523" i="21" s="1"/>
  <c r="X523" i="21" s="1"/>
  <c r="V491" i="21"/>
  <c r="W491" i="21" s="1"/>
  <c r="X491" i="21" s="1"/>
  <c r="V553" i="21"/>
  <c r="W553" i="21" s="1"/>
  <c r="X553" i="21" s="1"/>
  <c r="V676" i="21"/>
  <c r="W676" i="21" s="1"/>
  <c r="X676" i="21" s="1"/>
  <c r="V586" i="21"/>
  <c r="W586" i="21" s="1"/>
  <c r="X586" i="21" s="1"/>
  <c r="V689" i="21"/>
  <c r="W689" i="21" s="1"/>
  <c r="X689" i="21" s="1"/>
  <c r="V149" i="21"/>
  <c r="W149" i="21" s="1"/>
  <c r="X149" i="21" s="1"/>
  <c r="V665" i="21"/>
  <c r="W665" i="21" s="1"/>
  <c r="X665" i="21" s="1"/>
  <c r="V436" i="21"/>
  <c r="W436" i="21" s="1"/>
  <c r="X436" i="21" s="1"/>
  <c r="V631" i="21"/>
  <c r="W631" i="21" s="1"/>
  <c r="X631" i="21" s="1"/>
  <c r="V551" i="21"/>
  <c r="W551" i="21" s="1"/>
  <c r="X551" i="21" s="1"/>
  <c r="V405" i="21"/>
  <c r="W405" i="21" s="1"/>
  <c r="X405" i="21" s="1"/>
  <c r="V622" i="21"/>
  <c r="W622" i="21" s="1"/>
  <c r="X622" i="21" s="1"/>
  <c r="V421" i="21"/>
  <c r="W421" i="21" s="1"/>
  <c r="X421" i="21" s="1"/>
  <c r="V518" i="21"/>
  <c r="W518" i="21" s="1"/>
  <c r="X518" i="21" s="1"/>
  <c r="V211" i="21"/>
  <c r="W211" i="21" s="1"/>
  <c r="X211" i="21" s="1"/>
  <c r="V413" i="21"/>
  <c r="W413" i="21" s="1"/>
  <c r="X413" i="21" s="1"/>
  <c r="V742" i="21"/>
  <c r="W742" i="21" s="1"/>
  <c r="X742" i="21" s="1"/>
  <c r="V780" i="21"/>
  <c r="W780" i="21" s="1"/>
  <c r="X780" i="21" s="1"/>
  <c r="V775" i="21"/>
  <c r="W775" i="21" s="1"/>
  <c r="X775" i="21" s="1"/>
  <c r="V815" i="21"/>
  <c r="W815" i="21" s="1"/>
  <c r="X815" i="21" s="1"/>
  <c r="V59" i="21"/>
  <c r="W59" i="21" s="1"/>
  <c r="X59" i="21" s="1"/>
  <c r="V814" i="21"/>
  <c r="W814" i="21" s="1"/>
  <c r="X814" i="21" s="1"/>
  <c r="V655" i="21"/>
  <c r="W655" i="21" s="1"/>
  <c r="X655" i="21" s="1"/>
  <c r="V1046" i="21"/>
  <c r="W1046" i="21" s="1"/>
  <c r="X1046" i="21" s="1"/>
  <c r="V773" i="21"/>
  <c r="W773" i="21" s="1"/>
  <c r="X773" i="21" s="1"/>
  <c r="V816" i="21"/>
  <c r="W816" i="21" s="1"/>
  <c r="X816" i="21" s="1"/>
  <c r="V654" i="21"/>
  <c r="W654" i="21" s="1"/>
  <c r="X654" i="21" s="1"/>
  <c r="V788" i="21"/>
  <c r="W788" i="21" s="1"/>
  <c r="X788" i="21" s="1"/>
  <c r="V258" i="21"/>
  <c r="W258" i="21" s="1"/>
  <c r="X258" i="21" s="1"/>
  <c r="V904" i="21"/>
  <c r="W904" i="21" s="1"/>
  <c r="X904" i="21" s="1"/>
  <c r="V666" i="21"/>
  <c r="W666" i="21" s="1"/>
  <c r="X666" i="21" s="1"/>
  <c r="V591" i="21"/>
  <c r="W591" i="21" s="1"/>
  <c r="X591" i="21" s="1"/>
  <c r="V660" i="21"/>
  <c r="W660" i="21" s="1"/>
  <c r="X660" i="21" s="1"/>
  <c r="V168" i="21"/>
  <c r="W168" i="21" s="1"/>
  <c r="X168" i="21" s="1"/>
  <c r="V734" i="21"/>
  <c r="W734" i="21" s="1"/>
  <c r="X734" i="21" s="1"/>
  <c r="V649" i="21"/>
  <c r="W649" i="21" s="1"/>
  <c r="X649" i="21" s="1"/>
  <c r="V264" i="21"/>
  <c r="W264" i="21" s="1"/>
  <c r="X264" i="21" s="1"/>
  <c r="V138" i="21"/>
  <c r="W138" i="21" s="1"/>
  <c r="X138" i="21" s="1"/>
  <c r="V257" i="21"/>
  <c r="W257" i="21" s="1"/>
  <c r="X257" i="21" s="1"/>
  <c r="V215" i="21"/>
  <c r="W215" i="21" s="1"/>
  <c r="X215" i="21" s="1"/>
  <c r="V162" i="21"/>
  <c r="W162" i="21" s="1"/>
  <c r="X162" i="21" s="1"/>
  <c r="V241" i="21"/>
  <c r="W241" i="21" s="1"/>
  <c r="X241" i="21" s="1"/>
  <c r="V73" i="21"/>
  <c r="W73" i="21" s="1"/>
  <c r="X73" i="21" s="1"/>
  <c r="V263" i="21"/>
  <c r="W263" i="21" s="1"/>
  <c r="X263" i="21" s="1"/>
  <c r="V182" i="21"/>
  <c r="W182" i="21" s="1"/>
  <c r="X182" i="21" s="1"/>
  <c r="V202" i="21"/>
  <c r="W202" i="21" s="1"/>
  <c r="X202" i="21" s="1"/>
  <c r="V71" i="21"/>
  <c r="W71" i="21" s="1"/>
  <c r="X71" i="21" s="1"/>
  <c r="V93" i="21"/>
  <c r="W93" i="21" s="1"/>
  <c r="X93" i="21" s="1"/>
  <c r="V141" i="21"/>
  <c r="W141" i="21" s="1"/>
  <c r="X141" i="21" s="1"/>
  <c r="V98" i="21"/>
  <c r="W98" i="21" s="1"/>
  <c r="X98" i="21" s="1"/>
  <c r="V196" i="21"/>
  <c r="W196" i="21" s="1"/>
  <c r="X196" i="21" s="1"/>
  <c r="V244" i="21"/>
  <c r="W244" i="21" s="1"/>
  <c r="X244" i="21" s="1"/>
  <c r="V156" i="21"/>
  <c r="W156" i="21" s="1"/>
  <c r="X156" i="21" s="1"/>
  <c r="V213" i="21"/>
  <c r="W213" i="21" s="1"/>
  <c r="X213" i="21" s="1"/>
  <c r="V155" i="21"/>
  <c r="W155" i="21" s="1"/>
  <c r="X155" i="21" s="1"/>
  <c r="V153" i="21"/>
  <c r="W153" i="21" s="1"/>
  <c r="X153" i="21" s="1"/>
  <c r="V44" i="21"/>
  <c r="W44" i="21" s="1"/>
  <c r="X44" i="21" s="1"/>
  <c r="V36" i="21"/>
  <c r="W36" i="21" s="1"/>
  <c r="X36" i="21" s="1"/>
  <c r="V28" i="21"/>
  <c r="W28" i="21" s="1"/>
  <c r="X28" i="21" s="1"/>
  <c r="V736" i="21"/>
  <c r="W736" i="21" s="1"/>
  <c r="X736" i="21" s="1"/>
  <c r="V696" i="21"/>
  <c r="W696" i="21" s="1"/>
  <c r="X696" i="21" s="1"/>
  <c r="V640" i="21"/>
  <c r="W640" i="21" s="1"/>
  <c r="X640" i="21" s="1"/>
  <c r="V567" i="21"/>
  <c r="W567" i="21" s="1"/>
  <c r="X567" i="21" s="1"/>
  <c r="V596" i="21"/>
  <c r="W596" i="21" s="1"/>
  <c r="X596" i="21" s="1"/>
  <c r="V325" i="21"/>
  <c r="W325" i="21" s="1"/>
  <c r="X325" i="21" s="1"/>
  <c r="V288" i="21"/>
  <c r="W288" i="21" s="1"/>
  <c r="X288" i="21" s="1"/>
  <c r="V69" i="21"/>
  <c r="W69" i="21" s="1"/>
  <c r="X69" i="21" s="1"/>
  <c r="V1035" i="21"/>
  <c r="W1035" i="21" s="1"/>
  <c r="X1035" i="21" s="1"/>
  <c r="V1027" i="21"/>
  <c r="W1027" i="21" s="1"/>
  <c r="X1027" i="21" s="1"/>
  <c r="V1019" i="21"/>
  <c r="W1019" i="21" s="1"/>
  <c r="X1019" i="21" s="1"/>
  <c r="V1011" i="21"/>
  <c r="W1011" i="21" s="1"/>
  <c r="X1011" i="21" s="1"/>
  <c r="V1003" i="21"/>
  <c r="W1003" i="21" s="1"/>
  <c r="X1003" i="21" s="1"/>
  <c r="V995" i="21"/>
  <c r="W995" i="21" s="1"/>
  <c r="X995" i="21" s="1"/>
  <c r="V987" i="21"/>
  <c r="W987" i="21" s="1"/>
  <c r="X987" i="21" s="1"/>
  <c r="V979" i="21"/>
  <c r="W979" i="21" s="1"/>
  <c r="X979" i="21" s="1"/>
  <c r="V971" i="21"/>
  <c r="W971" i="21" s="1"/>
  <c r="X971" i="21" s="1"/>
  <c r="V963" i="21"/>
  <c r="W963" i="21" s="1"/>
  <c r="X963" i="21" s="1"/>
  <c r="V955" i="21"/>
  <c r="W955" i="21" s="1"/>
  <c r="X955" i="21" s="1"/>
  <c r="V947" i="21"/>
  <c r="W947" i="21" s="1"/>
  <c r="X947" i="21" s="1"/>
  <c r="V285" i="21"/>
  <c r="W285" i="21" s="1"/>
  <c r="X285" i="21" s="1"/>
  <c r="V931" i="21"/>
  <c r="W931" i="21" s="1"/>
  <c r="X931" i="21" s="1"/>
  <c r="V923" i="21"/>
  <c r="W923" i="21" s="1"/>
  <c r="X923" i="21" s="1"/>
  <c r="V915" i="21"/>
  <c r="W915" i="21" s="1"/>
  <c r="X915" i="21" s="1"/>
  <c r="V907" i="21"/>
  <c r="W907" i="21" s="1"/>
  <c r="X907" i="21" s="1"/>
  <c r="V899" i="21"/>
  <c r="W899" i="21" s="1"/>
  <c r="X899" i="21" s="1"/>
  <c r="V81" i="21"/>
  <c r="W81" i="21" s="1"/>
  <c r="X81" i="21" s="1"/>
  <c r="V883" i="21"/>
  <c r="W883" i="21" s="1"/>
  <c r="X883" i="21" s="1"/>
  <c r="V875" i="21"/>
  <c r="W875" i="21" s="1"/>
  <c r="X875" i="21" s="1"/>
  <c r="V867" i="21"/>
  <c r="W867" i="21" s="1"/>
  <c r="X867" i="21" s="1"/>
  <c r="V859" i="21"/>
  <c r="W859" i="21" s="1"/>
  <c r="X859" i="21" s="1"/>
  <c r="V368" i="21"/>
  <c r="W368" i="21" s="1"/>
  <c r="X368" i="21" s="1"/>
  <c r="V843" i="21"/>
  <c r="W843" i="21" s="1"/>
  <c r="X843" i="21" s="1"/>
  <c r="V835" i="21"/>
  <c r="W835" i="21" s="1"/>
  <c r="X835" i="21" s="1"/>
  <c r="V827" i="21"/>
  <c r="W827" i="21" s="1"/>
  <c r="X827" i="21" s="1"/>
  <c r="V819" i="21"/>
  <c r="W819" i="21" s="1"/>
  <c r="X819" i="21" s="1"/>
  <c r="V811" i="21"/>
  <c r="W811" i="21" s="1"/>
  <c r="X811" i="21" s="1"/>
  <c r="V803" i="21"/>
  <c r="W803" i="21" s="1"/>
  <c r="X803" i="21" s="1"/>
  <c r="V795" i="21"/>
  <c r="W795" i="21" s="1"/>
  <c r="X795" i="21" s="1"/>
  <c r="V366" i="21"/>
  <c r="W366" i="21" s="1"/>
  <c r="X366" i="21" s="1"/>
  <c r="V779" i="21"/>
  <c r="W779" i="21" s="1"/>
  <c r="X779" i="21" s="1"/>
  <c r="V306" i="21"/>
  <c r="W306" i="21" s="1"/>
  <c r="X306" i="21" s="1"/>
  <c r="V763" i="21"/>
  <c r="W763" i="21" s="1"/>
  <c r="X763" i="21" s="1"/>
  <c r="V755" i="21"/>
  <c r="W755" i="21" s="1"/>
  <c r="X755" i="21" s="1"/>
  <c r="V747" i="21"/>
  <c r="W747" i="21" s="1"/>
  <c r="X747" i="21" s="1"/>
  <c r="V332" i="21"/>
  <c r="W332" i="21" s="1"/>
  <c r="X332" i="21" s="1"/>
  <c r="V731" i="21"/>
  <c r="W731" i="21" s="1"/>
  <c r="X731" i="21" s="1"/>
  <c r="V723" i="21"/>
  <c r="W723" i="21" s="1"/>
  <c r="X723" i="21" s="1"/>
  <c r="V377" i="21"/>
  <c r="W377" i="21" s="1"/>
  <c r="X377" i="21" s="1"/>
  <c r="V362" i="21"/>
  <c r="W362" i="21" s="1"/>
  <c r="X362" i="21" s="1"/>
  <c r="V699" i="21"/>
  <c r="W699" i="21" s="1"/>
  <c r="X699" i="21" s="1"/>
  <c r="V397" i="21"/>
  <c r="W397" i="21" s="1"/>
  <c r="X397" i="21" s="1"/>
  <c r="V303" i="21"/>
  <c r="W303" i="21" s="1"/>
  <c r="X303" i="21" s="1"/>
  <c r="V441" i="21"/>
  <c r="W441" i="21" s="1"/>
  <c r="X441" i="21" s="1"/>
  <c r="V428" i="21"/>
  <c r="W428" i="21" s="1"/>
  <c r="X428" i="21" s="1"/>
  <c r="V396" i="21"/>
  <c r="W396" i="21" s="1"/>
  <c r="X396" i="21" s="1"/>
  <c r="V313" i="21"/>
  <c r="W313" i="21" s="1"/>
  <c r="X313" i="21" s="1"/>
  <c r="V408" i="21"/>
  <c r="W408" i="21" s="1"/>
  <c r="X408" i="21" s="1"/>
  <c r="V635" i="21"/>
  <c r="W635" i="21" s="1"/>
  <c r="X635" i="21" s="1"/>
  <c r="V513" i="21"/>
  <c r="W513" i="21" s="1"/>
  <c r="X513" i="21" s="1"/>
  <c r="V541" i="21"/>
  <c r="W541" i="21" s="1"/>
  <c r="X541" i="21" s="1"/>
  <c r="V359" i="21"/>
  <c r="W359" i="21" s="1"/>
  <c r="X359" i="21" s="1"/>
  <c r="V547" i="21"/>
  <c r="W547" i="21" s="1"/>
  <c r="X547" i="21" s="1"/>
  <c r="V352" i="21"/>
  <c r="W352" i="21" s="1"/>
  <c r="X352" i="21" s="1"/>
  <c r="V433" i="21"/>
  <c r="W433" i="21" s="1"/>
  <c r="X433" i="21" s="1"/>
  <c r="V529" i="21"/>
  <c r="W529" i="21" s="1"/>
  <c r="X529" i="21" s="1"/>
  <c r="V422" i="21"/>
  <c r="W422" i="21" s="1"/>
  <c r="X422" i="21" s="1"/>
  <c r="V417" i="21"/>
  <c r="W417" i="21" s="1"/>
  <c r="X417" i="21" s="1"/>
  <c r="V582" i="21"/>
  <c r="W582" i="21" s="1"/>
  <c r="X582" i="21" s="1"/>
  <c r="V521" i="21"/>
  <c r="W521" i="21" s="1"/>
  <c r="X521" i="21" s="1"/>
  <c r="V565" i="21"/>
  <c r="W565" i="21" s="1"/>
  <c r="X565" i="21" s="1"/>
  <c r="V486" i="21"/>
  <c r="W486" i="21" s="1"/>
  <c r="X486" i="21" s="1"/>
  <c r="V613" i="21"/>
  <c r="W613" i="21" s="1"/>
  <c r="X613" i="21" s="1"/>
  <c r="V587" i="21"/>
  <c r="W587" i="21" s="1"/>
  <c r="X587" i="21" s="1"/>
  <c r="V677" i="21"/>
  <c r="W677" i="21" s="1"/>
  <c r="X677" i="21" s="1"/>
  <c r="V646" i="21"/>
  <c r="W646" i="21" s="1"/>
  <c r="X646" i="21" s="1"/>
  <c r="V169" i="21"/>
  <c r="W169" i="21" s="1"/>
  <c r="X169" i="21" s="1"/>
  <c r="V483" i="21"/>
  <c r="W483" i="21" s="1"/>
  <c r="X483" i="21" s="1"/>
  <c r="V150" i="21"/>
  <c r="W150" i="21" s="1"/>
  <c r="X150" i="21" s="1"/>
  <c r="V526" i="21"/>
  <c r="W526" i="21" s="1"/>
  <c r="X526" i="21" s="1"/>
  <c r="V554" i="21"/>
  <c r="W554" i="21" s="1"/>
  <c r="X554" i="21" s="1"/>
  <c r="V559" i="21"/>
  <c r="W559" i="21" s="1"/>
  <c r="X559" i="21" s="1"/>
  <c r="V537" i="21"/>
  <c r="W537" i="21" s="1"/>
  <c r="X537" i="21" s="1"/>
  <c r="V599" i="21"/>
  <c r="W599" i="21" s="1"/>
  <c r="X599" i="21" s="1"/>
  <c r="V645" i="21"/>
  <c r="W645" i="21" s="1"/>
  <c r="X645" i="21" s="1"/>
  <c r="V446" i="21"/>
  <c r="W446" i="21" s="1"/>
  <c r="X446" i="21" s="1"/>
  <c r="V695" i="21"/>
  <c r="W695" i="21" s="1"/>
  <c r="X695" i="21" s="1"/>
  <c r="V636" i="21"/>
  <c r="W636" i="21" s="1"/>
  <c r="X636" i="21" s="1"/>
  <c r="V212" i="21"/>
  <c r="W212" i="21" s="1"/>
  <c r="X212" i="21" s="1"/>
  <c r="V357" i="21"/>
  <c r="W357" i="21" s="1"/>
  <c r="X357" i="21" s="1"/>
  <c r="V275" i="21"/>
  <c r="W275" i="21" s="1"/>
  <c r="X275" i="21" s="1"/>
  <c r="V301" i="21"/>
  <c r="W301" i="21" s="1"/>
  <c r="X301" i="21" s="1"/>
  <c r="V693" i="21"/>
  <c r="W693" i="21" s="1"/>
  <c r="X693" i="21" s="1"/>
  <c r="V706" i="21"/>
  <c r="W706" i="21" s="1"/>
  <c r="X706" i="21" s="1"/>
  <c r="V784" i="21"/>
  <c r="W784" i="21" s="1"/>
  <c r="X784" i="21" s="1"/>
  <c r="V517" i="21"/>
  <c r="W517" i="21" s="1"/>
  <c r="X517" i="21" s="1"/>
  <c r="V787" i="21"/>
  <c r="W787" i="21" s="1"/>
  <c r="X787" i="21" s="1"/>
  <c r="V789" i="21"/>
  <c r="W789" i="21" s="1"/>
  <c r="X789" i="21" s="1"/>
  <c r="V577" i="21"/>
  <c r="W577" i="21" s="1"/>
  <c r="X577" i="21" s="1"/>
  <c r="V685" i="21"/>
  <c r="W685" i="21" s="1"/>
  <c r="X685" i="21" s="1"/>
  <c r="V65" i="21"/>
  <c r="W65" i="21" s="1"/>
  <c r="X65" i="21" s="1"/>
  <c r="V772" i="21"/>
  <c r="W772" i="21" s="1"/>
  <c r="X772" i="21" s="1"/>
  <c r="V576" i="21"/>
  <c r="W576" i="21" s="1"/>
  <c r="X576" i="21" s="1"/>
  <c r="V667" i="21"/>
  <c r="W667" i="21" s="1"/>
  <c r="X667" i="21" s="1"/>
  <c r="V557" i="21"/>
  <c r="W557" i="21" s="1"/>
  <c r="X557" i="21" s="1"/>
  <c r="V652" i="21"/>
  <c r="W652" i="21" s="1"/>
  <c r="X652" i="21" s="1"/>
  <c r="V792" i="21"/>
  <c r="W792" i="21" s="1"/>
  <c r="X792" i="21" s="1"/>
  <c r="V604" i="21"/>
  <c r="W604" i="21" s="1"/>
  <c r="X604" i="21" s="1"/>
  <c r="V184" i="21"/>
  <c r="W184" i="21" s="1"/>
  <c r="X184" i="21" s="1"/>
  <c r="V163" i="21"/>
  <c r="W163" i="21" s="1"/>
  <c r="X163" i="21" s="1"/>
  <c r="V939" i="21"/>
  <c r="W939" i="21" s="1"/>
  <c r="X939" i="21" s="1"/>
  <c r="V733" i="21"/>
  <c r="W733" i="21" s="1"/>
  <c r="X733" i="21" s="1"/>
  <c r="V1022" i="21"/>
  <c r="W1022" i="21" s="1"/>
  <c r="X1022" i="21" s="1"/>
  <c r="V730" i="21"/>
  <c r="W730" i="21" s="1"/>
  <c r="X730" i="21" s="1"/>
  <c r="V115" i="21"/>
  <c r="W115" i="21" s="1"/>
  <c r="X115" i="21" s="1"/>
  <c r="V205" i="21"/>
  <c r="W205" i="21" s="1"/>
  <c r="X205" i="21" s="1"/>
  <c r="V161" i="21"/>
  <c r="W161" i="21" s="1"/>
  <c r="X161" i="21" s="1"/>
  <c r="V717" i="21"/>
  <c r="W717" i="21" s="1"/>
  <c r="X717" i="21" s="1"/>
  <c r="V174" i="21"/>
  <c r="W174" i="21" s="1"/>
  <c r="X174" i="21" s="1"/>
  <c r="V715" i="21"/>
  <c r="W715" i="21" s="1"/>
  <c r="X715" i="21" s="1"/>
  <c r="V246" i="21"/>
  <c r="W246" i="21" s="1"/>
  <c r="X246" i="21" s="1"/>
  <c r="V218" i="21"/>
  <c r="W218" i="21" s="1"/>
  <c r="X218" i="21" s="1"/>
  <c r="V103" i="21"/>
  <c r="W103" i="21" s="1"/>
  <c r="X103" i="21" s="1"/>
  <c r="V180" i="21"/>
  <c r="W180" i="21" s="1"/>
  <c r="X180" i="21" s="1"/>
  <c r="V245" i="21"/>
  <c r="W245" i="21" s="1"/>
  <c r="X245" i="21" s="1"/>
  <c r="V89" i="21"/>
  <c r="W89" i="21" s="1"/>
  <c r="X89" i="21" s="1"/>
  <c r="V172" i="21"/>
  <c r="W172" i="21" s="1"/>
  <c r="X172" i="21" s="1"/>
  <c r="V92" i="21"/>
  <c r="W92" i="21" s="1"/>
  <c r="X92" i="21" s="1"/>
  <c r="V171" i="21"/>
  <c r="W171" i="21" s="1"/>
  <c r="X171" i="21" s="1"/>
  <c r="V97" i="21"/>
  <c r="W97" i="21" s="1"/>
  <c r="X97" i="21" s="1"/>
  <c r="V101" i="21"/>
  <c r="W101" i="21" s="1"/>
  <c r="X101" i="21" s="1"/>
  <c r="V219" i="21"/>
  <c r="W219" i="21" s="1"/>
  <c r="X219" i="21" s="1"/>
  <c r="V43" i="21"/>
  <c r="W43" i="21" s="1"/>
  <c r="X43" i="21" s="1"/>
  <c r="V35" i="21"/>
  <c r="W35" i="21" s="1"/>
  <c r="X35" i="21" s="1"/>
  <c r="V768" i="21"/>
  <c r="W768" i="21" s="1"/>
  <c r="X768" i="21" s="1"/>
  <c r="V442" i="21"/>
  <c r="W442" i="21" s="1"/>
  <c r="X442" i="21" s="1"/>
  <c r="V503" i="21"/>
  <c r="W503" i="21" s="1"/>
  <c r="X503" i="21" s="1"/>
  <c r="V447" i="21"/>
  <c r="W447" i="21" s="1"/>
  <c r="X447" i="21" s="1"/>
  <c r="V117" i="21"/>
  <c r="W117" i="21" s="1"/>
  <c r="X117" i="21" s="1"/>
  <c r="V580" i="21"/>
  <c r="W580" i="21" s="1"/>
  <c r="X580" i="21" s="1"/>
  <c r="V342" i="21"/>
  <c r="W342" i="21" s="1"/>
  <c r="X342" i="21" s="1"/>
  <c r="V191" i="21"/>
  <c r="W191" i="21" s="1"/>
  <c r="X191" i="21" s="1"/>
  <c r="V1042" i="21"/>
  <c r="W1042" i="21" s="1"/>
  <c r="X1042" i="21" s="1"/>
  <c r="V1034" i="21"/>
  <c r="W1034" i="21" s="1"/>
  <c r="X1034" i="21" s="1"/>
  <c r="V1026" i="21"/>
  <c r="W1026" i="21" s="1"/>
  <c r="X1026" i="21" s="1"/>
  <c r="V1018" i="21"/>
  <c r="W1018" i="21" s="1"/>
  <c r="X1018" i="21" s="1"/>
  <c r="V1010" i="21"/>
  <c r="W1010" i="21" s="1"/>
  <c r="X1010" i="21" s="1"/>
  <c r="V1002" i="21"/>
  <c r="W1002" i="21" s="1"/>
  <c r="X1002" i="21" s="1"/>
  <c r="V994" i="21"/>
  <c r="W994" i="21" s="1"/>
  <c r="X994" i="21" s="1"/>
  <c r="V986" i="21"/>
  <c r="W986" i="21" s="1"/>
  <c r="X986" i="21" s="1"/>
  <c r="V978" i="21"/>
  <c r="W978" i="21" s="1"/>
  <c r="X978" i="21" s="1"/>
  <c r="V970" i="21"/>
  <c r="W970" i="21" s="1"/>
  <c r="X970" i="21" s="1"/>
  <c r="V962" i="21"/>
  <c r="W962" i="21" s="1"/>
  <c r="X962" i="21" s="1"/>
  <c r="V954" i="21"/>
  <c r="W954" i="21" s="1"/>
  <c r="X954" i="21" s="1"/>
  <c r="V946" i="21"/>
  <c r="W946" i="21" s="1"/>
  <c r="X946" i="21" s="1"/>
  <c r="V938" i="21"/>
  <c r="W938" i="21" s="1"/>
  <c r="X938" i="21" s="1"/>
  <c r="V930" i="21"/>
  <c r="W930" i="21" s="1"/>
  <c r="X930" i="21" s="1"/>
  <c r="V922" i="21"/>
  <c r="W922" i="21" s="1"/>
  <c r="X922" i="21" s="1"/>
  <c r="V914" i="21"/>
  <c r="W914" i="21" s="1"/>
  <c r="X914" i="21" s="1"/>
  <c r="V906" i="21"/>
  <c r="W906" i="21" s="1"/>
  <c r="X906" i="21" s="1"/>
  <c r="V118" i="21"/>
  <c r="W118" i="21" s="1"/>
  <c r="X118" i="21" s="1"/>
  <c r="V890" i="21"/>
  <c r="W890" i="21" s="1"/>
  <c r="X890" i="21" s="1"/>
  <c r="V882" i="21"/>
  <c r="W882" i="21" s="1"/>
  <c r="X882" i="21" s="1"/>
  <c r="V874" i="21"/>
  <c r="W874" i="21" s="1"/>
  <c r="X874" i="21" s="1"/>
  <c r="V404" i="21"/>
  <c r="W404" i="21" s="1"/>
  <c r="X404" i="21" s="1"/>
  <c r="V309" i="21"/>
  <c r="W309" i="21" s="1"/>
  <c r="X309" i="21" s="1"/>
  <c r="V850" i="21"/>
  <c r="W850" i="21" s="1"/>
  <c r="X850" i="21" s="1"/>
  <c r="V842" i="21"/>
  <c r="W842" i="21" s="1"/>
  <c r="X842" i="21" s="1"/>
  <c r="V834" i="21"/>
  <c r="W834" i="21" s="1"/>
  <c r="X834" i="21" s="1"/>
  <c r="V826" i="21"/>
  <c r="W826" i="21" s="1"/>
  <c r="X826" i="21" s="1"/>
  <c r="V818" i="21"/>
  <c r="W818" i="21" s="1"/>
  <c r="X818" i="21" s="1"/>
  <c r="V810" i="21"/>
  <c r="W810" i="21" s="1"/>
  <c r="X810" i="21" s="1"/>
  <c r="V802" i="21"/>
  <c r="W802" i="21" s="1"/>
  <c r="X802" i="21" s="1"/>
  <c r="V794" i="21"/>
  <c r="W794" i="21" s="1"/>
  <c r="X794" i="21" s="1"/>
  <c r="V462" i="21"/>
  <c r="W462" i="21" s="1"/>
  <c r="X462" i="21" s="1"/>
  <c r="V432" i="21"/>
  <c r="W432" i="21" s="1"/>
  <c r="X432" i="21" s="1"/>
  <c r="V770" i="21"/>
  <c r="W770" i="21" s="1"/>
  <c r="X770" i="21" s="1"/>
  <c r="V280" i="21"/>
  <c r="W280" i="21" s="1"/>
  <c r="X280" i="21" s="1"/>
  <c r="V754" i="21"/>
  <c r="W754" i="21" s="1"/>
  <c r="X754" i="21" s="1"/>
  <c r="V57" i="21"/>
  <c r="W57" i="21" s="1"/>
  <c r="X57" i="21" s="1"/>
  <c r="V305" i="21"/>
  <c r="W305" i="21" s="1"/>
  <c r="X305" i="21" s="1"/>
  <c r="V279" i="21"/>
  <c r="W279" i="21" s="1"/>
  <c r="X279" i="21" s="1"/>
  <c r="V722" i="21"/>
  <c r="W722" i="21" s="1"/>
  <c r="X722" i="21" s="1"/>
  <c r="V68" i="21"/>
  <c r="W68" i="21" s="1"/>
  <c r="X68" i="21" s="1"/>
  <c r="V458" i="21"/>
  <c r="W458" i="21" s="1"/>
  <c r="X458" i="21" s="1"/>
  <c r="V429" i="21"/>
  <c r="W429" i="21" s="1"/>
  <c r="X429" i="21" s="1"/>
  <c r="V515" i="21"/>
  <c r="W515" i="21" s="1"/>
  <c r="X515" i="21" s="1"/>
  <c r="V682" i="21"/>
  <c r="W682" i="21" s="1"/>
  <c r="X682" i="21" s="1"/>
  <c r="V298" i="21"/>
  <c r="W298" i="21" s="1"/>
  <c r="X298" i="21" s="1"/>
  <c r="V354" i="21"/>
  <c r="W354" i="21" s="1"/>
  <c r="X354" i="21" s="1"/>
  <c r="V658" i="21"/>
  <c r="W658" i="21" s="1"/>
  <c r="X658" i="21" s="1"/>
  <c r="V336" i="21"/>
  <c r="W336" i="21" s="1"/>
  <c r="X336" i="21" s="1"/>
  <c r="V75" i="21"/>
  <c r="W75" i="21" s="1"/>
  <c r="X75" i="21" s="1"/>
  <c r="V427" i="21"/>
  <c r="W427" i="21" s="1"/>
  <c r="X427" i="21" s="1"/>
  <c r="V124" i="21"/>
  <c r="W124" i="21" s="1"/>
  <c r="X124" i="21" s="1"/>
  <c r="V584" i="21"/>
  <c r="W584" i="21" s="1"/>
  <c r="X584" i="21" s="1"/>
  <c r="V574" i="21"/>
  <c r="W574" i="21" s="1"/>
  <c r="X574" i="21" s="1"/>
  <c r="V435" i="21"/>
  <c r="W435" i="21" s="1"/>
  <c r="X435" i="21" s="1"/>
  <c r="V540" i="21"/>
  <c r="W540" i="21" s="1"/>
  <c r="X540" i="21" s="1"/>
  <c r="V386" i="21"/>
  <c r="W386" i="21" s="1"/>
  <c r="X386" i="21" s="1"/>
  <c r="V588" i="21"/>
  <c r="W588" i="21" s="1"/>
  <c r="X588" i="21" s="1"/>
  <c r="V289" i="21"/>
  <c r="W289" i="21" s="1"/>
  <c r="X289" i="21" s="1"/>
  <c r="V612" i="21"/>
  <c r="W612" i="21" s="1"/>
  <c r="X612" i="21" s="1"/>
  <c r="V589" i="21"/>
  <c r="W589" i="21" s="1"/>
  <c r="X589" i="21" s="1"/>
  <c r="V338" i="21"/>
  <c r="W338" i="21" s="1"/>
  <c r="X338" i="21" s="1"/>
  <c r="V411" i="21"/>
  <c r="W411" i="21" s="1"/>
  <c r="X411" i="21" s="1"/>
  <c r="V626" i="21"/>
  <c r="W626" i="21" s="1"/>
  <c r="X626" i="21" s="1"/>
  <c r="V641" i="21"/>
  <c r="W641" i="21" s="1"/>
  <c r="X641" i="21" s="1"/>
  <c r="V511" i="21"/>
  <c r="W511" i="21" s="1"/>
  <c r="X511" i="21" s="1"/>
  <c r="V581" i="21"/>
  <c r="W581" i="21" s="1"/>
  <c r="X581" i="21" s="1"/>
  <c r="V498" i="21"/>
  <c r="W498" i="21" s="1"/>
  <c r="X498" i="21" s="1"/>
  <c r="V573" i="21"/>
  <c r="W573" i="21" s="1"/>
  <c r="X573" i="21" s="1"/>
  <c r="V643" i="21"/>
  <c r="W643" i="21" s="1"/>
  <c r="X643" i="21" s="1"/>
  <c r="V339" i="21"/>
  <c r="W339" i="21" s="1"/>
  <c r="X339" i="21" s="1"/>
  <c r="V254" i="21"/>
  <c r="W254" i="21" s="1"/>
  <c r="X254" i="21" s="1"/>
  <c r="V692" i="21"/>
  <c r="W692" i="21" s="1"/>
  <c r="X692" i="21" s="1"/>
  <c r="V738" i="21"/>
  <c r="W738" i="21" s="1"/>
  <c r="X738" i="21" s="1"/>
  <c r="V388" i="21"/>
  <c r="W388" i="21" s="1"/>
  <c r="X388" i="21" s="1"/>
  <c r="V449" i="21"/>
  <c r="W449" i="21" s="1"/>
  <c r="X449" i="21" s="1"/>
  <c r="V701" i="21"/>
  <c r="W701" i="21" s="1"/>
  <c r="X701" i="21" s="1"/>
  <c r="V372" i="21"/>
  <c r="W372" i="21" s="1"/>
  <c r="X372" i="21" s="1"/>
  <c r="V410" i="21"/>
  <c r="W410" i="21" s="1"/>
  <c r="X410" i="21" s="1"/>
  <c r="V657" i="21"/>
  <c r="W657" i="21" s="1"/>
  <c r="X657" i="21" s="1"/>
  <c r="V418" i="21"/>
  <c r="W418" i="21" s="1"/>
  <c r="X418" i="21" s="1"/>
  <c r="V369" i="21"/>
  <c r="W369" i="21" s="1"/>
  <c r="X369" i="21" s="1"/>
  <c r="V315" i="21"/>
  <c r="W315" i="21" s="1"/>
  <c r="X315" i="21" s="1"/>
  <c r="V139" i="21"/>
  <c r="W139" i="21" s="1"/>
  <c r="X139" i="21" s="1"/>
  <c r="V351" i="21"/>
  <c r="W351" i="21" s="1"/>
  <c r="X351" i="21" s="1"/>
  <c r="V608" i="21"/>
  <c r="W608" i="21" s="1"/>
  <c r="X608" i="21" s="1"/>
  <c r="V260" i="21"/>
  <c r="W260" i="21" s="1"/>
  <c r="X260" i="21" s="1"/>
  <c r="V669" i="21"/>
  <c r="W669" i="21" s="1"/>
  <c r="X669" i="21" s="1"/>
  <c r="V594" i="21"/>
  <c r="W594" i="21" s="1"/>
  <c r="X594" i="21" s="1"/>
  <c r="V108" i="21"/>
  <c r="W108" i="21" s="1"/>
  <c r="X108" i="21" s="1"/>
  <c r="V497" i="21"/>
  <c r="W497" i="21" s="1"/>
  <c r="X497" i="21" s="1"/>
  <c r="V1045" i="21"/>
  <c r="W1045" i="21" s="1"/>
  <c r="X1045" i="21" s="1"/>
  <c r="V475" i="21"/>
  <c r="W475" i="21" s="1"/>
  <c r="X475" i="21" s="1"/>
  <c r="V593" i="21"/>
  <c r="W593" i="21" s="1"/>
  <c r="X593" i="21" s="1"/>
  <c r="V705" i="21"/>
  <c r="W705" i="21" s="1"/>
  <c r="X705" i="21" s="1"/>
  <c r="V274" i="21"/>
  <c r="W274" i="21" s="1"/>
  <c r="X274" i="21" s="1"/>
  <c r="V862" i="21"/>
  <c r="W862" i="21" s="1"/>
  <c r="X862" i="21" s="1"/>
  <c r="V866" i="21"/>
  <c r="W866" i="21" s="1"/>
  <c r="X866" i="21" s="1"/>
  <c r="V623" i="21"/>
  <c r="W623" i="21" s="1"/>
  <c r="X623" i="21" s="1"/>
  <c r="V651" i="21"/>
  <c r="W651" i="21" s="1"/>
  <c r="X651" i="21" s="1"/>
  <c r="V956" i="21"/>
  <c r="W956" i="21" s="1"/>
  <c r="X956" i="21" s="1"/>
  <c r="V805" i="21"/>
  <c r="W805" i="21" s="1"/>
  <c r="X805" i="21" s="1"/>
  <c r="V673" i="21"/>
  <c r="W673" i="21" s="1"/>
  <c r="X673" i="21" s="1"/>
  <c r="V253" i="21"/>
  <c r="W253" i="21" s="1"/>
  <c r="X253" i="21" s="1"/>
  <c r="V786" i="21"/>
  <c r="W786" i="21" s="1"/>
  <c r="X786" i="21" s="1"/>
  <c r="V648" i="21"/>
  <c r="W648" i="21" s="1"/>
  <c r="X648" i="21" s="1"/>
  <c r="V79" i="21"/>
  <c r="W79" i="21" s="1"/>
  <c r="X79" i="21" s="1"/>
  <c r="V1043" i="21"/>
  <c r="W1043" i="21" s="1"/>
  <c r="X1043" i="21" s="1"/>
  <c r="V105" i="21"/>
  <c r="W105" i="21" s="1"/>
  <c r="X105" i="21" s="1"/>
  <c r="V90" i="21"/>
  <c r="W90" i="21" s="1"/>
  <c r="X90" i="21" s="1"/>
  <c r="V113" i="21"/>
  <c r="W113" i="21" s="1"/>
  <c r="X113" i="21" s="1"/>
  <c r="V262" i="21"/>
  <c r="W262" i="21" s="1"/>
  <c r="X262" i="21" s="1"/>
  <c r="V256" i="21"/>
  <c r="W256" i="21" s="1"/>
  <c r="X256" i="21" s="1"/>
  <c r="V165" i="21"/>
  <c r="W165" i="21" s="1"/>
  <c r="X165" i="21" s="1"/>
  <c r="V159" i="21"/>
  <c r="W159" i="21" s="1"/>
  <c r="X159" i="21" s="1"/>
  <c r="V157" i="21"/>
  <c r="W157" i="21" s="1"/>
  <c r="X157" i="21" s="1"/>
  <c r="V52" i="21"/>
  <c r="W52" i="21" s="1"/>
  <c r="X52" i="21" s="1"/>
  <c r="V158" i="21"/>
  <c r="W158" i="21" s="1"/>
  <c r="X158" i="21" s="1"/>
  <c r="V179" i="21"/>
  <c r="W179" i="21" s="1"/>
  <c r="X179" i="21" s="1"/>
  <c r="V76" i="21"/>
  <c r="W76" i="21" s="1"/>
  <c r="X76" i="21" s="1"/>
  <c r="V129" i="21"/>
  <c r="W129" i="21" s="1"/>
  <c r="X129" i="21" s="1"/>
  <c r="V228" i="21"/>
  <c r="W228" i="21" s="1"/>
  <c r="X228" i="21" s="1"/>
  <c r="V94" i="21"/>
  <c r="W94" i="21" s="1"/>
  <c r="X94" i="21" s="1"/>
  <c r="V100" i="21"/>
  <c r="W100" i="21" s="1"/>
  <c r="X100" i="21" s="1"/>
  <c r="V42" i="21"/>
  <c r="W42" i="21" s="1"/>
  <c r="X42" i="21" s="1"/>
  <c r="V34" i="21"/>
  <c r="W34" i="21" s="1"/>
  <c r="X34" i="21" s="1"/>
  <c r="V444" i="21"/>
  <c r="W444" i="21" s="1"/>
  <c r="X444" i="21" s="1"/>
  <c r="V331" i="21"/>
  <c r="W331" i="21" s="1"/>
  <c r="X331" i="21" s="1"/>
  <c r="V375" i="21"/>
  <c r="W375" i="21" s="1"/>
  <c r="X375" i="21" s="1"/>
  <c r="V467" i="21"/>
  <c r="W467" i="21" s="1"/>
  <c r="X467" i="21" s="1"/>
  <c r="V535" i="21"/>
  <c r="W535" i="21" s="1"/>
  <c r="X535" i="21" s="1"/>
  <c r="V694" i="21"/>
  <c r="W694" i="21" s="1"/>
  <c r="X694" i="21" s="1"/>
  <c r="V466" i="21"/>
  <c r="W466" i="21" s="1"/>
  <c r="X466" i="21" s="1"/>
  <c r="V570" i="21"/>
  <c r="W570" i="21" s="1"/>
  <c r="X570" i="21" s="1"/>
  <c r="V524" i="21"/>
  <c r="W524" i="21" s="1"/>
  <c r="X524" i="21" s="1"/>
  <c r="V602" i="21"/>
  <c r="W602" i="21" s="1"/>
  <c r="X602" i="21" s="1"/>
  <c r="V1041" i="21"/>
  <c r="W1041" i="21" s="1"/>
  <c r="X1041" i="21" s="1"/>
  <c r="V1033" i="21"/>
  <c r="W1033" i="21" s="1"/>
  <c r="X1033" i="21" s="1"/>
  <c r="V1025" i="21"/>
  <c r="W1025" i="21" s="1"/>
  <c r="X1025" i="21" s="1"/>
  <c r="V1017" i="21"/>
  <c r="W1017" i="21" s="1"/>
  <c r="X1017" i="21" s="1"/>
  <c r="V1009" i="21"/>
  <c r="W1009" i="21" s="1"/>
  <c r="X1009" i="21" s="1"/>
  <c r="V1001" i="21"/>
  <c r="W1001" i="21" s="1"/>
  <c r="X1001" i="21" s="1"/>
  <c r="V286" i="21"/>
  <c r="W286" i="21" s="1"/>
  <c r="X286" i="21" s="1"/>
  <c r="V985" i="21"/>
  <c r="W985" i="21" s="1"/>
  <c r="X985" i="21" s="1"/>
  <c r="V977" i="21"/>
  <c r="W977" i="21" s="1"/>
  <c r="X977" i="21" s="1"/>
  <c r="V969" i="21"/>
  <c r="W969" i="21" s="1"/>
  <c r="X969" i="21" s="1"/>
  <c r="V961" i="21"/>
  <c r="W961" i="21" s="1"/>
  <c r="X961" i="21" s="1"/>
  <c r="V953" i="21"/>
  <c r="W953" i="21" s="1"/>
  <c r="X953" i="21" s="1"/>
  <c r="V945" i="21"/>
  <c r="W945" i="21" s="1"/>
  <c r="X945" i="21" s="1"/>
  <c r="V937" i="21"/>
  <c r="W937" i="21" s="1"/>
  <c r="X937" i="21" s="1"/>
  <c r="V929" i="21"/>
  <c r="W929" i="21" s="1"/>
  <c r="X929" i="21" s="1"/>
  <c r="V328" i="21"/>
  <c r="W328" i="21" s="1"/>
  <c r="X328" i="21" s="1"/>
  <c r="V913" i="21"/>
  <c r="W913" i="21" s="1"/>
  <c r="X913" i="21" s="1"/>
  <c r="V905" i="21"/>
  <c r="W905" i="21" s="1"/>
  <c r="X905" i="21" s="1"/>
  <c r="V897" i="21"/>
  <c r="W897" i="21" s="1"/>
  <c r="X897" i="21" s="1"/>
  <c r="V889" i="21"/>
  <c r="W889" i="21" s="1"/>
  <c r="X889" i="21" s="1"/>
  <c r="V881" i="21"/>
  <c r="W881" i="21" s="1"/>
  <c r="X881" i="21" s="1"/>
  <c r="V873" i="21"/>
  <c r="W873" i="21" s="1"/>
  <c r="X873" i="21" s="1"/>
  <c r="V865" i="21"/>
  <c r="W865" i="21" s="1"/>
  <c r="X865" i="21" s="1"/>
  <c r="V857" i="21"/>
  <c r="W857" i="21" s="1"/>
  <c r="X857" i="21" s="1"/>
  <c r="V841" i="21"/>
  <c r="W841" i="21" s="1"/>
  <c r="X841" i="21" s="1"/>
  <c r="V833" i="21"/>
  <c r="W833" i="21" s="1"/>
  <c r="X833" i="21" s="1"/>
  <c r="V825" i="21"/>
  <c r="W825" i="21" s="1"/>
  <c r="X825" i="21" s="1"/>
  <c r="V403" i="21"/>
  <c r="W403" i="21" s="1"/>
  <c r="X403" i="21" s="1"/>
  <c r="V809" i="21"/>
  <c r="W809" i="21" s="1"/>
  <c r="X809" i="21" s="1"/>
  <c r="V801" i="21"/>
  <c r="W801" i="21" s="1"/>
  <c r="X801" i="21" s="1"/>
  <c r="V793" i="21"/>
  <c r="W793" i="21" s="1"/>
  <c r="X793" i="21" s="1"/>
  <c r="V281" i="21"/>
  <c r="W281" i="21" s="1"/>
  <c r="X281" i="21" s="1"/>
  <c r="V777" i="21"/>
  <c r="W777" i="21" s="1"/>
  <c r="X777" i="21" s="1"/>
  <c r="V255" i="21"/>
  <c r="W255" i="21" s="1"/>
  <c r="X255" i="21" s="1"/>
  <c r="V761" i="21"/>
  <c r="W761" i="21" s="1"/>
  <c r="X761" i="21" s="1"/>
  <c r="V753" i="21"/>
  <c r="W753" i="21" s="1"/>
  <c r="X753" i="21" s="1"/>
  <c r="V745" i="21"/>
  <c r="W745" i="21" s="1"/>
  <c r="X745" i="21" s="1"/>
  <c r="V232" i="21"/>
  <c r="W232" i="21" s="1"/>
  <c r="X232" i="21" s="1"/>
  <c r="V443" i="21"/>
  <c r="W443" i="21" s="1"/>
  <c r="X443" i="21" s="1"/>
  <c r="V430" i="21"/>
  <c r="W430" i="21" s="1"/>
  <c r="X430" i="21" s="1"/>
  <c r="V713" i="21"/>
  <c r="W713" i="21" s="1"/>
  <c r="X713" i="21" s="1"/>
  <c r="V505" i="21"/>
  <c r="W505" i="21" s="1"/>
  <c r="X505" i="21" s="1"/>
  <c r="V697" i="21"/>
  <c r="W697" i="21" s="1"/>
  <c r="X697" i="21" s="1"/>
  <c r="V271" i="21"/>
  <c r="W271" i="21" s="1"/>
  <c r="X271" i="21" s="1"/>
  <c r="V457" i="21"/>
  <c r="W457" i="21" s="1"/>
  <c r="X457" i="21" s="1"/>
  <c r="V297" i="21"/>
  <c r="W297" i="21" s="1"/>
  <c r="X297" i="21" s="1"/>
  <c r="V314" i="21"/>
  <c r="W314" i="21" s="1"/>
  <c r="X314" i="21" s="1"/>
  <c r="V125" i="21"/>
  <c r="W125" i="21" s="1"/>
  <c r="X125" i="21" s="1"/>
  <c r="V360" i="21"/>
  <c r="W360" i="21" s="1"/>
  <c r="X360" i="21" s="1"/>
  <c r="V346" i="21"/>
  <c r="W346" i="21" s="1"/>
  <c r="X346" i="21" s="1"/>
  <c r="V390" i="21"/>
  <c r="W390" i="21" s="1"/>
  <c r="X390" i="21" s="1"/>
  <c r="V625" i="21"/>
  <c r="W625" i="21" s="1"/>
  <c r="X625" i="21" s="1"/>
  <c r="V617" i="21"/>
  <c r="W617" i="21" s="1"/>
  <c r="X617" i="21" s="1"/>
  <c r="V502" i="21"/>
  <c r="W502" i="21" s="1"/>
  <c r="X502" i="21" s="1"/>
  <c r="V601" i="21"/>
  <c r="W601" i="21" s="1"/>
  <c r="X601" i="21" s="1"/>
  <c r="V296" i="21"/>
  <c r="W296" i="21" s="1"/>
  <c r="X296" i="21" s="1"/>
  <c r="V426" i="21"/>
  <c r="W426" i="21" s="1"/>
  <c r="X426" i="21" s="1"/>
  <c r="V269" i="21"/>
  <c r="W269" i="21" s="1"/>
  <c r="X269" i="21" s="1"/>
  <c r="V358" i="21"/>
  <c r="W358" i="21" s="1"/>
  <c r="X358" i="21" s="1"/>
  <c r="V561" i="21"/>
  <c r="W561" i="21" s="1"/>
  <c r="X561" i="21" s="1"/>
  <c r="V451" i="21"/>
  <c r="W451" i="21" s="1"/>
  <c r="X451" i="21" s="1"/>
  <c r="V469" i="21"/>
  <c r="W469" i="21" s="1"/>
  <c r="X469" i="21" s="1"/>
  <c r="V552" i="21"/>
  <c r="W552" i="21" s="1"/>
  <c r="X552" i="21" s="1"/>
  <c r="V294" i="21"/>
  <c r="W294" i="21" s="1"/>
  <c r="X294" i="21" s="1"/>
  <c r="V746" i="21"/>
  <c r="W746" i="21" s="1"/>
  <c r="X746" i="21" s="1"/>
  <c r="V630" i="21"/>
  <c r="W630" i="21" s="1"/>
  <c r="X630" i="21" s="1"/>
  <c r="V546" i="21"/>
  <c r="W546" i="21" s="1"/>
  <c r="X546" i="21" s="1"/>
  <c r="V453" i="21"/>
  <c r="W453" i="21" s="1"/>
  <c r="X453" i="21" s="1"/>
  <c r="V489" i="21"/>
  <c r="W489" i="21" s="1"/>
  <c r="X489" i="21" s="1"/>
  <c r="V690" i="21"/>
  <c r="W690" i="21" s="1"/>
  <c r="X690" i="21" s="1"/>
  <c r="V675" i="21"/>
  <c r="W675" i="21" s="1"/>
  <c r="X675" i="21" s="1"/>
  <c r="V465" i="21"/>
  <c r="W465" i="21" s="1"/>
  <c r="X465" i="21" s="1"/>
  <c r="V566" i="21"/>
  <c r="W566" i="21" s="1"/>
  <c r="X566" i="21" s="1"/>
  <c r="V615" i="21"/>
  <c r="W615" i="21" s="1"/>
  <c r="X615" i="21" s="1"/>
  <c r="V544" i="21"/>
  <c r="W544" i="21" s="1"/>
  <c r="X544" i="21" s="1"/>
  <c r="V481" i="21"/>
  <c r="W481" i="21" s="1"/>
  <c r="X481" i="21" s="1"/>
  <c r="V496" i="21"/>
  <c r="W496" i="21" s="1"/>
  <c r="X496" i="21" s="1"/>
  <c r="V681" i="21"/>
  <c r="W681" i="21" s="1"/>
  <c r="X681" i="21" s="1"/>
  <c r="V490" i="21"/>
  <c r="W490" i="21" s="1"/>
  <c r="X490" i="21" s="1"/>
  <c r="V464" i="21"/>
  <c r="W464" i="21" s="1"/>
  <c r="X464" i="21" s="1"/>
  <c r="V661" i="21"/>
  <c r="W661" i="21" s="1"/>
  <c r="X661" i="21" s="1"/>
  <c r="V624" i="21"/>
  <c r="W624" i="21" s="1"/>
  <c r="X624" i="21" s="1"/>
  <c r="V345" i="21"/>
  <c r="W345" i="21" s="1"/>
  <c r="X345" i="21" s="1"/>
  <c r="V389" i="21"/>
  <c r="W389" i="21" s="1"/>
  <c r="X389" i="21" s="1"/>
  <c r="V272" i="21"/>
  <c r="W272" i="21" s="1"/>
  <c r="X272" i="21" s="1"/>
  <c r="V769" i="21"/>
  <c r="W769" i="21" s="1"/>
  <c r="X769" i="21" s="1"/>
  <c r="V578" i="21"/>
  <c r="W578" i="21" s="1"/>
  <c r="X578" i="21" s="1"/>
  <c r="V762" i="21"/>
  <c r="W762" i="21" s="1"/>
  <c r="X762" i="21" s="1"/>
  <c r="V858" i="21"/>
  <c r="W858" i="21" s="1"/>
  <c r="X858" i="21" s="1"/>
  <c r="V506" i="21"/>
  <c r="W506" i="21" s="1"/>
  <c r="X506" i="21" s="1"/>
  <c r="V267" i="21"/>
  <c r="W267" i="21" s="1"/>
  <c r="X267" i="21" s="1"/>
  <c r="V564" i="21"/>
  <c r="W564" i="21" s="1"/>
  <c r="X564" i="21" s="1"/>
  <c r="V562" i="21"/>
  <c r="W562" i="21" s="1"/>
  <c r="X562" i="21" s="1"/>
  <c r="V175" i="21"/>
  <c r="W175" i="21" s="1"/>
  <c r="X175" i="21" s="1"/>
  <c r="V863" i="21"/>
  <c r="W863" i="21" s="1"/>
  <c r="X863" i="21" s="1"/>
  <c r="V555" i="21"/>
  <c r="W555" i="21" s="1"/>
  <c r="X555" i="21" s="1"/>
  <c r="V265" i="21"/>
  <c r="W265" i="21" s="1"/>
  <c r="X265" i="21" s="1"/>
  <c r="V891" i="21"/>
  <c r="W891" i="21" s="1"/>
  <c r="X891" i="21" s="1"/>
  <c r="V902" i="21"/>
  <c r="W902" i="21" s="1"/>
  <c r="X902" i="21" s="1"/>
  <c r="V737" i="21"/>
  <c r="W737" i="21" s="1"/>
  <c r="X737" i="21" s="1"/>
  <c r="V208" i="21"/>
  <c r="W208" i="21" s="1"/>
  <c r="X208" i="21" s="1"/>
  <c r="V603" i="21"/>
  <c r="W603" i="21" s="1"/>
  <c r="X603" i="21" s="1"/>
  <c r="V620" i="21"/>
  <c r="W620" i="21" s="1"/>
  <c r="X620" i="21" s="1"/>
  <c r="V106" i="21"/>
  <c r="W106" i="21" s="1"/>
  <c r="X106" i="21" s="1"/>
  <c r="V55" i="21"/>
  <c r="W55" i="21" s="1"/>
  <c r="X55" i="21" s="1"/>
  <c r="V145" i="21"/>
  <c r="W145" i="21" s="1"/>
  <c r="X145" i="21" s="1"/>
  <c r="V729" i="21"/>
  <c r="W729" i="21" s="1"/>
  <c r="X729" i="21" s="1"/>
  <c r="V227" i="21"/>
  <c r="W227" i="21" s="1"/>
  <c r="X227" i="21" s="1"/>
  <c r="V137" i="21"/>
  <c r="W137" i="21" s="1"/>
  <c r="X137" i="21" s="1"/>
  <c r="V204" i="21"/>
  <c r="W204" i="21" s="1"/>
  <c r="X204" i="21" s="1"/>
  <c r="V716" i="21"/>
  <c r="W716" i="21" s="1"/>
  <c r="X716" i="21" s="1"/>
  <c r="V53" i="21"/>
  <c r="W53" i="21" s="1"/>
  <c r="X53" i="21" s="1"/>
  <c r="V166" i="21"/>
  <c r="W166" i="21" s="1"/>
  <c r="X166" i="21" s="1"/>
  <c r="V199" i="21"/>
  <c r="W199" i="21" s="1"/>
  <c r="X199" i="21" s="1"/>
  <c r="V96" i="21"/>
  <c r="W96" i="21" s="1"/>
  <c r="X96" i="21" s="1"/>
  <c r="V173" i="21"/>
  <c r="W173" i="21" s="1"/>
  <c r="X173" i="21" s="1"/>
  <c r="V237" i="21"/>
  <c r="W237" i="21" s="1"/>
  <c r="X237" i="21" s="1"/>
  <c r="V234" i="21"/>
  <c r="W234" i="21" s="1"/>
  <c r="X234" i="21" s="1"/>
  <c r="V111" i="21"/>
  <c r="W111" i="21" s="1"/>
  <c r="X111" i="21" s="1"/>
  <c r="V217" i="21"/>
  <c r="W217" i="21" s="1"/>
  <c r="X217" i="21" s="1"/>
  <c r="V102" i="21"/>
  <c r="W102" i="21" s="1"/>
  <c r="X102" i="21" s="1"/>
  <c r="V88" i="21"/>
  <c r="W88" i="21" s="1"/>
  <c r="X88" i="21" s="1"/>
  <c r="V154" i="21"/>
  <c r="W154" i="21" s="1"/>
  <c r="X154" i="21" s="1"/>
  <c r="V152" i="21"/>
  <c r="W152" i="21" s="1"/>
  <c r="X152" i="21" s="1"/>
  <c r="V41" i="21"/>
  <c r="W41" i="21" s="1"/>
  <c r="X41" i="21" s="1"/>
  <c r="V31" i="21"/>
  <c r="W31" i="21" s="1"/>
  <c r="X31" i="21" s="1"/>
  <c r="V23" i="21"/>
  <c r="W23" i="21" s="1"/>
  <c r="X23" i="21" s="1"/>
  <c r="V15" i="21"/>
  <c r="W15" i="21" s="1"/>
  <c r="X15" i="21" s="1"/>
  <c r="V7" i="21"/>
  <c r="W7" i="21" s="1"/>
  <c r="X7" i="21" s="1"/>
  <c r="V22" i="21"/>
  <c r="W22" i="21" s="1"/>
  <c r="X22" i="21" s="1"/>
  <c r="V14" i="21"/>
  <c r="W14" i="21" s="1"/>
  <c r="X14" i="21" s="1"/>
  <c r="V6" i="21"/>
  <c r="W6" i="21" s="1"/>
  <c r="X6" i="21" s="1"/>
  <c r="V29" i="21"/>
  <c r="W29" i="21" s="1"/>
  <c r="X29" i="21" s="1"/>
  <c r="V21" i="21"/>
  <c r="W21" i="21" s="1"/>
  <c r="X21" i="21" s="1"/>
  <c r="V13" i="21"/>
  <c r="W13" i="21" s="1"/>
  <c r="X13" i="21" s="1"/>
  <c r="V5" i="21"/>
  <c r="W5" i="21" s="1"/>
  <c r="X5" i="21" s="1"/>
  <c r="V20" i="21"/>
  <c r="W20" i="21" s="1"/>
  <c r="X20" i="21" s="1"/>
  <c r="V12" i="21"/>
  <c r="W12" i="21" s="1"/>
  <c r="X12" i="21" s="1"/>
  <c r="V4" i="21"/>
  <c r="W4" i="21" s="1"/>
  <c r="X4" i="21" s="1"/>
  <c r="V27" i="21"/>
  <c r="W27" i="21" s="1"/>
  <c r="X27" i="21" s="1"/>
  <c r="V19" i="21"/>
  <c r="W19" i="21" s="1"/>
  <c r="X19" i="21" s="1"/>
  <c r="V11" i="21"/>
  <c r="W11" i="21" s="1"/>
  <c r="X11" i="21" s="1"/>
  <c r="V3" i="21"/>
  <c r="W3" i="21" s="1"/>
  <c r="X3" i="21" s="1"/>
  <c r="V26" i="21"/>
  <c r="W26" i="21" s="1"/>
  <c r="X26" i="21" s="1"/>
  <c r="V18" i="21"/>
  <c r="W18" i="21" s="1"/>
  <c r="X18" i="21" s="1"/>
  <c r="V10" i="21"/>
  <c r="W10" i="21" s="1"/>
  <c r="X10" i="21" s="1"/>
  <c r="V2" i="21"/>
  <c r="W2" i="21" s="1"/>
  <c r="X2" i="21" s="1"/>
  <c r="V33" i="21"/>
  <c r="W33" i="21" s="1"/>
  <c r="X33" i="21" s="1"/>
  <c r="V25" i="21"/>
  <c r="W25" i="21" s="1"/>
  <c r="X25" i="21" s="1"/>
  <c r="V17" i="21"/>
  <c r="W17" i="21" s="1"/>
  <c r="X17" i="21" s="1"/>
  <c r="V9" i="21"/>
  <c r="W9" i="21" s="1"/>
  <c r="X9" i="21" s="1"/>
  <c r="O1008" i="8"/>
  <c r="M1036" i="16" l="1"/>
  <c r="M1003" i="16"/>
  <c r="M949" i="16"/>
  <c r="M945" i="16"/>
  <c r="M902" i="16"/>
  <c r="M901" i="16"/>
  <c r="M876" i="16"/>
  <c r="M875" i="16"/>
  <c r="M873" i="16"/>
  <c r="M865" i="16"/>
  <c r="M859" i="16"/>
  <c r="M858" i="16"/>
  <c r="M851" i="16"/>
  <c r="M837" i="16"/>
  <c r="M828" i="16"/>
  <c r="M825" i="16"/>
  <c r="M820" i="16"/>
  <c r="M808" i="16"/>
  <c r="M802" i="16"/>
  <c r="M797" i="16"/>
  <c r="M793" i="16"/>
  <c r="M792" i="16"/>
  <c r="M785" i="16"/>
  <c r="M775" i="16"/>
  <c r="M769" i="16"/>
  <c r="M768" i="16"/>
  <c r="M763" i="16"/>
  <c r="M754" i="16"/>
  <c r="M743" i="16"/>
  <c r="M739" i="16"/>
  <c r="M735" i="16"/>
  <c r="M721" i="16"/>
  <c r="M707" i="16"/>
  <c r="M705" i="16"/>
  <c r="M702" i="16"/>
  <c r="M696" i="16"/>
  <c r="M672" i="16"/>
  <c r="M642" i="16"/>
  <c r="M637" i="16"/>
  <c r="M634" i="16"/>
  <c r="M604" i="16"/>
  <c r="M598" i="16"/>
  <c r="M592" i="16"/>
  <c r="M584" i="16"/>
  <c r="M582" i="16"/>
  <c r="M556" i="16"/>
  <c r="M549" i="16"/>
  <c r="M543" i="16"/>
  <c r="M535" i="16"/>
  <c r="M501" i="16"/>
  <c r="M492" i="16"/>
  <c r="M475" i="16"/>
  <c r="M441" i="16"/>
  <c r="M432" i="16"/>
  <c r="M426" i="16"/>
  <c r="M425" i="16"/>
  <c r="M412" i="16"/>
  <c r="M402" i="16"/>
  <c r="M397" i="16"/>
  <c r="S378" i="16"/>
  <c r="R378" i="16"/>
  <c r="V378" i="16" s="1"/>
  <c r="S377" i="16"/>
  <c r="R377" i="16"/>
  <c r="V377" i="16" s="1"/>
  <c r="V376" i="16"/>
  <c r="S376" i="16"/>
  <c r="R376" i="16"/>
  <c r="V375" i="16"/>
  <c r="S375" i="16"/>
  <c r="R375" i="16"/>
  <c r="V374" i="16"/>
  <c r="R374" i="16"/>
  <c r="S374" i="16" s="1"/>
  <c r="M374" i="16"/>
  <c r="S373" i="16"/>
  <c r="R373" i="16"/>
  <c r="V373" i="16" s="1"/>
  <c r="S372" i="16"/>
  <c r="R372" i="16"/>
  <c r="V372" i="16" s="1"/>
  <c r="V371" i="16"/>
  <c r="S371" i="16"/>
  <c r="R371" i="16"/>
  <c r="V370" i="16"/>
  <c r="S370" i="16"/>
  <c r="R370" i="16"/>
  <c r="M370" i="16"/>
  <c r="V369" i="16"/>
  <c r="S369" i="16"/>
  <c r="R369" i="16"/>
  <c r="S368" i="16"/>
  <c r="R368" i="16"/>
  <c r="V368" i="16" s="1"/>
  <c r="S367" i="16"/>
  <c r="R367" i="16"/>
  <c r="V367" i="16" s="1"/>
  <c r="V366" i="16"/>
  <c r="S366" i="16"/>
  <c r="R366" i="16"/>
  <c r="V365" i="16"/>
  <c r="S365" i="16"/>
  <c r="R365" i="16"/>
  <c r="V364" i="16"/>
  <c r="R364" i="16"/>
  <c r="S364" i="16" s="1"/>
  <c r="V363" i="16"/>
  <c r="R363" i="16"/>
  <c r="S363" i="16" s="1"/>
  <c r="R362" i="16"/>
  <c r="M362" i="16"/>
  <c r="V361" i="16"/>
  <c r="S361" i="16"/>
  <c r="R361" i="16"/>
  <c r="V360" i="16"/>
  <c r="S360" i="16"/>
  <c r="R360" i="16"/>
  <c r="V359" i="16"/>
  <c r="R359" i="16"/>
  <c r="S359" i="16" s="1"/>
  <c r="R358" i="16"/>
  <c r="V358" i="16" s="1"/>
  <c r="R357" i="16"/>
  <c r="V356" i="16"/>
  <c r="S356" i="16"/>
  <c r="R356" i="16"/>
  <c r="S355" i="16"/>
  <c r="R355" i="16"/>
  <c r="V355" i="16" s="1"/>
  <c r="S354" i="16"/>
  <c r="R354" i="16"/>
  <c r="V354" i="16" s="1"/>
  <c r="V353" i="16"/>
  <c r="S353" i="16"/>
  <c r="R353" i="16"/>
  <c r="V352" i="16"/>
  <c r="S352" i="16"/>
  <c r="R352" i="16"/>
  <c r="V351" i="16"/>
  <c r="R351" i="16"/>
  <c r="S351" i="16" s="1"/>
  <c r="R350" i="16"/>
  <c r="V350" i="16" s="1"/>
  <c r="R349" i="16"/>
  <c r="V348" i="16"/>
  <c r="S348" i="16"/>
  <c r="R348" i="16"/>
  <c r="M348" i="16"/>
  <c r="V347" i="16"/>
  <c r="S347" i="16"/>
  <c r="R347" i="16"/>
  <c r="V346" i="16"/>
  <c r="R346" i="16"/>
  <c r="S346" i="16" s="1"/>
  <c r="R345" i="16"/>
  <c r="V345" i="16" s="1"/>
  <c r="R344" i="16"/>
  <c r="V343" i="16"/>
  <c r="S343" i="16"/>
  <c r="R343" i="16"/>
  <c r="S342" i="16"/>
  <c r="R342" i="16"/>
  <c r="V342" i="16" s="1"/>
  <c r="M342" i="16"/>
  <c r="V341" i="16"/>
  <c r="R341" i="16"/>
  <c r="S341" i="16" s="1"/>
  <c r="R340" i="16"/>
  <c r="V340" i="16" s="1"/>
  <c r="R339" i="16"/>
  <c r="M339" i="16"/>
  <c r="V338" i="16"/>
  <c r="S338" i="16"/>
  <c r="R338" i="16"/>
  <c r="V337" i="16"/>
  <c r="S337" i="16"/>
  <c r="R337" i="16"/>
  <c r="V336" i="16"/>
  <c r="R336" i="16"/>
  <c r="S336" i="16" s="1"/>
  <c r="R335" i="16"/>
  <c r="V335" i="16" s="1"/>
  <c r="R334" i="16"/>
  <c r="V333" i="16"/>
  <c r="S333" i="16"/>
  <c r="R333" i="16"/>
  <c r="S332" i="16"/>
  <c r="R332" i="16"/>
  <c r="V332" i="16" s="1"/>
  <c r="S331" i="16"/>
  <c r="R331" i="16"/>
  <c r="V331" i="16" s="1"/>
  <c r="V330" i="16"/>
  <c r="S330" i="16"/>
  <c r="R330" i="16"/>
  <c r="M330" i="16"/>
  <c r="R329" i="16"/>
  <c r="V328" i="16"/>
  <c r="S328" i="16"/>
  <c r="R328" i="16"/>
  <c r="M328" i="16"/>
  <c r="V327" i="16"/>
  <c r="S327" i="16"/>
  <c r="R327" i="16"/>
  <c r="V326" i="16"/>
  <c r="S326" i="16"/>
  <c r="R326" i="16"/>
  <c r="R325" i="16"/>
  <c r="V325" i="16" s="1"/>
  <c r="R324" i="16"/>
  <c r="M324" i="16"/>
  <c r="V323" i="16"/>
  <c r="S323" i="16"/>
  <c r="R323" i="16"/>
  <c r="V322" i="16"/>
  <c r="S322" i="16"/>
  <c r="R322" i="16"/>
  <c r="V321" i="16"/>
  <c r="S321" i="16"/>
  <c r="R321" i="16"/>
  <c r="R320" i="16"/>
  <c r="V320" i="16" s="1"/>
  <c r="R319" i="16"/>
  <c r="V318" i="16"/>
  <c r="S318" i="16"/>
  <c r="R318" i="16"/>
  <c r="S317" i="16"/>
  <c r="R317" i="16"/>
  <c r="V317" i="16" s="1"/>
  <c r="S316" i="16"/>
  <c r="R316" i="16"/>
  <c r="V316" i="16" s="1"/>
  <c r="V315" i="16"/>
  <c r="S315" i="16"/>
  <c r="R315" i="16"/>
  <c r="V314" i="16"/>
  <c r="S314" i="16"/>
  <c r="R314" i="16"/>
  <c r="V313" i="16"/>
  <c r="S313" i="16"/>
  <c r="R313" i="16"/>
  <c r="R312" i="16"/>
  <c r="V312" i="16" s="1"/>
  <c r="M312" i="16"/>
  <c r="S311" i="16"/>
  <c r="R311" i="16"/>
  <c r="V311" i="16" s="1"/>
  <c r="V310" i="16"/>
  <c r="S310" i="16"/>
  <c r="R310" i="16"/>
  <c r="V309" i="16"/>
  <c r="S309" i="16"/>
  <c r="R309" i="16"/>
  <c r="V308" i="16"/>
  <c r="S308" i="16"/>
  <c r="R308" i="16"/>
  <c r="R307" i="16"/>
  <c r="V307" i="16" s="1"/>
  <c r="M307" i="16"/>
  <c r="S306" i="16"/>
  <c r="R306" i="16"/>
  <c r="V306" i="16" s="1"/>
  <c r="V305" i="16"/>
  <c r="S305" i="16"/>
  <c r="R305" i="16"/>
  <c r="M305" i="16"/>
  <c r="R304" i="16"/>
  <c r="V303" i="16"/>
  <c r="S303" i="16"/>
  <c r="R303" i="16"/>
  <c r="S302" i="16"/>
  <c r="R302" i="16"/>
  <c r="V302" i="16" s="1"/>
  <c r="S301" i="16"/>
  <c r="R301" i="16"/>
  <c r="V301" i="16" s="1"/>
  <c r="V300" i="16"/>
  <c r="S300" i="16"/>
  <c r="R300" i="16"/>
  <c r="V299" i="16"/>
  <c r="S299" i="16"/>
  <c r="R299" i="16"/>
  <c r="V298" i="16"/>
  <c r="S298" i="16"/>
  <c r="R298" i="16"/>
  <c r="M298" i="16"/>
  <c r="S297" i="16"/>
  <c r="R297" i="16"/>
  <c r="V297" i="16" s="1"/>
  <c r="S296" i="16"/>
  <c r="R296" i="16"/>
  <c r="V296" i="16" s="1"/>
  <c r="V295" i="16"/>
  <c r="S295" i="16"/>
  <c r="R295" i="16"/>
  <c r="V294" i="16"/>
  <c r="S294" i="16"/>
  <c r="R294" i="16"/>
  <c r="M294" i="16"/>
  <c r="V293" i="16"/>
  <c r="S293" i="16"/>
  <c r="R293" i="16"/>
  <c r="S292" i="16"/>
  <c r="R292" i="16"/>
  <c r="V292" i="16" s="1"/>
  <c r="S291" i="16"/>
  <c r="R291" i="16"/>
  <c r="V291" i="16" s="1"/>
  <c r="V290" i="16"/>
  <c r="S290" i="16"/>
  <c r="R290" i="16"/>
  <c r="V289" i="16"/>
  <c r="S289" i="16"/>
  <c r="R289" i="16"/>
  <c r="V288" i="16"/>
  <c r="S288" i="16"/>
  <c r="R288" i="16"/>
  <c r="R287" i="16"/>
  <c r="V287" i="16" s="1"/>
  <c r="R286" i="16"/>
  <c r="V285" i="16"/>
  <c r="S285" i="16"/>
  <c r="R285" i="16"/>
  <c r="S284" i="16"/>
  <c r="R284" i="16"/>
  <c r="V284" i="16" s="1"/>
  <c r="S283" i="16"/>
  <c r="R283" i="16"/>
  <c r="V283" i="16" s="1"/>
  <c r="V282" i="16"/>
  <c r="S282" i="16"/>
  <c r="R282" i="16"/>
  <c r="M282" i="16"/>
  <c r="R281" i="16"/>
  <c r="V280" i="16"/>
  <c r="S280" i="16"/>
  <c r="R280" i="16"/>
  <c r="S279" i="16"/>
  <c r="R279" i="16"/>
  <c r="V279" i="16" s="1"/>
  <c r="S278" i="16"/>
  <c r="R278" i="16"/>
  <c r="V278" i="16" s="1"/>
  <c r="V277" i="16"/>
  <c r="S277" i="16"/>
  <c r="R277" i="16"/>
  <c r="V276" i="16"/>
  <c r="S276" i="16"/>
  <c r="R276" i="16"/>
  <c r="M276" i="16"/>
  <c r="V275" i="16"/>
  <c r="S275" i="16"/>
  <c r="R275" i="16"/>
  <c r="S274" i="16"/>
  <c r="R274" i="16"/>
  <c r="V274" i="16" s="1"/>
  <c r="S273" i="16"/>
  <c r="R273" i="16"/>
  <c r="V273" i="16" s="1"/>
  <c r="V272" i="16"/>
  <c r="S272" i="16"/>
  <c r="R272" i="16"/>
  <c r="M272" i="16"/>
  <c r="R271" i="16"/>
  <c r="V270" i="16"/>
  <c r="S270" i="16"/>
  <c r="R270" i="16"/>
  <c r="M270" i="16"/>
  <c r="V269" i="16"/>
  <c r="S269" i="16"/>
  <c r="R269" i="16"/>
  <c r="V268" i="16"/>
  <c r="S268" i="16"/>
  <c r="R268" i="16"/>
  <c r="R267" i="16"/>
  <c r="V267" i="16" s="1"/>
  <c r="R266" i="16"/>
  <c r="V265" i="16"/>
  <c r="S265" i="16"/>
  <c r="R265" i="16"/>
  <c r="S264" i="16"/>
  <c r="R264" i="16"/>
  <c r="V264" i="16" s="1"/>
  <c r="S263" i="16"/>
  <c r="R263" i="16"/>
  <c r="V263" i="16" s="1"/>
  <c r="M263" i="16"/>
  <c r="R262" i="16"/>
  <c r="V262" i="16" s="1"/>
  <c r="R261" i="16"/>
  <c r="V260" i="16"/>
  <c r="S260" i="16"/>
  <c r="R260" i="16"/>
  <c r="S259" i="16"/>
  <c r="R259" i="16"/>
  <c r="V259" i="16" s="1"/>
  <c r="S258" i="16"/>
  <c r="R258" i="16"/>
  <c r="V258" i="16" s="1"/>
  <c r="V257" i="16"/>
  <c r="S257" i="16"/>
  <c r="R257" i="16"/>
  <c r="V256" i="16"/>
  <c r="S256" i="16"/>
  <c r="R256" i="16"/>
  <c r="V255" i="16"/>
  <c r="S255" i="16"/>
  <c r="R255" i="16"/>
  <c r="R254" i="16"/>
  <c r="V254" i="16" s="1"/>
  <c r="R253" i="16"/>
  <c r="V252" i="16"/>
  <c r="S252" i="16"/>
  <c r="R252" i="16"/>
  <c r="S251" i="16"/>
  <c r="R251" i="16"/>
  <c r="V251" i="16" s="1"/>
  <c r="S250" i="16"/>
  <c r="R250" i="16"/>
  <c r="V250" i="16" s="1"/>
  <c r="M250" i="16"/>
  <c r="R249" i="16"/>
  <c r="V249" i="16" s="1"/>
  <c r="R248" i="16"/>
  <c r="V247" i="16"/>
  <c r="S247" i="16"/>
  <c r="R247" i="16"/>
  <c r="S246" i="16"/>
  <c r="R246" i="16"/>
  <c r="V246" i="16" s="1"/>
  <c r="S245" i="16"/>
  <c r="R245" i="16"/>
  <c r="V245" i="16" s="1"/>
  <c r="V244" i="16"/>
  <c r="S244" i="16"/>
  <c r="R244" i="16"/>
  <c r="V243" i="16"/>
  <c r="S243" i="16"/>
  <c r="R243" i="16"/>
  <c r="V242" i="16"/>
  <c r="S242" i="16"/>
  <c r="R242" i="16"/>
  <c r="R241" i="16"/>
  <c r="V241" i="16" s="1"/>
  <c r="R240" i="16"/>
  <c r="M240" i="16"/>
  <c r="V239" i="16"/>
  <c r="S239" i="16"/>
  <c r="R239" i="16"/>
  <c r="V238" i="16"/>
  <c r="S238" i="16"/>
  <c r="R238" i="16"/>
  <c r="V237" i="16"/>
  <c r="S237" i="16"/>
  <c r="R237" i="16"/>
  <c r="R236" i="16"/>
  <c r="V236" i="16" s="1"/>
  <c r="R235" i="16"/>
  <c r="V234" i="16"/>
  <c r="S234" i="16"/>
  <c r="R234" i="16"/>
  <c r="M234" i="16"/>
  <c r="V233" i="16"/>
  <c r="S233" i="16"/>
  <c r="R233" i="16"/>
  <c r="V232" i="16"/>
  <c r="S232" i="16"/>
  <c r="R232" i="16"/>
  <c r="R231" i="16"/>
  <c r="V231" i="16" s="1"/>
  <c r="R230" i="16"/>
  <c r="V229" i="16"/>
  <c r="S229" i="16"/>
  <c r="R229" i="16"/>
  <c r="S228" i="16"/>
  <c r="R228" i="16"/>
  <c r="V228" i="16" s="1"/>
  <c r="S227" i="16"/>
  <c r="R227" i="16"/>
  <c r="V227" i="16" s="1"/>
  <c r="V226" i="16"/>
  <c r="S226" i="16"/>
  <c r="R226" i="16"/>
  <c r="V225" i="16"/>
  <c r="S225" i="16"/>
  <c r="R225" i="16"/>
  <c r="V224" i="16"/>
  <c r="S224" i="16"/>
  <c r="R224" i="16"/>
  <c r="R223" i="16"/>
  <c r="V223" i="16" s="1"/>
  <c r="R222" i="16"/>
  <c r="V221" i="16"/>
  <c r="S221" i="16"/>
  <c r="R221" i="16"/>
  <c r="S220" i="16"/>
  <c r="R220" i="16"/>
  <c r="V220" i="16" s="1"/>
  <c r="S219" i="16"/>
  <c r="R219" i="16"/>
  <c r="V219" i="16" s="1"/>
  <c r="V218" i="16"/>
  <c r="S218" i="16"/>
  <c r="R218" i="16"/>
  <c r="V217" i="16"/>
  <c r="S217" i="16"/>
  <c r="R217" i="16"/>
  <c r="V216" i="16"/>
  <c r="S216" i="16"/>
  <c r="R216" i="16"/>
  <c r="R215" i="16"/>
  <c r="V215" i="16" s="1"/>
  <c r="R214" i="16"/>
  <c r="V213" i="16"/>
  <c r="S213" i="16"/>
  <c r="R213" i="16"/>
  <c r="S212" i="16"/>
  <c r="R212" i="16"/>
  <c r="V212" i="16" s="1"/>
  <c r="S211" i="16"/>
  <c r="R211" i="16"/>
  <c r="V211" i="16" s="1"/>
  <c r="V210" i="16"/>
  <c r="S210" i="16"/>
  <c r="R210" i="16"/>
  <c r="V209" i="16"/>
  <c r="S209" i="16"/>
  <c r="R209" i="16"/>
  <c r="V208" i="16"/>
  <c r="S208" i="16"/>
  <c r="R208" i="16"/>
  <c r="R207" i="16"/>
  <c r="V207" i="16" s="1"/>
  <c r="R206" i="16"/>
  <c r="V205" i="16"/>
  <c r="S205" i="16"/>
  <c r="R205" i="16"/>
  <c r="S204" i="16"/>
  <c r="R204" i="16"/>
  <c r="V204" i="16" s="1"/>
  <c r="S203" i="16"/>
  <c r="R203" i="16"/>
  <c r="V203" i="16" s="1"/>
  <c r="V202" i="16"/>
  <c r="S202" i="16"/>
  <c r="R202" i="16"/>
  <c r="V201" i="16"/>
  <c r="S201" i="16"/>
  <c r="R201" i="16"/>
  <c r="V200" i="16"/>
  <c r="S200" i="16"/>
  <c r="R200" i="16"/>
  <c r="R199" i="16"/>
  <c r="V199" i="16" s="1"/>
  <c r="R198" i="16"/>
  <c r="V197" i="16"/>
  <c r="S197" i="16"/>
  <c r="R197" i="16"/>
  <c r="S196" i="16"/>
  <c r="R196" i="16"/>
  <c r="V196" i="16" s="1"/>
  <c r="S195" i="16"/>
  <c r="R195" i="16"/>
  <c r="V195" i="16" s="1"/>
  <c r="V194" i="16"/>
  <c r="S194" i="16"/>
  <c r="R194" i="16"/>
  <c r="V193" i="16"/>
  <c r="S193" i="16"/>
  <c r="R193" i="16"/>
  <c r="V192" i="16"/>
  <c r="S192" i="16"/>
  <c r="R192" i="16"/>
  <c r="R191" i="16"/>
  <c r="R190" i="16"/>
  <c r="V189" i="16"/>
  <c r="S189" i="16"/>
  <c r="R189" i="16"/>
  <c r="S188" i="16"/>
  <c r="R188" i="16"/>
  <c r="V188" i="16" s="1"/>
  <c r="S187" i="16"/>
  <c r="R187" i="16"/>
  <c r="V187" i="16" s="1"/>
  <c r="V186" i="16"/>
  <c r="S186" i="16"/>
  <c r="R186" i="16"/>
  <c r="V185" i="16"/>
  <c r="S185" i="16"/>
  <c r="R185" i="16"/>
  <c r="V184" i="16"/>
  <c r="S184" i="16"/>
  <c r="R184" i="16"/>
  <c r="R183" i="16"/>
  <c r="R182" i="16"/>
  <c r="V181" i="16"/>
  <c r="S181" i="16"/>
  <c r="R181" i="16"/>
  <c r="S180" i="16"/>
  <c r="R180" i="16"/>
  <c r="V180" i="16" s="1"/>
  <c r="S179" i="16"/>
  <c r="R179" i="16"/>
  <c r="V179" i="16" s="1"/>
  <c r="V178" i="16"/>
  <c r="S178" i="16"/>
  <c r="R178" i="16"/>
  <c r="V177" i="16"/>
  <c r="S177" i="16"/>
  <c r="R177" i="16"/>
  <c r="V176" i="16"/>
  <c r="S176" i="16"/>
  <c r="R176" i="16"/>
  <c r="R175" i="16"/>
  <c r="R174" i="16"/>
  <c r="V173" i="16"/>
  <c r="S173" i="16"/>
  <c r="R173" i="16"/>
  <c r="S172" i="16"/>
  <c r="R172" i="16"/>
  <c r="V172" i="16" s="1"/>
  <c r="R171" i="16"/>
  <c r="V171" i="16" s="1"/>
  <c r="V170" i="16"/>
  <c r="S170" i="16"/>
  <c r="R170" i="16"/>
  <c r="V169" i="16"/>
  <c r="S169" i="16"/>
  <c r="R169" i="16"/>
  <c r="V168" i="16"/>
  <c r="S168" i="16"/>
  <c r="R168" i="16"/>
  <c r="R167" i="16"/>
  <c r="R166" i="16"/>
  <c r="V165" i="16"/>
  <c r="S165" i="16"/>
  <c r="R165" i="16"/>
  <c r="S164" i="16"/>
  <c r="R164" i="16"/>
  <c r="V164" i="16" s="1"/>
  <c r="S163" i="16"/>
  <c r="R163" i="16"/>
  <c r="V163" i="16" s="1"/>
  <c r="V162" i="16"/>
  <c r="S162" i="16"/>
  <c r="R162" i="16"/>
  <c r="V161" i="16"/>
  <c r="S161" i="16"/>
  <c r="R161" i="16"/>
  <c r="V160" i="16"/>
  <c r="S160" i="16"/>
  <c r="R160" i="16"/>
  <c r="R159" i="16"/>
  <c r="R158" i="16"/>
  <c r="V157" i="16"/>
  <c r="S157" i="16"/>
  <c r="R157" i="16"/>
  <c r="S156" i="16"/>
  <c r="R156" i="16"/>
  <c r="V156" i="16" s="1"/>
  <c r="S155" i="16"/>
  <c r="R155" i="16"/>
  <c r="V155" i="16" s="1"/>
  <c r="V154" i="16"/>
  <c r="S154" i="16"/>
  <c r="R154" i="16"/>
  <c r="V153" i="16"/>
  <c r="S153" i="16"/>
  <c r="R153" i="16"/>
  <c r="V152" i="16"/>
  <c r="S152" i="16"/>
  <c r="R152" i="16"/>
  <c r="R151" i="16"/>
  <c r="R150" i="16"/>
  <c r="V149" i="16"/>
  <c r="S149" i="16"/>
  <c r="R149" i="16"/>
  <c r="S148" i="16"/>
  <c r="R148" i="16"/>
  <c r="V148" i="16" s="1"/>
  <c r="S147" i="16"/>
  <c r="R147" i="16"/>
  <c r="V147" i="16" s="1"/>
  <c r="V146" i="16"/>
  <c r="S146" i="16"/>
  <c r="R146" i="16"/>
  <c r="V145" i="16"/>
  <c r="S145" i="16"/>
  <c r="R145" i="16"/>
  <c r="V144" i="16"/>
  <c r="S144" i="16"/>
  <c r="R144" i="16"/>
  <c r="R143" i="16"/>
  <c r="R142" i="16"/>
  <c r="V141" i="16"/>
  <c r="S141" i="16"/>
  <c r="R141" i="16"/>
  <c r="S140" i="16"/>
  <c r="R140" i="16"/>
  <c r="V140" i="16" s="1"/>
  <c r="R139" i="16"/>
  <c r="V139" i="16" s="1"/>
  <c r="V138" i="16"/>
  <c r="S138" i="16"/>
  <c r="R138" i="16"/>
  <c r="V137" i="16"/>
  <c r="S137" i="16"/>
  <c r="R137" i="16"/>
  <c r="V136" i="16"/>
  <c r="S136" i="16"/>
  <c r="R136" i="16"/>
  <c r="R135" i="16"/>
  <c r="R134" i="16"/>
  <c r="V133" i="16"/>
  <c r="S133" i="16"/>
  <c r="R133" i="16"/>
  <c r="S132" i="16"/>
  <c r="R132" i="16"/>
  <c r="V132" i="16" s="1"/>
  <c r="S131" i="16"/>
  <c r="R131" i="16"/>
  <c r="V131" i="16" s="1"/>
  <c r="V130" i="16"/>
  <c r="S130" i="16"/>
  <c r="R130" i="16"/>
  <c r="V129" i="16"/>
  <c r="S129" i="16"/>
  <c r="R129" i="16"/>
  <c r="V128" i="16"/>
  <c r="S128" i="16"/>
  <c r="R128" i="16"/>
  <c r="R127" i="16"/>
  <c r="R126" i="16"/>
  <c r="V125" i="16"/>
  <c r="S125" i="16"/>
  <c r="R125" i="16"/>
  <c r="S124" i="16"/>
  <c r="R124" i="16"/>
  <c r="V124" i="16" s="1"/>
  <c r="R123" i="16"/>
  <c r="V123" i="16" s="1"/>
  <c r="V122" i="16"/>
  <c r="S122" i="16"/>
  <c r="R122" i="16"/>
  <c r="V121" i="16"/>
  <c r="S121" i="16"/>
  <c r="R121" i="16"/>
  <c r="V120" i="16"/>
  <c r="S120" i="16"/>
  <c r="R120" i="16"/>
  <c r="R119" i="16"/>
  <c r="R118" i="16"/>
  <c r="V117" i="16"/>
  <c r="S117" i="16"/>
  <c r="R117" i="16"/>
  <c r="S116" i="16"/>
  <c r="R116" i="16"/>
  <c r="V116" i="16" s="1"/>
  <c r="S115" i="16"/>
  <c r="R115" i="16"/>
  <c r="V115" i="16" s="1"/>
  <c r="V114" i="16"/>
  <c r="S114" i="16"/>
  <c r="R114" i="16"/>
  <c r="V113" i="16"/>
  <c r="S113" i="16"/>
  <c r="R113" i="16"/>
  <c r="V112" i="16"/>
  <c r="S112" i="16"/>
  <c r="R112" i="16"/>
  <c r="R111" i="16"/>
  <c r="R110" i="16"/>
  <c r="V109" i="16"/>
  <c r="S109" i="16"/>
  <c r="R109" i="16"/>
  <c r="S108" i="16"/>
  <c r="R108" i="16"/>
  <c r="V108" i="16" s="1"/>
  <c r="R107" i="16"/>
  <c r="V107" i="16" s="1"/>
  <c r="V106" i="16"/>
  <c r="S106" i="16"/>
  <c r="R106" i="16"/>
  <c r="V105" i="16"/>
  <c r="S105" i="16"/>
  <c r="R105" i="16"/>
  <c r="V104" i="16"/>
  <c r="S104" i="16"/>
  <c r="R104" i="16"/>
  <c r="R103" i="16"/>
  <c r="R102" i="16"/>
  <c r="V101" i="16"/>
  <c r="S101" i="16"/>
  <c r="R101" i="16"/>
  <c r="S100" i="16"/>
  <c r="R100" i="16"/>
  <c r="V100" i="16" s="1"/>
  <c r="R99" i="16"/>
  <c r="V99" i="16" s="1"/>
  <c r="V98" i="16"/>
  <c r="S98" i="16"/>
  <c r="R98" i="16"/>
  <c r="V97" i="16"/>
  <c r="S97" i="16"/>
  <c r="R97" i="16"/>
  <c r="S96" i="16"/>
  <c r="R96" i="16"/>
  <c r="V96" i="16" s="1"/>
  <c r="R95" i="16"/>
  <c r="R94" i="16"/>
  <c r="V93" i="16"/>
  <c r="S93" i="16"/>
  <c r="R93" i="16"/>
  <c r="S92" i="16"/>
  <c r="R92" i="16"/>
  <c r="V92" i="16" s="1"/>
  <c r="R91" i="16"/>
  <c r="V91" i="16" s="1"/>
  <c r="V90" i="16"/>
  <c r="S90" i="16"/>
  <c r="R90" i="16"/>
  <c r="V89" i="16"/>
  <c r="S89" i="16"/>
  <c r="R89" i="16"/>
  <c r="R88" i="16"/>
  <c r="V88" i="16" s="1"/>
  <c r="R87" i="16"/>
  <c r="S87" i="16" s="1"/>
  <c r="R86" i="16"/>
  <c r="S85" i="16"/>
  <c r="R85" i="16"/>
  <c r="V85" i="16" s="1"/>
  <c r="S84" i="16"/>
  <c r="R84" i="16"/>
  <c r="V84" i="16" s="1"/>
  <c r="R83" i="16"/>
  <c r="V83" i="16" s="1"/>
  <c r="V82" i="16"/>
  <c r="S82" i="16"/>
  <c r="R82" i="16"/>
  <c r="V81" i="16"/>
  <c r="S81" i="16"/>
  <c r="R81" i="16"/>
  <c r="R80" i="16"/>
  <c r="V80" i="16" s="1"/>
  <c r="R79" i="16"/>
  <c r="S79" i="16" s="1"/>
  <c r="R78" i="16"/>
  <c r="V77" i="16"/>
  <c r="S77" i="16"/>
  <c r="R77" i="16"/>
  <c r="S76" i="16"/>
  <c r="R76" i="16"/>
  <c r="V76" i="16" s="1"/>
  <c r="R75" i="16"/>
  <c r="V75" i="16" s="1"/>
  <c r="V74" i="16"/>
  <c r="S74" i="16"/>
  <c r="R74" i="16"/>
  <c r="V73" i="16"/>
  <c r="S73" i="16"/>
  <c r="R73" i="16"/>
  <c r="S72" i="16"/>
  <c r="R72" i="16"/>
  <c r="V72" i="16" s="1"/>
  <c r="R71" i="16"/>
  <c r="S71" i="16" s="1"/>
  <c r="R70" i="16"/>
  <c r="V69" i="16"/>
  <c r="S69" i="16"/>
  <c r="R69" i="16"/>
  <c r="S68" i="16"/>
  <c r="R68" i="16"/>
  <c r="V68" i="16" s="1"/>
  <c r="R67" i="16"/>
  <c r="V67" i="16" s="1"/>
  <c r="V66" i="16"/>
  <c r="S66" i="16"/>
  <c r="R66" i="16"/>
  <c r="V65" i="16"/>
  <c r="S65" i="16"/>
  <c r="R65" i="16"/>
  <c r="V64" i="16"/>
  <c r="S64" i="16"/>
  <c r="R64" i="16"/>
  <c r="R63" i="16"/>
  <c r="S63" i="16" s="1"/>
  <c r="R62" i="16"/>
  <c r="R61" i="16"/>
  <c r="V61" i="16" s="1"/>
  <c r="S60" i="16"/>
  <c r="R60" i="16"/>
  <c r="V60" i="16" s="1"/>
  <c r="R59" i="16"/>
  <c r="V59" i="16" s="1"/>
  <c r="V58" i="16"/>
  <c r="S58" i="16"/>
  <c r="R58" i="16"/>
  <c r="V57" i="16"/>
  <c r="S57" i="16"/>
  <c r="R57" i="16"/>
  <c r="V56" i="16"/>
  <c r="S56" i="16"/>
  <c r="R56" i="16"/>
  <c r="V55" i="16"/>
  <c r="R55" i="16"/>
  <c r="S55" i="16" s="1"/>
  <c r="R54" i="16"/>
  <c r="V53" i="16"/>
  <c r="R53" i="16"/>
  <c r="S53" i="16" s="1"/>
  <c r="S52" i="16"/>
  <c r="R52" i="16"/>
  <c r="V52" i="16" s="1"/>
  <c r="S51" i="16"/>
  <c r="R51" i="16"/>
  <c r="V51" i="16" s="1"/>
  <c r="V50" i="16"/>
  <c r="S50" i="16"/>
  <c r="R50" i="16"/>
  <c r="V49" i="16"/>
  <c r="S49" i="16"/>
  <c r="R49" i="16"/>
  <c r="R48" i="16"/>
  <c r="V48" i="16" s="1"/>
  <c r="V47" i="16"/>
  <c r="R47" i="16"/>
  <c r="S47" i="16" s="1"/>
  <c r="V46" i="16"/>
  <c r="R46" i="16"/>
  <c r="S46" i="16" s="1"/>
  <c r="R45" i="16"/>
  <c r="V45" i="16" s="1"/>
  <c r="V44" i="16"/>
  <c r="R44" i="16"/>
  <c r="S44" i="16" s="1"/>
  <c r="S43" i="16"/>
  <c r="R43" i="16"/>
  <c r="V43" i="16" s="1"/>
  <c r="R42" i="16"/>
  <c r="V42" i="16" s="1"/>
  <c r="V41" i="16"/>
  <c r="R41" i="16"/>
  <c r="S41" i="16" s="1"/>
  <c r="V40" i="16"/>
  <c r="R40" i="16"/>
  <c r="S40" i="16" s="1"/>
  <c r="R39" i="16"/>
  <c r="V39" i="16" s="1"/>
  <c r="R38" i="16"/>
  <c r="V38" i="16" s="1"/>
  <c r="S37" i="16"/>
  <c r="R37" i="16"/>
  <c r="V37" i="16" s="1"/>
  <c r="V36" i="16"/>
  <c r="S36" i="16"/>
  <c r="R36" i="16"/>
  <c r="V35" i="16"/>
  <c r="S35" i="16"/>
  <c r="R35" i="16"/>
  <c r="R34" i="16"/>
  <c r="V34" i="16" s="1"/>
  <c r="V33" i="16"/>
  <c r="R33" i="16"/>
  <c r="S33" i="16" s="1"/>
  <c r="V32" i="16"/>
  <c r="R32" i="16"/>
  <c r="S32" i="16" s="1"/>
  <c r="R31" i="16"/>
  <c r="V31" i="16" s="1"/>
  <c r="R30" i="16"/>
  <c r="V30" i="16" s="1"/>
  <c r="S29" i="16"/>
  <c r="R29" i="16"/>
  <c r="V29" i="16" s="1"/>
  <c r="V28" i="16"/>
  <c r="S28" i="16"/>
  <c r="R28" i="16"/>
  <c r="V27" i="16"/>
  <c r="S27" i="16"/>
  <c r="R27" i="16"/>
  <c r="R26" i="16"/>
  <c r="V26" i="16" s="1"/>
  <c r="V25" i="16"/>
  <c r="R25" i="16"/>
  <c r="S25" i="16" s="1"/>
  <c r="V24" i="16"/>
  <c r="R24" i="16"/>
  <c r="S24" i="16" s="1"/>
  <c r="R23" i="16"/>
  <c r="V23" i="16" s="1"/>
  <c r="R22" i="16"/>
  <c r="V22" i="16" s="1"/>
  <c r="S21" i="16"/>
  <c r="R21" i="16"/>
  <c r="V21" i="16" s="1"/>
  <c r="V20" i="16"/>
  <c r="S20" i="16"/>
  <c r="R20" i="16"/>
  <c r="V19" i="16"/>
  <c r="S19" i="16"/>
  <c r="R19" i="16"/>
  <c r="R18" i="16"/>
  <c r="V18" i="16" s="1"/>
  <c r="V17" i="16"/>
  <c r="R17" i="16"/>
  <c r="S17" i="16" s="1"/>
  <c r="V16" i="16"/>
  <c r="R16" i="16"/>
  <c r="S16" i="16" s="1"/>
  <c r="R15" i="16"/>
  <c r="V15" i="16" s="1"/>
  <c r="R14" i="16"/>
  <c r="V14" i="16" s="1"/>
  <c r="S13" i="16"/>
  <c r="R13" i="16"/>
  <c r="V13" i="16" s="1"/>
  <c r="V12" i="16"/>
  <c r="S12" i="16"/>
  <c r="R12" i="16"/>
  <c r="V11" i="16"/>
  <c r="S11" i="16"/>
  <c r="R11" i="16"/>
  <c r="R10" i="16"/>
  <c r="V10" i="16" s="1"/>
  <c r="V9" i="16"/>
  <c r="R9" i="16"/>
  <c r="S9" i="16" s="1"/>
  <c r="V8" i="16"/>
  <c r="R8" i="16"/>
  <c r="S8" i="16" s="1"/>
  <c r="R7" i="16"/>
  <c r="V7" i="16" s="1"/>
  <c r="R6" i="16"/>
  <c r="V6" i="16" s="1"/>
  <c r="S5" i="16"/>
  <c r="R5" i="16"/>
  <c r="V5" i="16" s="1"/>
  <c r="V4" i="16"/>
  <c r="S4" i="16"/>
  <c r="R4" i="16"/>
  <c r="V3" i="16"/>
  <c r="S3" i="16"/>
  <c r="R3" i="16"/>
  <c r="R2" i="16"/>
  <c r="V2" i="16" s="1"/>
  <c r="V1" i="16"/>
  <c r="R1" i="16"/>
  <c r="S1" i="16" s="1"/>
  <c r="AB3" i="5"/>
  <c r="AC3" i="5"/>
  <c r="AB4" i="5"/>
  <c r="AC4" i="5"/>
  <c r="AB5" i="5"/>
  <c r="AC5" i="5"/>
  <c r="AB6" i="5"/>
  <c r="AC6" i="5"/>
  <c r="AB7" i="5"/>
  <c r="AC7" i="5"/>
  <c r="AB8" i="5"/>
  <c r="AC8" i="5"/>
  <c r="AB9" i="5"/>
  <c r="AC9" i="5"/>
  <c r="AB10" i="5"/>
  <c r="AC10" i="5"/>
  <c r="AB11" i="5"/>
  <c r="AC11" i="5"/>
  <c r="AB12" i="5"/>
  <c r="AC12" i="5"/>
  <c r="AB13" i="5"/>
  <c r="AC13" i="5"/>
  <c r="AB14" i="5"/>
  <c r="AC14" i="5"/>
  <c r="AB15" i="5"/>
  <c r="AC15" i="5"/>
  <c r="AB16" i="5"/>
  <c r="AC16" i="5"/>
  <c r="AB17" i="5"/>
  <c r="AC17" i="5"/>
  <c r="AB18" i="5"/>
  <c r="AC18" i="5"/>
  <c r="AB19" i="5"/>
  <c r="AC19" i="5"/>
  <c r="AB20" i="5"/>
  <c r="AC20" i="5"/>
  <c r="AB21" i="5"/>
  <c r="AC21" i="5"/>
  <c r="AB22" i="5"/>
  <c r="AC22" i="5"/>
  <c r="AB23" i="5"/>
  <c r="AC23" i="5"/>
  <c r="AB24" i="5"/>
  <c r="AC24" i="5"/>
  <c r="AB25" i="5"/>
  <c r="AC25" i="5"/>
  <c r="AB26" i="5"/>
  <c r="AC26" i="5"/>
  <c r="AB27" i="5"/>
  <c r="AC27" i="5"/>
  <c r="AB28" i="5"/>
  <c r="AC28" i="5"/>
  <c r="AB29" i="5"/>
  <c r="AC29" i="5"/>
  <c r="AB30" i="5"/>
  <c r="AC30" i="5"/>
  <c r="AB31" i="5"/>
  <c r="AC31" i="5"/>
  <c r="AB32" i="5"/>
  <c r="AC32" i="5"/>
  <c r="AB33" i="5"/>
  <c r="AC33" i="5"/>
  <c r="AB34" i="5"/>
  <c r="AC34" i="5"/>
  <c r="AB35" i="5"/>
  <c r="AC35" i="5"/>
  <c r="AB36" i="5"/>
  <c r="AC36" i="5"/>
  <c r="AB37" i="5"/>
  <c r="AC37" i="5"/>
  <c r="AB38" i="5"/>
  <c r="AC38" i="5"/>
  <c r="AB39" i="5"/>
  <c r="AC39" i="5"/>
  <c r="AB40" i="5"/>
  <c r="AC40" i="5"/>
  <c r="AB41" i="5"/>
  <c r="AC41" i="5"/>
  <c r="AB42" i="5"/>
  <c r="AC42" i="5"/>
  <c r="AB43" i="5"/>
  <c r="AC43" i="5"/>
  <c r="AB44" i="5"/>
  <c r="AC44" i="5"/>
  <c r="AB45" i="5"/>
  <c r="AC45" i="5"/>
  <c r="AB46" i="5"/>
  <c r="AC46" i="5"/>
  <c r="AB47" i="5"/>
  <c r="AC47" i="5"/>
  <c r="AB48" i="5"/>
  <c r="AC48" i="5"/>
  <c r="AB49" i="5"/>
  <c r="AC49" i="5"/>
  <c r="AB50" i="5"/>
  <c r="AC50" i="5"/>
  <c r="AB51" i="5"/>
  <c r="AC51" i="5"/>
  <c r="AB52" i="5"/>
  <c r="AC52" i="5"/>
  <c r="AB53" i="5"/>
  <c r="AC53" i="5"/>
  <c r="AB54" i="5"/>
  <c r="AC54" i="5"/>
  <c r="AB55" i="5"/>
  <c r="AC55" i="5"/>
  <c r="AB56" i="5"/>
  <c r="AC56" i="5"/>
  <c r="AB57" i="5"/>
  <c r="AC57" i="5"/>
  <c r="AB58" i="5"/>
  <c r="AC58" i="5"/>
  <c r="AB59" i="5"/>
  <c r="AC59" i="5"/>
  <c r="AB60" i="5"/>
  <c r="AC60" i="5"/>
  <c r="AB61" i="5"/>
  <c r="AC61" i="5"/>
  <c r="AB62" i="5"/>
  <c r="AC62" i="5"/>
  <c r="AB63" i="5"/>
  <c r="AC63" i="5"/>
  <c r="AB64" i="5"/>
  <c r="AC64" i="5"/>
  <c r="AB65" i="5"/>
  <c r="AC65" i="5"/>
  <c r="AB66" i="5"/>
  <c r="AC66" i="5"/>
  <c r="AB67" i="5"/>
  <c r="AC67" i="5"/>
  <c r="AB68" i="5"/>
  <c r="AC68" i="5"/>
  <c r="AB69" i="5"/>
  <c r="AC69" i="5"/>
  <c r="AB70" i="5"/>
  <c r="AC70" i="5"/>
  <c r="AB71" i="5"/>
  <c r="AC71" i="5"/>
  <c r="AB72" i="5"/>
  <c r="AC72" i="5"/>
  <c r="AB73" i="5"/>
  <c r="AC73" i="5"/>
  <c r="AB74" i="5"/>
  <c r="AC74" i="5"/>
  <c r="AB75" i="5"/>
  <c r="AC75" i="5"/>
  <c r="AB76" i="5"/>
  <c r="AC76" i="5"/>
  <c r="AB77" i="5"/>
  <c r="AC77" i="5"/>
  <c r="AB78" i="5"/>
  <c r="AC78" i="5"/>
  <c r="AB79" i="5"/>
  <c r="AC79" i="5"/>
  <c r="AB80" i="5"/>
  <c r="AC80" i="5"/>
  <c r="AB81" i="5"/>
  <c r="AC81" i="5"/>
  <c r="AB82" i="5"/>
  <c r="AC82" i="5"/>
  <c r="AB83" i="5"/>
  <c r="AC83" i="5"/>
  <c r="AB84" i="5"/>
  <c r="AC84" i="5"/>
  <c r="AB85" i="5"/>
  <c r="AC85" i="5"/>
  <c r="AB86" i="5"/>
  <c r="AC86" i="5"/>
  <c r="AB87" i="5"/>
  <c r="AC87" i="5"/>
  <c r="AB88" i="5"/>
  <c r="AC88" i="5"/>
  <c r="AB89" i="5"/>
  <c r="AC89" i="5"/>
  <c r="AB90" i="5"/>
  <c r="AC90" i="5"/>
  <c r="AB91" i="5"/>
  <c r="AC91" i="5"/>
  <c r="AB92" i="5"/>
  <c r="AC92" i="5"/>
  <c r="AB93" i="5"/>
  <c r="AC93" i="5"/>
  <c r="AB94" i="5"/>
  <c r="AC94" i="5"/>
  <c r="AB95" i="5"/>
  <c r="AC95" i="5"/>
  <c r="AB96" i="5"/>
  <c r="AC96" i="5"/>
  <c r="AB97" i="5"/>
  <c r="AC97" i="5"/>
  <c r="AB98" i="5"/>
  <c r="AC98" i="5"/>
  <c r="AB99" i="5"/>
  <c r="AC99" i="5"/>
  <c r="AB100" i="5"/>
  <c r="AC100" i="5"/>
  <c r="AB101" i="5"/>
  <c r="AC101" i="5"/>
  <c r="AB102" i="5"/>
  <c r="AC102" i="5"/>
  <c r="AB103" i="5"/>
  <c r="AC103" i="5"/>
  <c r="AB104" i="5"/>
  <c r="AC104" i="5"/>
  <c r="AB105" i="5"/>
  <c r="AC105" i="5"/>
  <c r="AB106" i="5"/>
  <c r="AC106" i="5"/>
  <c r="AB107" i="5"/>
  <c r="AC107" i="5"/>
  <c r="AB108" i="5"/>
  <c r="AC108" i="5"/>
  <c r="AB109" i="5"/>
  <c r="AC109" i="5"/>
  <c r="AB110" i="5"/>
  <c r="AC110" i="5"/>
  <c r="AB111" i="5"/>
  <c r="AC111" i="5"/>
  <c r="AB112" i="5"/>
  <c r="AC112" i="5"/>
  <c r="AB113" i="5"/>
  <c r="AC113" i="5"/>
  <c r="AB114" i="5"/>
  <c r="AC114" i="5"/>
  <c r="AB115" i="5"/>
  <c r="AC115" i="5"/>
  <c r="AB116" i="5"/>
  <c r="AC116" i="5"/>
  <c r="AB117" i="5"/>
  <c r="AC117" i="5"/>
  <c r="AB118" i="5"/>
  <c r="AC118" i="5"/>
  <c r="AB119" i="5"/>
  <c r="AC119" i="5"/>
  <c r="AB120" i="5"/>
  <c r="AC120" i="5"/>
  <c r="AB121" i="5"/>
  <c r="AC121" i="5"/>
  <c r="AB122" i="5"/>
  <c r="AC122" i="5"/>
  <c r="AB123" i="5"/>
  <c r="AC123" i="5"/>
  <c r="AB124" i="5"/>
  <c r="AC124" i="5"/>
  <c r="AB125" i="5"/>
  <c r="AC125" i="5"/>
  <c r="AB126" i="5"/>
  <c r="AC126" i="5"/>
  <c r="AB127" i="5"/>
  <c r="AC127" i="5"/>
  <c r="AB128" i="5"/>
  <c r="AC128" i="5"/>
  <c r="AB129" i="5"/>
  <c r="AC129" i="5"/>
  <c r="AB130" i="5"/>
  <c r="AC130" i="5"/>
  <c r="AB131" i="5"/>
  <c r="AC131" i="5"/>
  <c r="AB132" i="5"/>
  <c r="AC132" i="5"/>
  <c r="AB133" i="5"/>
  <c r="AC133" i="5"/>
  <c r="AB134" i="5"/>
  <c r="AC134" i="5"/>
  <c r="AB135" i="5"/>
  <c r="AC135" i="5"/>
  <c r="AB136" i="5"/>
  <c r="AC136" i="5"/>
  <c r="AB137" i="5"/>
  <c r="AC137" i="5"/>
  <c r="AB138" i="5"/>
  <c r="AC138" i="5"/>
  <c r="AB139" i="5"/>
  <c r="AC139" i="5"/>
  <c r="AB140" i="5"/>
  <c r="AC140" i="5"/>
  <c r="AB141" i="5"/>
  <c r="AC141" i="5"/>
  <c r="AB142" i="5"/>
  <c r="AC142" i="5"/>
  <c r="AB143" i="5"/>
  <c r="AC143" i="5"/>
  <c r="AB144" i="5"/>
  <c r="AC144" i="5"/>
  <c r="AB145" i="5"/>
  <c r="AC145" i="5"/>
  <c r="AB146" i="5"/>
  <c r="AC146" i="5"/>
  <c r="AB147" i="5"/>
  <c r="AC147" i="5"/>
  <c r="AB148" i="5"/>
  <c r="AC148" i="5"/>
  <c r="AB149" i="5"/>
  <c r="AC149" i="5"/>
  <c r="AB150" i="5"/>
  <c r="AC150" i="5"/>
  <c r="AB151" i="5"/>
  <c r="AC151" i="5"/>
  <c r="AB152" i="5"/>
  <c r="AC152" i="5"/>
  <c r="AB153" i="5"/>
  <c r="AC153" i="5"/>
  <c r="AB154" i="5"/>
  <c r="AC154" i="5"/>
  <c r="AB155" i="5"/>
  <c r="AC155" i="5"/>
  <c r="AB156" i="5"/>
  <c r="AC156" i="5"/>
  <c r="AB157" i="5"/>
  <c r="AC157" i="5"/>
  <c r="AB158" i="5"/>
  <c r="AC158" i="5"/>
  <c r="AB159" i="5"/>
  <c r="AC159" i="5"/>
  <c r="AB160" i="5"/>
  <c r="AC160" i="5"/>
  <c r="AB161" i="5"/>
  <c r="AC161" i="5"/>
  <c r="AB162" i="5"/>
  <c r="AC162" i="5"/>
  <c r="AB163" i="5"/>
  <c r="AC163" i="5"/>
  <c r="AB164" i="5"/>
  <c r="AC164" i="5"/>
  <c r="AB165" i="5"/>
  <c r="AC165" i="5"/>
  <c r="AB166" i="5"/>
  <c r="AC166" i="5"/>
  <c r="AB167" i="5"/>
  <c r="AC167" i="5"/>
  <c r="AB168" i="5"/>
  <c r="AC168" i="5"/>
  <c r="AB169" i="5"/>
  <c r="AC169" i="5"/>
  <c r="AB170" i="5"/>
  <c r="AC170" i="5"/>
  <c r="AB171" i="5"/>
  <c r="AC171" i="5"/>
  <c r="AB172" i="5"/>
  <c r="AC172" i="5"/>
  <c r="AB173" i="5"/>
  <c r="AC173" i="5"/>
  <c r="AB174" i="5"/>
  <c r="AC174" i="5"/>
  <c r="AB175" i="5"/>
  <c r="AC175" i="5"/>
  <c r="AB176" i="5"/>
  <c r="AC176" i="5"/>
  <c r="AB177" i="5"/>
  <c r="AC177" i="5"/>
  <c r="AB178" i="5"/>
  <c r="AC178" i="5"/>
  <c r="AB179" i="5"/>
  <c r="AC179" i="5"/>
  <c r="AB180" i="5"/>
  <c r="AC180" i="5"/>
  <c r="AB181" i="5"/>
  <c r="AC181" i="5"/>
  <c r="AB182" i="5"/>
  <c r="AC182" i="5"/>
  <c r="AB183" i="5"/>
  <c r="AC183" i="5"/>
  <c r="AB184" i="5"/>
  <c r="AC184" i="5"/>
  <c r="AB185" i="5"/>
  <c r="AC185" i="5"/>
  <c r="AB186" i="5"/>
  <c r="AC186" i="5"/>
  <c r="AB187" i="5"/>
  <c r="AC187" i="5"/>
  <c r="AB188" i="5"/>
  <c r="AC188" i="5"/>
  <c r="AB189" i="5"/>
  <c r="AC189" i="5"/>
  <c r="AB190" i="5"/>
  <c r="AC190" i="5"/>
  <c r="AB191" i="5"/>
  <c r="AC191" i="5"/>
  <c r="AB192" i="5"/>
  <c r="AC192" i="5"/>
  <c r="AB193" i="5"/>
  <c r="AC193" i="5"/>
  <c r="AB194" i="5"/>
  <c r="AC194" i="5"/>
  <c r="AB195" i="5"/>
  <c r="AC195" i="5"/>
  <c r="AB196" i="5"/>
  <c r="AC196" i="5"/>
  <c r="AB197" i="5"/>
  <c r="AC197" i="5"/>
  <c r="AB198" i="5"/>
  <c r="AC198" i="5"/>
  <c r="AB199" i="5"/>
  <c r="AC199" i="5"/>
  <c r="AC2" i="5"/>
  <c r="AB2" i="5"/>
  <c r="S3" i="5"/>
  <c r="T3" i="5"/>
  <c r="S4" i="5"/>
  <c r="T4" i="5"/>
  <c r="S5" i="5"/>
  <c r="T5" i="5"/>
  <c r="S6" i="5"/>
  <c r="T6" i="5"/>
  <c r="S7" i="5"/>
  <c r="T7" i="5"/>
  <c r="S8" i="5"/>
  <c r="T8" i="5"/>
  <c r="S9" i="5"/>
  <c r="T9" i="5"/>
  <c r="S10" i="5"/>
  <c r="T10" i="5"/>
  <c r="S11" i="5"/>
  <c r="T11" i="5"/>
  <c r="S12" i="5"/>
  <c r="T12" i="5"/>
  <c r="S13" i="5"/>
  <c r="T13" i="5"/>
  <c r="S14" i="5"/>
  <c r="T14" i="5"/>
  <c r="S15" i="5"/>
  <c r="T15" i="5"/>
  <c r="S16" i="5"/>
  <c r="T16" i="5"/>
  <c r="S17" i="5"/>
  <c r="T17" i="5"/>
  <c r="S18" i="5"/>
  <c r="T18" i="5"/>
  <c r="S19" i="5"/>
  <c r="T19" i="5"/>
  <c r="S20" i="5"/>
  <c r="T20" i="5"/>
  <c r="S21" i="5"/>
  <c r="T21" i="5"/>
  <c r="S22" i="5"/>
  <c r="T22" i="5"/>
  <c r="S23" i="5"/>
  <c r="T23" i="5"/>
  <c r="S24" i="5"/>
  <c r="T24" i="5"/>
  <c r="S25" i="5"/>
  <c r="T25" i="5"/>
  <c r="S26" i="5"/>
  <c r="T26" i="5"/>
  <c r="S27" i="5"/>
  <c r="T27" i="5"/>
  <c r="S28" i="5"/>
  <c r="T28" i="5"/>
  <c r="S29" i="5"/>
  <c r="T29" i="5"/>
  <c r="S30" i="5"/>
  <c r="T30" i="5"/>
  <c r="S31" i="5"/>
  <c r="T31" i="5"/>
  <c r="S32" i="5"/>
  <c r="T32" i="5"/>
  <c r="S33" i="5"/>
  <c r="T33" i="5"/>
  <c r="S34" i="5"/>
  <c r="T34" i="5"/>
  <c r="S35" i="5"/>
  <c r="T35" i="5"/>
  <c r="S36" i="5"/>
  <c r="T36" i="5"/>
  <c r="S37" i="5"/>
  <c r="T37" i="5"/>
  <c r="S38" i="5"/>
  <c r="T38" i="5"/>
  <c r="S39" i="5"/>
  <c r="T39" i="5"/>
  <c r="S40" i="5"/>
  <c r="T40" i="5"/>
  <c r="S41" i="5"/>
  <c r="T41" i="5"/>
  <c r="S42" i="5"/>
  <c r="T42" i="5"/>
  <c r="S43" i="5"/>
  <c r="T43" i="5"/>
  <c r="S44" i="5"/>
  <c r="T44" i="5"/>
  <c r="S45" i="5"/>
  <c r="T45" i="5"/>
  <c r="S46" i="5"/>
  <c r="T46" i="5"/>
  <c r="S47" i="5"/>
  <c r="T47" i="5"/>
  <c r="S48" i="5"/>
  <c r="T48" i="5"/>
  <c r="S49" i="5"/>
  <c r="T49" i="5"/>
  <c r="S50" i="5"/>
  <c r="T50" i="5"/>
  <c r="S51" i="5"/>
  <c r="T51" i="5"/>
  <c r="S52" i="5"/>
  <c r="T52" i="5"/>
  <c r="S53" i="5"/>
  <c r="T53" i="5"/>
  <c r="S54" i="5"/>
  <c r="T54" i="5"/>
  <c r="S55" i="5"/>
  <c r="T55" i="5"/>
  <c r="S56" i="5"/>
  <c r="T56" i="5"/>
  <c r="S57" i="5"/>
  <c r="T57" i="5"/>
  <c r="S58" i="5"/>
  <c r="T58" i="5"/>
  <c r="S59" i="5"/>
  <c r="T59" i="5"/>
  <c r="S60" i="5"/>
  <c r="T60" i="5"/>
  <c r="S61" i="5"/>
  <c r="T61" i="5"/>
  <c r="S62" i="5"/>
  <c r="T62" i="5"/>
  <c r="S63" i="5"/>
  <c r="T63" i="5"/>
  <c r="S64" i="5"/>
  <c r="T64" i="5"/>
  <c r="S65" i="5"/>
  <c r="T65" i="5"/>
  <c r="S66" i="5"/>
  <c r="T66" i="5"/>
  <c r="S67" i="5"/>
  <c r="T67" i="5"/>
  <c r="S68" i="5"/>
  <c r="T68" i="5"/>
  <c r="S69" i="5"/>
  <c r="T69" i="5"/>
  <c r="S70" i="5"/>
  <c r="T70" i="5"/>
  <c r="S71" i="5"/>
  <c r="T71" i="5"/>
  <c r="S72" i="5"/>
  <c r="T72" i="5"/>
  <c r="S73" i="5"/>
  <c r="T73" i="5"/>
  <c r="S74" i="5"/>
  <c r="T74" i="5"/>
  <c r="S75" i="5"/>
  <c r="T75" i="5"/>
  <c r="S76" i="5"/>
  <c r="T76" i="5"/>
  <c r="S77" i="5"/>
  <c r="T77" i="5"/>
  <c r="S78" i="5"/>
  <c r="T78" i="5"/>
  <c r="S79" i="5"/>
  <c r="T79" i="5"/>
  <c r="S80" i="5"/>
  <c r="T80" i="5"/>
  <c r="S81" i="5"/>
  <c r="T81" i="5"/>
  <c r="S82" i="5"/>
  <c r="T82" i="5"/>
  <c r="S83" i="5"/>
  <c r="T83" i="5"/>
  <c r="S84" i="5"/>
  <c r="T84" i="5"/>
  <c r="S85" i="5"/>
  <c r="T85" i="5"/>
  <c r="S86" i="5"/>
  <c r="T86" i="5"/>
  <c r="S87" i="5"/>
  <c r="T87" i="5"/>
  <c r="S88" i="5"/>
  <c r="T88" i="5"/>
  <c r="S89" i="5"/>
  <c r="T89" i="5"/>
  <c r="S90" i="5"/>
  <c r="T90" i="5"/>
  <c r="S91" i="5"/>
  <c r="T91" i="5"/>
  <c r="S92" i="5"/>
  <c r="T92" i="5"/>
  <c r="S93" i="5"/>
  <c r="T93" i="5"/>
  <c r="S94" i="5"/>
  <c r="T94" i="5"/>
  <c r="S95" i="5"/>
  <c r="T95" i="5"/>
  <c r="S96" i="5"/>
  <c r="T96" i="5"/>
  <c r="S97" i="5"/>
  <c r="T97" i="5"/>
  <c r="S98" i="5"/>
  <c r="T98" i="5"/>
  <c r="S99" i="5"/>
  <c r="T99" i="5"/>
  <c r="S100" i="5"/>
  <c r="T100" i="5"/>
  <c r="S101" i="5"/>
  <c r="T101" i="5"/>
  <c r="S102" i="5"/>
  <c r="T102" i="5"/>
  <c r="S103" i="5"/>
  <c r="T103" i="5"/>
  <c r="S104" i="5"/>
  <c r="T104" i="5"/>
  <c r="S105" i="5"/>
  <c r="T105" i="5"/>
  <c r="S106" i="5"/>
  <c r="T106" i="5"/>
  <c r="S107" i="5"/>
  <c r="T107" i="5"/>
  <c r="S108" i="5"/>
  <c r="T108" i="5"/>
  <c r="S109" i="5"/>
  <c r="T109" i="5"/>
  <c r="S110" i="5"/>
  <c r="T110" i="5"/>
  <c r="S111" i="5"/>
  <c r="T111" i="5"/>
  <c r="S112" i="5"/>
  <c r="T112" i="5"/>
  <c r="S113" i="5"/>
  <c r="T113" i="5"/>
  <c r="S114" i="5"/>
  <c r="T114" i="5"/>
  <c r="S115" i="5"/>
  <c r="T115" i="5"/>
  <c r="S116" i="5"/>
  <c r="T116" i="5"/>
  <c r="S117" i="5"/>
  <c r="T117" i="5"/>
  <c r="S118" i="5"/>
  <c r="T118" i="5"/>
  <c r="S119" i="5"/>
  <c r="T119" i="5"/>
  <c r="S120" i="5"/>
  <c r="T120" i="5"/>
  <c r="S121" i="5"/>
  <c r="T121" i="5"/>
  <c r="S122" i="5"/>
  <c r="T122" i="5"/>
  <c r="S123" i="5"/>
  <c r="T123" i="5"/>
  <c r="S124" i="5"/>
  <c r="T124" i="5"/>
  <c r="S125" i="5"/>
  <c r="T125" i="5"/>
  <c r="S126" i="5"/>
  <c r="T126" i="5"/>
  <c r="S127" i="5"/>
  <c r="T127" i="5"/>
  <c r="S128" i="5"/>
  <c r="T128" i="5"/>
  <c r="S129" i="5"/>
  <c r="T129" i="5"/>
  <c r="S130" i="5"/>
  <c r="T130" i="5"/>
  <c r="S131" i="5"/>
  <c r="T131" i="5"/>
  <c r="S132" i="5"/>
  <c r="T132" i="5"/>
  <c r="S133" i="5"/>
  <c r="T133" i="5"/>
  <c r="S134" i="5"/>
  <c r="T134" i="5"/>
  <c r="S135" i="5"/>
  <c r="T135" i="5"/>
  <c r="S136" i="5"/>
  <c r="T136" i="5"/>
  <c r="S137" i="5"/>
  <c r="T137" i="5"/>
  <c r="S138" i="5"/>
  <c r="T138" i="5"/>
  <c r="S139" i="5"/>
  <c r="T139" i="5"/>
  <c r="S140" i="5"/>
  <c r="T140" i="5"/>
  <c r="S141" i="5"/>
  <c r="T141" i="5"/>
  <c r="S142" i="5"/>
  <c r="T142" i="5"/>
  <c r="S143" i="5"/>
  <c r="T143" i="5"/>
  <c r="S144" i="5"/>
  <c r="T144" i="5"/>
  <c r="S145" i="5"/>
  <c r="T145" i="5"/>
  <c r="S146" i="5"/>
  <c r="T146" i="5"/>
  <c r="S147" i="5"/>
  <c r="T147" i="5"/>
  <c r="S148" i="5"/>
  <c r="T148" i="5"/>
  <c r="S149" i="5"/>
  <c r="T149" i="5"/>
  <c r="S150" i="5"/>
  <c r="T150" i="5"/>
  <c r="S151" i="5"/>
  <c r="T151" i="5"/>
  <c r="S152" i="5"/>
  <c r="T152" i="5"/>
  <c r="S153" i="5"/>
  <c r="T153" i="5"/>
  <c r="S154" i="5"/>
  <c r="T154" i="5"/>
  <c r="S155" i="5"/>
  <c r="T155" i="5"/>
  <c r="S156" i="5"/>
  <c r="T156" i="5"/>
  <c r="S157" i="5"/>
  <c r="T157" i="5"/>
  <c r="S158" i="5"/>
  <c r="T158" i="5"/>
  <c r="S159" i="5"/>
  <c r="T159" i="5"/>
  <c r="S160" i="5"/>
  <c r="T160" i="5"/>
  <c r="S161" i="5"/>
  <c r="T161" i="5"/>
  <c r="S162" i="5"/>
  <c r="T162" i="5"/>
  <c r="S163" i="5"/>
  <c r="T163" i="5"/>
  <c r="S164" i="5"/>
  <c r="T164" i="5"/>
  <c r="S165" i="5"/>
  <c r="T165" i="5"/>
  <c r="S166" i="5"/>
  <c r="T166" i="5"/>
  <c r="S167" i="5"/>
  <c r="T167" i="5"/>
  <c r="S168" i="5"/>
  <c r="T168" i="5"/>
  <c r="S169" i="5"/>
  <c r="T169" i="5"/>
  <c r="S170" i="5"/>
  <c r="T170" i="5"/>
  <c r="S171" i="5"/>
  <c r="T171" i="5"/>
  <c r="S172" i="5"/>
  <c r="T172" i="5"/>
  <c r="S173" i="5"/>
  <c r="T173" i="5"/>
  <c r="S174" i="5"/>
  <c r="T174" i="5"/>
  <c r="S175" i="5"/>
  <c r="T175" i="5"/>
  <c r="S176" i="5"/>
  <c r="T176" i="5"/>
  <c r="S177" i="5"/>
  <c r="T177" i="5"/>
  <c r="S178" i="5"/>
  <c r="T178" i="5"/>
  <c r="S179" i="5"/>
  <c r="T179" i="5"/>
  <c r="S180" i="5"/>
  <c r="T180" i="5"/>
  <c r="S181" i="5"/>
  <c r="T181" i="5"/>
  <c r="S182" i="5"/>
  <c r="T182" i="5"/>
  <c r="S183" i="5"/>
  <c r="T183" i="5"/>
  <c r="S184" i="5"/>
  <c r="T184" i="5"/>
  <c r="S185" i="5"/>
  <c r="T185" i="5"/>
  <c r="S186" i="5"/>
  <c r="T186" i="5"/>
  <c r="S187" i="5"/>
  <c r="T187" i="5"/>
  <c r="S188" i="5"/>
  <c r="T188" i="5"/>
  <c r="S189" i="5"/>
  <c r="T189" i="5"/>
  <c r="S190" i="5"/>
  <c r="T190" i="5"/>
  <c r="S191" i="5"/>
  <c r="T191" i="5"/>
  <c r="S192" i="5"/>
  <c r="T192" i="5"/>
  <c r="S193" i="5"/>
  <c r="T193" i="5"/>
  <c r="S194" i="5"/>
  <c r="T194" i="5"/>
  <c r="S195" i="5"/>
  <c r="T195" i="5"/>
  <c r="S196" i="5"/>
  <c r="T196" i="5"/>
  <c r="S197" i="5"/>
  <c r="T197" i="5"/>
  <c r="S198" i="5"/>
  <c r="T198" i="5"/>
  <c r="S199" i="5"/>
  <c r="T199" i="5"/>
  <c r="T2" i="5"/>
  <c r="S2" i="5"/>
  <c r="S14" i="16" l="1"/>
  <c r="S22" i="16"/>
  <c r="S30" i="16"/>
  <c r="S38" i="16"/>
  <c r="S59" i="16"/>
  <c r="V63" i="16"/>
  <c r="S80" i="16"/>
  <c r="S107" i="16"/>
  <c r="V118" i="16"/>
  <c r="S118" i="16"/>
  <c r="S139" i="16"/>
  <c r="V150" i="16"/>
  <c r="S150" i="16"/>
  <c r="S171" i="16"/>
  <c r="V182" i="16"/>
  <c r="S182" i="16"/>
  <c r="V214" i="16"/>
  <c r="S214" i="16"/>
  <c r="V235" i="16"/>
  <c r="S235" i="16"/>
  <c r="V253" i="16"/>
  <c r="S253" i="16"/>
  <c r="V271" i="16"/>
  <c r="S271" i="16"/>
  <c r="V111" i="16"/>
  <c r="S111" i="16"/>
  <c r="V357" i="16"/>
  <c r="S357" i="16"/>
  <c r="S6" i="16"/>
  <c r="V70" i="16"/>
  <c r="S70" i="16"/>
  <c r="S83" i="16"/>
  <c r="V87" i="16"/>
  <c r="V119" i="16"/>
  <c r="S119" i="16"/>
  <c r="V151" i="16"/>
  <c r="S151" i="16"/>
  <c r="V183" i="16"/>
  <c r="S183" i="16"/>
  <c r="V339" i="16"/>
  <c r="S339" i="16"/>
  <c r="V86" i="16"/>
  <c r="S86" i="16"/>
  <c r="V94" i="16"/>
  <c r="S94" i="16"/>
  <c r="V126" i="16"/>
  <c r="S126" i="16"/>
  <c r="V158" i="16"/>
  <c r="S158" i="16"/>
  <c r="V190" i="16"/>
  <c r="S190" i="16"/>
  <c r="V222" i="16"/>
  <c r="S222" i="16"/>
  <c r="V261" i="16"/>
  <c r="S261" i="16"/>
  <c r="V281" i="16"/>
  <c r="S281" i="16"/>
  <c r="V319" i="16"/>
  <c r="S319" i="16"/>
  <c r="V329" i="16"/>
  <c r="S329" i="16"/>
  <c r="V362" i="16"/>
  <c r="S362" i="16"/>
  <c r="V175" i="16"/>
  <c r="S175" i="16"/>
  <c r="S7" i="16"/>
  <c r="S15" i="16"/>
  <c r="S23" i="16"/>
  <c r="S31" i="16"/>
  <c r="S39" i="16"/>
  <c r="V54" i="16"/>
  <c r="S54" i="16"/>
  <c r="S67" i="16"/>
  <c r="V71" i="16"/>
  <c r="S88" i="16"/>
  <c r="V95" i="16"/>
  <c r="S95" i="16"/>
  <c r="V127" i="16"/>
  <c r="S127" i="16"/>
  <c r="V159" i="16"/>
  <c r="S159" i="16"/>
  <c r="V191" i="16"/>
  <c r="S191" i="16"/>
  <c r="V344" i="16"/>
  <c r="S344" i="16"/>
  <c r="V143" i="16"/>
  <c r="S143" i="16"/>
  <c r="S2" i="16"/>
  <c r="S10" i="16"/>
  <c r="S18" i="16"/>
  <c r="S26" i="16"/>
  <c r="S34" i="16"/>
  <c r="S42" i="16"/>
  <c r="S45" i="16"/>
  <c r="S48" i="16"/>
  <c r="S61" i="16"/>
  <c r="V78" i="16"/>
  <c r="S78" i="16"/>
  <c r="S91" i="16"/>
  <c r="V102" i="16"/>
  <c r="S102" i="16"/>
  <c r="S123" i="16"/>
  <c r="V134" i="16"/>
  <c r="S134" i="16"/>
  <c r="V166" i="16"/>
  <c r="S166" i="16"/>
  <c r="V198" i="16"/>
  <c r="S198" i="16"/>
  <c r="V230" i="16"/>
  <c r="S230" i="16"/>
  <c r="V240" i="16"/>
  <c r="S240" i="16"/>
  <c r="V266" i="16"/>
  <c r="S266" i="16"/>
  <c r="V304" i="16"/>
  <c r="S304" i="16"/>
  <c r="V103" i="16"/>
  <c r="S103" i="16"/>
  <c r="V135" i="16"/>
  <c r="S135" i="16"/>
  <c r="V167" i="16"/>
  <c r="S167" i="16"/>
  <c r="V62" i="16"/>
  <c r="S62" i="16"/>
  <c r="S75" i="16"/>
  <c r="V79" i="16"/>
  <c r="S99" i="16"/>
  <c r="V110" i="16"/>
  <c r="S110" i="16"/>
  <c r="V142" i="16"/>
  <c r="S142" i="16"/>
  <c r="V174" i="16"/>
  <c r="S174" i="16"/>
  <c r="V206" i="16"/>
  <c r="S206" i="16"/>
  <c r="V248" i="16"/>
  <c r="S248" i="16"/>
  <c r="V286" i="16"/>
  <c r="S286" i="16"/>
  <c r="V324" i="16"/>
  <c r="S324" i="16"/>
  <c r="V334" i="16"/>
  <c r="S334" i="16"/>
  <c r="V349" i="16"/>
  <c r="S349" i="16"/>
  <c r="S199" i="16"/>
  <c r="S207" i="16"/>
  <c r="S215" i="16"/>
  <c r="S223" i="16"/>
  <c r="S231" i="16"/>
  <c r="S236" i="16"/>
  <c r="S241" i="16"/>
  <c r="S249" i="16"/>
  <c r="S254" i="16"/>
  <c r="S262" i="16"/>
  <c r="S267" i="16"/>
  <c r="S287" i="16"/>
  <c r="S307" i="16"/>
  <c r="S312" i="16"/>
  <c r="S320" i="16"/>
  <c r="S325" i="16"/>
  <c r="S335" i="16"/>
  <c r="S340" i="16"/>
  <c r="S345" i="16"/>
  <c r="S350" i="16"/>
  <c r="S358" i="16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1" i="11"/>
  <c r="R1" i="8" l="1"/>
  <c r="S1" i="8" s="1"/>
  <c r="R2" i="8"/>
  <c r="S2" i="8" s="1"/>
  <c r="R3" i="8"/>
  <c r="S3" i="8" s="1"/>
  <c r="R4" i="8"/>
  <c r="S4" i="8" s="1"/>
  <c r="R5" i="8"/>
  <c r="S5" i="8" s="1"/>
  <c r="R6" i="8"/>
  <c r="S6" i="8" s="1"/>
  <c r="R7" i="8"/>
  <c r="S7" i="8" s="1"/>
  <c r="R8" i="8"/>
  <c r="S8" i="8" s="1"/>
  <c r="R9" i="8"/>
  <c r="S9" i="8" s="1"/>
  <c r="R10" i="8"/>
  <c r="S10" i="8" s="1"/>
  <c r="R11" i="8"/>
  <c r="S11" i="8" s="1"/>
  <c r="R12" i="8"/>
  <c r="S12" i="8" s="1"/>
  <c r="R13" i="8"/>
  <c r="S13" i="8" s="1"/>
  <c r="R14" i="8"/>
  <c r="S14" i="8" s="1"/>
  <c r="R15" i="8"/>
  <c r="S15" i="8" s="1"/>
  <c r="R16" i="8"/>
  <c r="S16" i="8" s="1"/>
  <c r="R17" i="8"/>
  <c r="S17" i="8" s="1"/>
  <c r="R18" i="8"/>
  <c r="S18" i="8" s="1"/>
  <c r="R19" i="8"/>
  <c r="S19" i="8" s="1"/>
  <c r="R20" i="8"/>
  <c r="S20" i="8" s="1"/>
  <c r="R21" i="8"/>
  <c r="S21" i="8" s="1"/>
  <c r="R22" i="8"/>
  <c r="S22" i="8" s="1"/>
  <c r="R23" i="8"/>
  <c r="S23" i="8" s="1"/>
  <c r="R24" i="8"/>
  <c r="S24" i="8" s="1"/>
  <c r="R25" i="8"/>
  <c r="S25" i="8" s="1"/>
  <c r="R26" i="8"/>
  <c r="S26" i="8" s="1"/>
  <c r="R27" i="8"/>
  <c r="S27" i="8" s="1"/>
  <c r="R28" i="8"/>
  <c r="S28" i="8" s="1"/>
  <c r="R29" i="8"/>
  <c r="S29" i="8" s="1"/>
  <c r="R30" i="8"/>
  <c r="S30" i="8" s="1"/>
  <c r="R31" i="8"/>
  <c r="S31" i="8" s="1"/>
  <c r="R32" i="8"/>
  <c r="S32" i="8" s="1"/>
  <c r="R33" i="8"/>
  <c r="S33" i="8" s="1"/>
  <c r="R34" i="8"/>
  <c r="S34" i="8" s="1"/>
  <c r="R35" i="8"/>
  <c r="S35" i="8" s="1"/>
  <c r="R36" i="8"/>
  <c r="S36" i="8" s="1"/>
  <c r="R37" i="8"/>
  <c r="S37" i="8" s="1"/>
  <c r="R38" i="8"/>
  <c r="S38" i="8" s="1"/>
  <c r="R39" i="8"/>
  <c r="S39" i="8" s="1"/>
  <c r="R40" i="8"/>
  <c r="S40" i="8" s="1"/>
  <c r="R41" i="8"/>
  <c r="S41" i="8" s="1"/>
  <c r="R42" i="8"/>
  <c r="S42" i="8" s="1"/>
  <c r="R43" i="8"/>
  <c r="S43" i="8" s="1"/>
  <c r="R44" i="8"/>
  <c r="S44" i="8" s="1"/>
  <c r="R45" i="8"/>
  <c r="S45" i="8" s="1"/>
  <c r="R46" i="8"/>
  <c r="S46" i="8" s="1"/>
  <c r="R47" i="8"/>
  <c r="S47" i="8" s="1"/>
  <c r="R48" i="8"/>
  <c r="S48" i="8" s="1"/>
  <c r="R49" i="8"/>
  <c r="S49" i="8" s="1"/>
  <c r="R50" i="8"/>
  <c r="S50" i="8" s="1"/>
  <c r="R51" i="8"/>
  <c r="S51" i="8" s="1"/>
  <c r="R52" i="8"/>
  <c r="S52" i="8" s="1"/>
  <c r="R53" i="8"/>
  <c r="S53" i="8" s="1"/>
  <c r="R54" i="8"/>
  <c r="S54" i="8" s="1"/>
  <c r="R55" i="8"/>
  <c r="S55" i="8" s="1"/>
  <c r="R56" i="8"/>
  <c r="S56" i="8" s="1"/>
  <c r="R57" i="8"/>
  <c r="S57" i="8" s="1"/>
  <c r="R58" i="8"/>
  <c r="S58" i="8" s="1"/>
  <c r="R59" i="8"/>
  <c r="S59" i="8" s="1"/>
  <c r="R60" i="8"/>
  <c r="S60" i="8" s="1"/>
  <c r="R61" i="8"/>
  <c r="S61" i="8" s="1"/>
  <c r="R62" i="8"/>
  <c r="S62" i="8" s="1"/>
  <c r="R63" i="8"/>
  <c r="S63" i="8" s="1"/>
  <c r="R64" i="8"/>
  <c r="S64" i="8" s="1"/>
  <c r="R65" i="8"/>
  <c r="S65" i="8" s="1"/>
  <c r="R66" i="8"/>
  <c r="S66" i="8" s="1"/>
  <c r="R67" i="8"/>
  <c r="S67" i="8" s="1"/>
  <c r="R68" i="8"/>
  <c r="S68" i="8" s="1"/>
  <c r="R69" i="8"/>
  <c r="S69" i="8" s="1"/>
  <c r="R70" i="8"/>
  <c r="S70" i="8" s="1"/>
  <c r="R71" i="8"/>
  <c r="S71" i="8" s="1"/>
  <c r="R72" i="8"/>
  <c r="S72" i="8" s="1"/>
  <c r="R73" i="8"/>
  <c r="S73" i="8" s="1"/>
  <c r="R74" i="8"/>
  <c r="S74" i="8" s="1"/>
  <c r="R75" i="8"/>
  <c r="S75" i="8" s="1"/>
  <c r="R76" i="8"/>
  <c r="S76" i="8" s="1"/>
  <c r="R77" i="8"/>
  <c r="S77" i="8" s="1"/>
  <c r="R78" i="8"/>
  <c r="S78" i="8" s="1"/>
  <c r="R79" i="8"/>
  <c r="S79" i="8" s="1"/>
  <c r="R80" i="8"/>
  <c r="S80" i="8" s="1"/>
  <c r="R81" i="8"/>
  <c r="S81" i="8" s="1"/>
  <c r="R82" i="8"/>
  <c r="S82" i="8" s="1"/>
  <c r="R83" i="8"/>
  <c r="S83" i="8" s="1"/>
  <c r="R84" i="8"/>
  <c r="S84" i="8" s="1"/>
  <c r="R85" i="8"/>
  <c r="S85" i="8" s="1"/>
  <c r="R86" i="8"/>
  <c r="S86" i="8" s="1"/>
  <c r="R87" i="8"/>
  <c r="S87" i="8" s="1"/>
  <c r="R88" i="8"/>
  <c r="S88" i="8" s="1"/>
  <c r="R89" i="8"/>
  <c r="S89" i="8" s="1"/>
  <c r="R90" i="8"/>
  <c r="S90" i="8" s="1"/>
  <c r="R91" i="8"/>
  <c r="S91" i="8" s="1"/>
  <c r="R92" i="8"/>
  <c r="S92" i="8" s="1"/>
  <c r="R93" i="8"/>
  <c r="S93" i="8" s="1"/>
  <c r="R94" i="8"/>
  <c r="S94" i="8" s="1"/>
  <c r="R95" i="8"/>
  <c r="S95" i="8" s="1"/>
  <c r="R96" i="8"/>
  <c r="S96" i="8" s="1"/>
  <c r="R97" i="8"/>
  <c r="S97" i="8" s="1"/>
  <c r="R98" i="8"/>
  <c r="S98" i="8" s="1"/>
  <c r="R99" i="8"/>
  <c r="S99" i="8" s="1"/>
  <c r="R100" i="8"/>
  <c r="S100" i="8" s="1"/>
  <c r="R101" i="8"/>
  <c r="S101" i="8" s="1"/>
  <c r="R102" i="8"/>
  <c r="S102" i="8" s="1"/>
  <c r="R103" i="8"/>
  <c r="S103" i="8" s="1"/>
  <c r="R104" i="8"/>
  <c r="S104" i="8" s="1"/>
  <c r="R105" i="8"/>
  <c r="S105" i="8" s="1"/>
  <c r="R106" i="8"/>
  <c r="S106" i="8" s="1"/>
  <c r="R107" i="8"/>
  <c r="S107" i="8" s="1"/>
  <c r="R108" i="8"/>
  <c r="S108" i="8" s="1"/>
  <c r="R109" i="8"/>
  <c r="S109" i="8" s="1"/>
  <c r="R110" i="8"/>
  <c r="S110" i="8" s="1"/>
  <c r="R111" i="8"/>
  <c r="S111" i="8" s="1"/>
  <c r="R112" i="8"/>
  <c r="S112" i="8" s="1"/>
  <c r="R113" i="8"/>
  <c r="S113" i="8" s="1"/>
  <c r="R114" i="8"/>
  <c r="S114" i="8" s="1"/>
  <c r="R115" i="8"/>
  <c r="S115" i="8" s="1"/>
  <c r="R116" i="8"/>
  <c r="S116" i="8" s="1"/>
  <c r="R117" i="8"/>
  <c r="S117" i="8" s="1"/>
  <c r="R118" i="8"/>
  <c r="S118" i="8" s="1"/>
  <c r="R119" i="8"/>
  <c r="S119" i="8" s="1"/>
  <c r="R120" i="8"/>
  <c r="S120" i="8" s="1"/>
  <c r="R121" i="8"/>
  <c r="S121" i="8" s="1"/>
  <c r="R122" i="8"/>
  <c r="S122" i="8" s="1"/>
  <c r="R123" i="8"/>
  <c r="S123" i="8" s="1"/>
  <c r="R124" i="8"/>
  <c r="S124" i="8" s="1"/>
  <c r="R125" i="8"/>
  <c r="S125" i="8" s="1"/>
  <c r="R126" i="8"/>
  <c r="S126" i="8" s="1"/>
  <c r="R127" i="8"/>
  <c r="S127" i="8" s="1"/>
  <c r="R128" i="8"/>
  <c r="S128" i="8" s="1"/>
  <c r="R129" i="8"/>
  <c r="S129" i="8" s="1"/>
  <c r="R130" i="8"/>
  <c r="S130" i="8" s="1"/>
  <c r="R131" i="8"/>
  <c r="S131" i="8" s="1"/>
  <c r="R132" i="8"/>
  <c r="S132" i="8" s="1"/>
  <c r="R133" i="8"/>
  <c r="S133" i="8" s="1"/>
  <c r="R134" i="8"/>
  <c r="S134" i="8" s="1"/>
  <c r="R135" i="8"/>
  <c r="S135" i="8" s="1"/>
  <c r="R136" i="8"/>
  <c r="S136" i="8" s="1"/>
  <c r="R137" i="8"/>
  <c r="S137" i="8" s="1"/>
  <c r="R138" i="8"/>
  <c r="S138" i="8" s="1"/>
  <c r="R139" i="8"/>
  <c r="S139" i="8" s="1"/>
  <c r="R140" i="8"/>
  <c r="S140" i="8" s="1"/>
  <c r="R141" i="8"/>
  <c r="S141" i="8" s="1"/>
  <c r="R142" i="8"/>
  <c r="S142" i="8" s="1"/>
  <c r="R143" i="8"/>
  <c r="S143" i="8" s="1"/>
  <c r="R144" i="8"/>
  <c r="S144" i="8" s="1"/>
  <c r="R145" i="8"/>
  <c r="S145" i="8" s="1"/>
  <c r="R146" i="8"/>
  <c r="S146" i="8" s="1"/>
  <c r="R147" i="8"/>
  <c r="S147" i="8" s="1"/>
  <c r="R148" i="8"/>
  <c r="S148" i="8" s="1"/>
  <c r="R149" i="8"/>
  <c r="S149" i="8" s="1"/>
  <c r="R150" i="8"/>
  <c r="S150" i="8" s="1"/>
  <c r="R151" i="8"/>
  <c r="S151" i="8" s="1"/>
  <c r="R152" i="8"/>
  <c r="V152" i="8" s="1"/>
  <c r="R153" i="8"/>
  <c r="S153" i="8" s="1"/>
  <c r="R154" i="8"/>
  <c r="S154" i="8" s="1"/>
  <c r="R155" i="8"/>
  <c r="S155" i="8" s="1"/>
  <c r="R156" i="8"/>
  <c r="S156" i="8" s="1"/>
  <c r="R157" i="8"/>
  <c r="S157" i="8" s="1"/>
  <c r="R158" i="8"/>
  <c r="S158" i="8" s="1"/>
  <c r="R159" i="8"/>
  <c r="S159" i="8" s="1"/>
  <c r="R160" i="8"/>
  <c r="S160" i="8" s="1"/>
  <c r="R161" i="8"/>
  <c r="S161" i="8" s="1"/>
  <c r="R162" i="8"/>
  <c r="S162" i="8" s="1"/>
  <c r="R163" i="8"/>
  <c r="S163" i="8" s="1"/>
  <c r="R164" i="8"/>
  <c r="S164" i="8" s="1"/>
  <c r="R165" i="8"/>
  <c r="S165" i="8" s="1"/>
  <c r="R166" i="8"/>
  <c r="S166" i="8" s="1"/>
  <c r="R167" i="8"/>
  <c r="S167" i="8" s="1"/>
  <c r="R168" i="8"/>
  <c r="S168" i="8" s="1"/>
  <c r="R169" i="8"/>
  <c r="S169" i="8" s="1"/>
  <c r="R170" i="8"/>
  <c r="S170" i="8" s="1"/>
  <c r="R171" i="8"/>
  <c r="S171" i="8" s="1"/>
  <c r="R172" i="8"/>
  <c r="S172" i="8" s="1"/>
  <c r="R173" i="8"/>
  <c r="S173" i="8" s="1"/>
  <c r="R174" i="8"/>
  <c r="S174" i="8" s="1"/>
  <c r="R175" i="8"/>
  <c r="S175" i="8" s="1"/>
  <c r="R176" i="8"/>
  <c r="S176" i="8" s="1"/>
  <c r="R177" i="8"/>
  <c r="S177" i="8" s="1"/>
  <c r="R178" i="8"/>
  <c r="S178" i="8" s="1"/>
  <c r="R179" i="8"/>
  <c r="S179" i="8" s="1"/>
  <c r="R180" i="8"/>
  <c r="S180" i="8" s="1"/>
  <c r="R181" i="8"/>
  <c r="S181" i="8" s="1"/>
  <c r="R182" i="8"/>
  <c r="S182" i="8" s="1"/>
  <c r="R183" i="8"/>
  <c r="S183" i="8" s="1"/>
  <c r="R184" i="8"/>
  <c r="S184" i="8" s="1"/>
  <c r="R185" i="8"/>
  <c r="S185" i="8" s="1"/>
  <c r="R186" i="8"/>
  <c r="S186" i="8" s="1"/>
  <c r="R187" i="8"/>
  <c r="S187" i="8" s="1"/>
  <c r="R188" i="8"/>
  <c r="S188" i="8" s="1"/>
  <c r="R189" i="8"/>
  <c r="S189" i="8" s="1"/>
  <c r="R190" i="8"/>
  <c r="S190" i="8" s="1"/>
  <c r="R191" i="8"/>
  <c r="S191" i="8" s="1"/>
  <c r="R192" i="8"/>
  <c r="S192" i="8" s="1"/>
  <c r="R193" i="8"/>
  <c r="S193" i="8" s="1"/>
  <c r="R194" i="8"/>
  <c r="S194" i="8" s="1"/>
  <c r="R195" i="8"/>
  <c r="S195" i="8" s="1"/>
  <c r="R196" i="8"/>
  <c r="S196" i="8" s="1"/>
  <c r="R197" i="8"/>
  <c r="S197" i="8" s="1"/>
  <c r="R198" i="8"/>
  <c r="S198" i="8" s="1"/>
  <c r="R199" i="8"/>
  <c r="S199" i="8" s="1"/>
  <c r="R200" i="8"/>
  <c r="S200" i="8" s="1"/>
  <c r="R201" i="8"/>
  <c r="S201" i="8" s="1"/>
  <c r="R202" i="8"/>
  <c r="S202" i="8" s="1"/>
  <c r="R203" i="8"/>
  <c r="S203" i="8" s="1"/>
  <c r="R204" i="8"/>
  <c r="S204" i="8" s="1"/>
  <c r="R205" i="8"/>
  <c r="S205" i="8" s="1"/>
  <c r="R206" i="8"/>
  <c r="S206" i="8" s="1"/>
  <c r="R207" i="8"/>
  <c r="S207" i="8" s="1"/>
  <c r="R208" i="8"/>
  <c r="S208" i="8" s="1"/>
  <c r="R209" i="8"/>
  <c r="S209" i="8" s="1"/>
  <c r="R210" i="8"/>
  <c r="S210" i="8" s="1"/>
  <c r="R211" i="8"/>
  <c r="S211" i="8" s="1"/>
  <c r="R212" i="8"/>
  <c r="S212" i="8" s="1"/>
  <c r="R213" i="8"/>
  <c r="S213" i="8" s="1"/>
  <c r="R214" i="8"/>
  <c r="S214" i="8" s="1"/>
  <c r="R215" i="8"/>
  <c r="S215" i="8" s="1"/>
  <c r="R216" i="8"/>
  <c r="V216" i="8" s="1"/>
  <c r="R217" i="8"/>
  <c r="S217" i="8" s="1"/>
  <c r="R218" i="8"/>
  <c r="S218" i="8" s="1"/>
  <c r="R219" i="8"/>
  <c r="S219" i="8" s="1"/>
  <c r="R220" i="8"/>
  <c r="S220" i="8" s="1"/>
  <c r="R221" i="8"/>
  <c r="S221" i="8" s="1"/>
  <c r="R222" i="8"/>
  <c r="S222" i="8" s="1"/>
  <c r="R223" i="8"/>
  <c r="S223" i="8" s="1"/>
  <c r="R224" i="8"/>
  <c r="S224" i="8" s="1"/>
  <c r="R225" i="8"/>
  <c r="S225" i="8" s="1"/>
  <c r="R226" i="8"/>
  <c r="S226" i="8" s="1"/>
  <c r="R227" i="8"/>
  <c r="S227" i="8" s="1"/>
  <c r="R228" i="8"/>
  <c r="S228" i="8" s="1"/>
  <c r="R229" i="8"/>
  <c r="S229" i="8" s="1"/>
  <c r="R230" i="8"/>
  <c r="S230" i="8" s="1"/>
  <c r="R231" i="8"/>
  <c r="S231" i="8" s="1"/>
  <c r="R232" i="8"/>
  <c r="S232" i="8" s="1"/>
  <c r="R233" i="8"/>
  <c r="S233" i="8" s="1"/>
  <c r="R234" i="8"/>
  <c r="S234" i="8" s="1"/>
  <c r="R235" i="8"/>
  <c r="S235" i="8" s="1"/>
  <c r="R236" i="8"/>
  <c r="S236" i="8" s="1"/>
  <c r="R237" i="8"/>
  <c r="S237" i="8" s="1"/>
  <c r="R238" i="8"/>
  <c r="S238" i="8" s="1"/>
  <c r="R239" i="8"/>
  <c r="S239" i="8" s="1"/>
  <c r="R240" i="8"/>
  <c r="S240" i="8" s="1"/>
  <c r="R241" i="8"/>
  <c r="S241" i="8" s="1"/>
  <c r="R242" i="8"/>
  <c r="S242" i="8" s="1"/>
  <c r="R243" i="8"/>
  <c r="S243" i="8" s="1"/>
  <c r="V48" i="8" l="1"/>
  <c r="V56" i="8"/>
  <c r="V240" i="8"/>
  <c r="V184" i="8"/>
  <c r="V176" i="8"/>
  <c r="V120" i="8"/>
  <c r="V112" i="8"/>
  <c r="V232" i="8"/>
  <c r="V168" i="8"/>
  <c r="V104" i="8"/>
  <c r="V40" i="8"/>
  <c r="S216" i="8"/>
  <c r="V224" i="8"/>
  <c r="V160" i="8"/>
  <c r="V96" i="8"/>
  <c r="V32" i="8"/>
  <c r="S152" i="8"/>
  <c r="V88" i="8"/>
  <c r="V24" i="8"/>
  <c r="V208" i="8"/>
  <c r="V144" i="8"/>
  <c r="V80" i="8"/>
  <c r="V16" i="8"/>
  <c r="V200" i="8"/>
  <c r="V136" i="8"/>
  <c r="V72" i="8"/>
  <c r="V8" i="8"/>
  <c r="V192" i="8"/>
  <c r="V128" i="8"/>
  <c r="V64" i="8"/>
  <c r="V242" i="8"/>
  <c r="V234" i="8"/>
  <c r="V226" i="8"/>
  <c r="V218" i="8"/>
  <c r="V210" i="8"/>
  <c r="V202" i="8"/>
  <c r="V194" i="8"/>
  <c r="V186" i="8"/>
  <c r="V178" i="8"/>
  <c r="V170" i="8"/>
  <c r="V162" i="8"/>
  <c r="V154" i="8"/>
  <c r="V146" i="8"/>
  <c r="V138" i="8"/>
  <c r="V130" i="8"/>
  <c r="V122" i="8"/>
  <c r="V114" i="8"/>
  <c r="V106" i="8"/>
  <c r="V98" i="8"/>
  <c r="V90" i="8"/>
  <c r="V82" i="8"/>
  <c r="V74" i="8"/>
  <c r="V66" i="8"/>
  <c r="V58" i="8"/>
  <c r="V50" i="8"/>
  <c r="V42" i="8"/>
  <c r="V34" i="8"/>
  <c r="V26" i="8"/>
  <c r="V18" i="8"/>
  <c r="V10" i="8"/>
  <c r="V2" i="8"/>
  <c r="V241" i="8"/>
  <c r="V233" i="8"/>
  <c r="V225" i="8"/>
  <c r="V217" i="8"/>
  <c r="V209" i="8"/>
  <c r="V201" i="8"/>
  <c r="V193" i="8"/>
  <c r="V185" i="8"/>
  <c r="V177" i="8"/>
  <c r="V169" i="8"/>
  <c r="V161" i="8"/>
  <c r="V153" i="8"/>
  <c r="V145" i="8"/>
  <c r="V137" i="8"/>
  <c r="V129" i="8"/>
  <c r="V121" i="8"/>
  <c r="V113" i="8"/>
  <c r="V105" i="8"/>
  <c r="V97" i="8"/>
  <c r="V89" i="8"/>
  <c r="V81" i="8"/>
  <c r="V73" i="8"/>
  <c r="V65" i="8"/>
  <c r="V57" i="8"/>
  <c r="V49" i="8"/>
  <c r="V41" i="8"/>
  <c r="V33" i="8"/>
  <c r="V25" i="8"/>
  <c r="V17" i="8"/>
  <c r="V9" i="8"/>
  <c r="V1" i="8"/>
  <c r="V239" i="8"/>
  <c r="V231" i="8"/>
  <c r="V223" i="8"/>
  <c r="V215" i="8"/>
  <c r="V207" i="8"/>
  <c r="V199" i="8"/>
  <c r="V191" i="8"/>
  <c r="V183" i="8"/>
  <c r="V175" i="8"/>
  <c r="V167" i="8"/>
  <c r="V159" i="8"/>
  <c r="V151" i="8"/>
  <c r="V143" i="8"/>
  <c r="V135" i="8"/>
  <c r="V127" i="8"/>
  <c r="V119" i="8"/>
  <c r="V111" i="8"/>
  <c r="V103" i="8"/>
  <c r="V95" i="8"/>
  <c r="V87" i="8"/>
  <c r="V79" i="8"/>
  <c r="V71" i="8"/>
  <c r="V63" i="8"/>
  <c r="V55" i="8"/>
  <c r="V47" i="8"/>
  <c r="V39" i="8"/>
  <c r="V31" i="8"/>
  <c r="V23" i="8"/>
  <c r="V15" i="8"/>
  <c r="V7" i="8"/>
  <c r="V238" i="8"/>
  <c r="V230" i="8"/>
  <c r="V222" i="8"/>
  <c r="V214" i="8"/>
  <c r="V206" i="8"/>
  <c r="V198" i="8"/>
  <c r="V190" i="8"/>
  <c r="V182" i="8"/>
  <c r="V174" i="8"/>
  <c r="V166" i="8"/>
  <c r="V158" i="8"/>
  <c r="V150" i="8"/>
  <c r="V142" i="8"/>
  <c r="V134" i="8"/>
  <c r="V126" i="8"/>
  <c r="V118" i="8"/>
  <c r="V110" i="8"/>
  <c r="V102" i="8"/>
  <c r="V94" i="8"/>
  <c r="V86" i="8"/>
  <c r="V78" i="8"/>
  <c r="V70" i="8"/>
  <c r="V62" i="8"/>
  <c r="V54" i="8"/>
  <c r="V46" i="8"/>
  <c r="V38" i="8"/>
  <c r="V30" i="8"/>
  <c r="V22" i="8"/>
  <c r="V14" i="8"/>
  <c r="V6" i="8"/>
  <c r="V237" i="8"/>
  <c r="V229" i="8"/>
  <c r="V221" i="8"/>
  <c r="V213" i="8"/>
  <c r="V205" i="8"/>
  <c r="V197" i="8"/>
  <c r="V189" i="8"/>
  <c r="V181" i="8"/>
  <c r="V173" i="8"/>
  <c r="V165" i="8"/>
  <c r="V157" i="8"/>
  <c r="V149" i="8"/>
  <c r="V141" i="8"/>
  <c r="V133" i="8"/>
  <c r="V125" i="8"/>
  <c r="V117" i="8"/>
  <c r="V109" i="8"/>
  <c r="V101" i="8"/>
  <c r="V93" i="8"/>
  <c r="V85" i="8"/>
  <c r="V77" i="8"/>
  <c r="V69" i="8"/>
  <c r="V61" i="8"/>
  <c r="V53" i="8"/>
  <c r="V45" i="8"/>
  <c r="V37" i="8"/>
  <c r="V29" i="8"/>
  <c r="V21" i="8"/>
  <c r="V13" i="8"/>
  <c r="V5" i="8"/>
  <c r="V236" i="8"/>
  <c r="V228" i="8"/>
  <c r="V220" i="8"/>
  <c r="V212" i="8"/>
  <c r="V204" i="8"/>
  <c r="V196" i="8"/>
  <c r="V188" i="8"/>
  <c r="V180" i="8"/>
  <c r="V172" i="8"/>
  <c r="V164" i="8"/>
  <c r="V156" i="8"/>
  <c r="V148" i="8"/>
  <c r="V140" i="8"/>
  <c r="V132" i="8"/>
  <c r="V124" i="8"/>
  <c r="V116" i="8"/>
  <c r="V108" i="8"/>
  <c r="V100" i="8"/>
  <c r="V92" i="8"/>
  <c r="V84" i="8"/>
  <c r="V76" i="8"/>
  <c r="V68" i="8"/>
  <c r="V60" i="8"/>
  <c r="V52" i="8"/>
  <c r="V44" i="8"/>
  <c r="V36" i="8"/>
  <c r="V28" i="8"/>
  <c r="V20" i="8"/>
  <c r="V12" i="8"/>
  <c r="V4" i="8"/>
  <c r="V243" i="8"/>
  <c r="V235" i="8"/>
  <c r="V227" i="8"/>
  <c r="V219" i="8"/>
  <c r="V211" i="8"/>
  <c r="V203" i="8"/>
  <c r="V195" i="8"/>
  <c r="V187" i="8"/>
  <c r="V179" i="8"/>
  <c r="V171" i="8"/>
  <c r="V163" i="8"/>
  <c r="V155" i="8"/>
  <c r="V147" i="8"/>
  <c r="V139" i="8"/>
  <c r="V131" i="8"/>
  <c r="V123" i="8"/>
  <c r="V115" i="8"/>
  <c r="V107" i="8"/>
  <c r="V99" i="8"/>
  <c r="V91" i="8"/>
  <c r="V83" i="8"/>
  <c r="V75" i="8"/>
  <c r="V67" i="8"/>
  <c r="V59" i="8"/>
  <c r="V51" i="8"/>
  <c r="V43" i="8"/>
  <c r="V35" i="8"/>
  <c r="V27" i="8"/>
  <c r="V19" i="8"/>
  <c r="V11" i="8"/>
  <c r="V3" i="8"/>
  <c r="M207" i="8"/>
  <c r="M449" i="8"/>
  <c r="M105" i="8"/>
  <c r="M235" i="8"/>
  <c r="M502" i="8"/>
  <c r="M115" i="8"/>
  <c r="M267" i="8"/>
  <c r="M567" i="8"/>
  <c r="M128" i="8"/>
  <c r="M297" i="8"/>
  <c r="M604" i="8"/>
  <c r="M137" i="8"/>
  <c r="M357" i="8"/>
  <c r="M633" i="8"/>
  <c r="M147" i="8"/>
  <c r="M408" i="8"/>
  <c r="M658" i="8"/>
  <c r="M163" i="8"/>
  <c r="M458" i="8"/>
  <c r="M685" i="8"/>
  <c r="M172" i="8"/>
  <c r="M507" i="8"/>
  <c r="M716" i="8"/>
  <c r="M193" i="8"/>
  <c r="M570" i="8"/>
  <c r="M738" i="8"/>
  <c r="M135" i="8"/>
  <c r="M291" i="8"/>
  <c r="M572" i="8"/>
  <c r="M141" i="8"/>
  <c r="M340" i="8"/>
  <c r="M608" i="8"/>
  <c r="M159" i="8"/>
  <c r="M400" i="8"/>
  <c r="M640" i="8"/>
  <c r="M170" i="8"/>
  <c r="M447" i="8"/>
  <c r="M667" i="8"/>
  <c r="M189" i="8"/>
  <c r="M499" i="8"/>
  <c r="M693" i="8"/>
  <c r="M204" i="8"/>
  <c r="M561" i="8"/>
  <c r="M724" i="8"/>
  <c r="M227" i="8"/>
  <c r="M600" i="8"/>
  <c r="M741" i="8"/>
  <c r="M262" i="8"/>
  <c r="M628" i="8"/>
  <c r="M767" i="8"/>
  <c r="M290" i="8"/>
  <c r="M657" i="8"/>
  <c r="M814" i="8"/>
  <c r="M177" i="8"/>
  <c r="M421" i="8"/>
  <c r="M635" i="8"/>
  <c r="M195" i="8"/>
  <c r="M469" i="8"/>
  <c r="M662" i="8"/>
  <c r="M213" i="8"/>
  <c r="M537" i="8"/>
  <c r="M690" i="8"/>
  <c r="M239" i="8"/>
  <c r="M586" i="8"/>
  <c r="M723" i="8"/>
  <c r="M277" i="8"/>
  <c r="M619" i="8"/>
  <c r="M740" i="8"/>
  <c r="M306" i="8"/>
  <c r="M650" i="8"/>
  <c r="M766" i="8"/>
  <c r="M366" i="8"/>
  <c r="M673" i="8"/>
  <c r="M810" i="8"/>
  <c r="M414" i="8"/>
  <c r="M702" i="8"/>
  <c r="M868" i="8"/>
  <c r="M463" i="8"/>
  <c r="M730" i="8"/>
  <c r="M901" i="8"/>
  <c r="M99" i="8"/>
  <c r="E176" i="6" l="1"/>
  <c r="E180" i="6" s="1"/>
  <c r="E175" i="6"/>
  <c r="E179" i="6" s="1"/>
  <c r="E174" i="6"/>
  <c r="E178" i="6" s="1"/>
  <c r="E173" i="6"/>
  <c r="E177" i="6" s="1"/>
  <c r="E152" i="6"/>
  <c r="E156" i="6" s="1"/>
  <c r="E151" i="6"/>
  <c r="E155" i="6" s="1"/>
  <c r="E150" i="6"/>
  <c r="E154" i="6" s="1"/>
  <c r="E149" i="6"/>
  <c r="E153" i="6" s="1"/>
  <c r="E128" i="6"/>
  <c r="E132" i="6" s="1"/>
  <c r="E127" i="6"/>
  <c r="E131" i="6" s="1"/>
  <c r="E126" i="6"/>
  <c r="N126" i="6" s="1"/>
  <c r="E125" i="6"/>
  <c r="E129" i="6" s="1"/>
  <c r="E104" i="6"/>
  <c r="E108" i="6" s="1"/>
  <c r="E103" i="6"/>
  <c r="E107" i="6" s="1"/>
  <c r="E102" i="6"/>
  <c r="E106" i="6" s="1"/>
  <c r="E101" i="6"/>
  <c r="E105" i="6" s="1"/>
  <c r="E80" i="6"/>
  <c r="E84" i="6" s="1"/>
  <c r="E79" i="6"/>
  <c r="E83" i="6" s="1"/>
  <c r="E78" i="6"/>
  <c r="E82" i="6" s="1"/>
  <c r="E77" i="6"/>
  <c r="E81" i="6" s="1"/>
  <c r="E56" i="6"/>
  <c r="N56" i="6" s="1"/>
  <c r="E55" i="6"/>
  <c r="E59" i="6" s="1"/>
  <c r="E54" i="6"/>
  <c r="E58" i="6" s="1"/>
  <c r="E53" i="6"/>
  <c r="E57" i="6" s="1"/>
  <c r="D26" i="6"/>
  <c r="M26" i="6" s="1"/>
  <c r="D27" i="6"/>
  <c r="M27" i="6" s="1"/>
  <c r="D28" i="6"/>
  <c r="D52" i="6" s="1"/>
  <c r="D29" i="6"/>
  <c r="D53" i="6" s="1"/>
  <c r="D30" i="6"/>
  <c r="D54" i="6" s="1"/>
  <c r="D31" i="6"/>
  <c r="D55" i="6" s="1"/>
  <c r="D32" i="6"/>
  <c r="D56" i="6" s="1"/>
  <c r="D33" i="6"/>
  <c r="M33" i="6" s="1"/>
  <c r="D34" i="6"/>
  <c r="M34" i="6" s="1"/>
  <c r="D35" i="6"/>
  <c r="M35" i="6" s="1"/>
  <c r="D36" i="6"/>
  <c r="D60" i="6" s="1"/>
  <c r="D37" i="6"/>
  <c r="D61" i="6" s="1"/>
  <c r="D38" i="6"/>
  <c r="D62" i="6" s="1"/>
  <c r="D39" i="6"/>
  <c r="D63" i="6" s="1"/>
  <c r="D40" i="6"/>
  <c r="D64" i="6" s="1"/>
  <c r="D41" i="6"/>
  <c r="M41" i="6" s="1"/>
  <c r="D42" i="6"/>
  <c r="M42" i="6" s="1"/>
  <c r="D43" i="6"/>
  <c r="M43" i="6" s="1"/>
  <c r="D44" i="6"/>
  <c r="D68" i="6" s="1"/>
  <c r="D45" i="6"/>
  <c r="D69" i="6" s="1"/>
  <c r="D46" i="6"/>
  <c r="D70" i="6" s="1"/>
  <c r="D47" i="6"/>
  <c r="D71" i="6" s="1"/>
  <c r="D48" i="6"/>
  <c r="D72" i="6" s="1"/>
  <c r="D25" i="6"/>
  <c r="D49" i="6" s="1"/>
  <c r="E35" i="6"/>
  <c r="E39" i="6" s="1"/>
  <c r="E34" i="6"/>
  <c r="E38" i="6" s="1"/>
  <c r="E33" i="6"/>
  <c r="E37" i="6" s="1"/>
  <c r="E32" i="6"/>
  <c r="E36" i="6" s="1"/>
  <c r="E31" i="6"/>
  <c r="E30" i="6"/>
  <c r="E29" i="6"/>
  <c r="E6" i="6"/>
  <c r="E10" i="6" s="1"/>
  <c r="E14" i="6" s="1"/>
  <c r="E18" i="6" s="1"/>
  <c r="E22" i="6" s="1"/>
  <c r="E7" i="6"/>
  <c r="N7" i="6" s="1"/>
  <c r="E8" i="6"/>
  <c r="E12" i="6" s="1"/>
  <c r="E16" i="6" s="1"/>
  <c r="E20" i="6" s="1"/>
  <c r="E24" i="6" s="1"/>
  <c r="E5" i="6"/>
  <c r="N5" i="6" s="1"/>
  <c r="N2" i="6"/>
  <c r="N3" i="6"/>
  <c r="N4" i="6"/>
  <c r="N8" i="6"/>
  <c r="N49" i="6"/>
  <c r="N50" i="6"/>
  <c r="N51" i="6"/>
  <c r="N52" i="6"/>
  <c r="N53" i="6"/>
  <c r="N54" i="6"/>
  <c r="N55" i="6"/>
  <c r="N73" i="6"/>
  <c r="N74" i="6"/>
  <c r="N75" i="6"/>
  <c r="N76" i="6"/>
  <c r="N77" i="6"/>
  <c r="N78" i="6"/>
  <c r="N79" i="6"/>
  <c r="N97" i="6"/>
  <c r="N98" i="6"/>
  <c r="N99" i="6"/>
  <c r="N100" i="6"/>
  <c r="N101" i="6"/>
  <c r="N102" i="6"/>
  <c r="N103" i="6"/>
  <c r="N104" i="6"/>
  <c r="N121" i="6"/>
  <c r="N122" i="6"/>
  <c r="N123" i="6"/>
  <c r="N124" i="6"/>
  <c r="N125" i="6"/>
  <c r="N145" i="6"/>
  <c r="N146" i="6"/>
  <c r="N147" i="6"/>
  <c r="N148" i="6"/>
  <c r="N149" i="6"/>
  <c r="N150" i="6"/>
  <c r="N151" i="6"/>
  <c r="N152" i="6"/>
  <c r="N169" i="6"/>
  <c r="N170" i="6"/>
  <c r="N171" i="6"/>
  <c r="N172" i="6"/>
  <c r="N173" i="6"/>
  <c r="N174" i="6"/>
  <c r="N175" i="6"/>
  <c r="N176" i="6"/>
  <c r="N1" i="6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8" i="6"/>
  <c r="M29" i="6"/>
  <c r="M30" i="6"/>
  <c r="M31" i="6"/>
  <c r="M32" i="6"/>
  <c r="M36" i="6"/>
  <c r="M37" i="6"/>
  <c r="M38" i="6"/>
  <c r="M39" i="6"/>
  <c r="M40" i="6"/>
  <c r="M44" i="6"/>
  <c r="M45" i="6"/>
  <c r="M46" i="6"/>
  <c r="M47" i="6"/>
  <c r="M48" i="6"/>
  <c r="M1" i="6"/>
  <c r="AF2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0" i="3"/>
  <c r="AF131" i="3"/>
  <c r="AF132" i="3"/>
  <c r="AF133" i="3"/>
  <c r="AF134" i="3"/>
  <c r="AF135" i="3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2" i="3"/>
  <c r="AF153" i="3"/>
  <c r="AF154" i="3"/>
  <c r="AF155" i="3"/>
  <c r="AF156" i="3"/>
  <c r="AF157" i="3"/>
  <c r="AF158" i="3"/>
  <c r="AF159" i="3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0" i="3"/>
  <c r="AF201" i="3"/>
  <c r="AF202" i="3"/>
  <c r="AF203" i="3"/>
  <c r="AF204" i="3"/>
  <c r="AF205" i="3"/>
  <c r="AF206" i="3"/>
  <c r="AF207" i="3"/>
  <c r="AF208" i="3"/>
  <c r="AF209" i="3"/>
  <c r="AF210" i="3"/>
  <c r="AF211" i="3"/>
  <c r="AF212" i="3"/>
  <c r="AF213" i="3"/>
  <c r="AF214" i="3"/>
  <c r="AF215" i="3"/>
  <c r="AF216" i="3"/>
  <c r="AF217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" i="3"/>
  <c r="D73" i="6" l="1"/>
  <c r="M49" i="6"/>
  <c r="D96" i="6"/>
  <c r="M72" i="6"/>
  <c r="D88" i="6"/>
  <c r="M64" i="6"/>
  <c r="D80" i="6"/>
  <c r="M56" i="6"/>
  <c r="M71" i="6"/>
  <c r="D95" i="6"/>
  <c r="D87" i="6"/>
  <c r="M63" i="6"/>
  <c r="D79" i="6"/>
  <c r="M55" i="6"/>
  <c r="M70" i="6"/>
  <c r="D94" i="6"/>
  <c r="M62" i="6"/>
  <c r="D86" i="6"/>
  <c r="M54" i="6"/>
  <c r="D78" i="6"/>
  <c r="D93" i="6"/>
  <c r="M69" i="6"/>
  <c r="M61" i="6"/>
  <c r="D85" i="6"/>
  <c r="M53" i="6"/>
  <c r="D77" i="6"/>
  <c r="M68" i="6"/>
  <c r="D92" i="6"/>
  <c r="M60" i="6"/>
  <c r="D84" i="6"/>
  <c r="M52" i="6"/>
  <c r="D76" i="6"/>
  <c r="N6" i="6"/>
  <c r="E9" i="6"/>
  <c r="D50" i="6"/>
  <c r="D51" i="6"/>
  <c r="E11" i="6"/>
  <c r="D57" i="6"/>
  <c r="D65" i="6"/>
  <c r="D58" i="6"/>
  <c r="D66" i="6"/>
  <c r="D59" i="6"/>
  <c r="D67" i="6"/>
  <c r="N177" i="6"/>
  <c r="E181" i="6"/>
  <c r="E182" i="6"/>
  <c r="N178" i="6"/>
  <c r="E183" i="6"/>
  <c r="N179" i="6"/>
  <c r="E184" i="6"/>
  <c r="N180" i="6"/>
  <c r="E157" i="6"/>
  <c r="N153" i="6"/>
  <c r="N154" i="6"/>
  <c r="E158" i="6"/>
  <c r="N155" i="6"/>
  <c r="E159" i="6"/>
  <c r="E160" i="6"/>
  <c r="N156" i="6"/>
  <c r="N131" i="6"/>
  <c r="E135" i="6"/>
  <c r="E133" i="6"/>
  <c r="N129" i="6"/>
  <c r="E136" i="6"/>
  <c r="N132" i="6"/>
  <c r="N128" i="6"/>
  <c r="N127" i="6"/>
  <c r="E130" i="6"/>
  <c r="N105" i="6"/>
  <c r="E109" i="6"/>
  <c r="N106" i="6"/>
  <c r="E110" i="6"/>
  <c r="E111" i="6"/>
  <c r="N107" i="6"/>
  <c r="E112" i="6"/>
  <c r="N108" i="6"/>
  <c r="E85" i="6"/>
  <c r="N81" i="6"/>
  <c r="N82" i="6"/>
  <c r="E86" i="6"/>
  <c r="N83" i="6"/>
  <c r="E87" i="6"/>
  <c r="E88" i="6"/>
  <c r="N84" i="6"/>
  <c r="N80" i="6"/>
  <c r="N57" i="6"/>
  <c r="E61" i="6"/>
  <c r="E62" i="6"/>
  <c r="N58" i="6"/>
  <c r="E63" i="6"/>
  <c r="N59" i="6"/>
  <c r="E60" i="6"/>
  <c r="E40" i="6"/>
  <c r="N36" i="6"/>
  <c r="N39" i="6"/>
  <c r="E43" i="6"/>
  <c r="E41" i="6"/>
  <c r="N37" i="6"/>
  <c r="E42" i="6"/>
  <c r="N38" i="6"/>
  <c r="N18" i="6"/>
  <c r="N14" i="6"/>
  <c r="N16" i="6"/>
  <c r="N10" i="6"/>
  <c r="K2" i="4"/>
  <c r="K3" i="4" s="1"/>
  <c r="K4" i="4" s="1"/>
  <c r="K5" i="4" s="1"/>
  <c r="K6" i="4" s="1"/>
  <c r="K7" i="4" s="1"/>
  <c r="J3" i="4"/>
  <c r="J4" i="4" s="1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" i="4"/>
  <c r="M58" i="6" l="1"/>
  <c r="D82" i="6"/>
  <c r="D100" i="6"/>
  <c r="M76" i="6"/>
  <c r="M85" i="6"/>
  <c r="D109" i="6"/>
  <c r="M94" i="6"/>
  <c r="D118" i="6"/>
  <c r="M65" i="6"/>
  <c r="D89" i="6"/>
  <c r="D104" i="6"/>
  <c r="M80" i="6"/>
  <c r="M57" i="6"/>
  <c r="D81" i="6"/>
  <c r="D108" i="6"/>
  <c r="M84" i="6"/>
  <c r="E15" i="6"/>
  <c r="N11" i="6"/>
  <c r="M93" i="6"/>
  <c r="D117" i="6"/>
  <c r="M79" i="6"/>
  <c r="D103" i="6"/>
  <c r="M88" i="6"/>
  <c r="D112" i="6"/>
  <c r="M51" i="6"/>
  <c r="D75" i="6"/>
  <c r="D116" i="6"/>
  <c r="M92" i="6"/>
  <c r="M78" i="6"/>
  <c r="D102" i="6"/>
  <c r="D91" i="6"/>
  <c r="M67" i="6"/>
  <c r="D74" i="6"/>
  <c r="M50" i="6"/>
  <c r="M87" i="6"/>
  <c r="D111" i="6"/>
  <c r="D120" i="6"/>
  <c r="M96" i="6"/>
  <c r="M59" i="6"/>
  <c r="D83" i="6"/>
  <c r="N9" i="6"/>
  <c r="E13" i="6"/>
  <c r="M77" i="6"/>
  <c r="D101" i="6"/>
  <c r="M86" i="6"/>
  <c r="D110" i="6"/>
  <c r="D134" i="6" s="1"/>
  <c r="D119" i="6"/>
  <c r="M95" i="6"/>
  <c r="M66" i="6"/>
  <c r="D90" i="6"/>
  <c r="M73" i="6"/>
  <c r="D97" i="6"/>
  <c r="E188" i="6"/>
  <c r="N184" i="6"/>
  <c r="N183" i="6"/>
  <c r="E187" i="6"/>
  <c r="E185" i="6"/>
  <c r="N181" i="6"/>
  <c r="N182" i="6"/>
  <c r="E186" i="6"/>
  <c r="E164" i="6"/>
  <c r="N160" i="6"/>
  <c r="E163" i="6"/>
  <c r="N159" i="6"/>
  <c r="E162" i="6"/>
  <c r="N158" i="6"/>
  <c r="N157" i="6"/>
  <c r="E161" i="6"/>
  <c r="E140" i="6"/>
  <c r="N136" i="6"/>
  <c r="N133" i="6"/>
  <c r="E137" i="6"/>
  <c r="E139" i="6"/>
  <c r="N135" i="6"/>
  <c r="E134" i="6"/>
  <c r="N130" i="6"/>
  <c r="E116" i="6"/>
  <c r="N112" i="6"/>
  <c r="N111" i="6"/>
  <c r="E115" i="6"/>
  <c r="N110" i="6"/>
  <c r="E114" i="6"/>
  <c r="E113" i="6"/>
  <c r="N109" i="6"/>
  <c r="N85" i="6"/>
  <c r="E89" i="6"/>
  <c r="E92" i="6"/>
  <c r="N88" i="6"/>
  <c r="E91" i="6"/>
  <c r="N87" i="6"/>
  <c r="E90" i="6"/>
  <c r="N86" i="6"/>
  <c r="N60" i="6"/>
  <c r="E64" i="6"/>
  <c r="E67" i="6"/>
  <c r="N63" i="6"/>
  <c r="N62" i="6"/>
  <c r="E66" i="6"/>
  <c r="E65" i="6"/>
  <c r="N61" i="6"/>
  <c r="E47" i="6"/>
  <c r="N47" i="6" s="1"/>
  <c r="N43" i="6"/>
  <c r="E46" i="6"/>
  <c r="N46" i="6" s="1"/>
  <c r="N42" i="6"/>
  <c r="N41" i="6"/>
  <c r="E45" i="6"/>
  <c r="N45" i="6" s="1"/>
  <c r="N40" i="6"/>
  <c r="E44" i="6"/>
  <c r="N24" i="6"/>
  <c r="N12" i="6"/>
  <c r="N31" i="6"/>
  <c r="N26" i="6"/>
  <c r="N28" i="6"/>
  <c r="N33" i="6"/>
  <c r="N20" i="6"/>
  <c r="M110" i="6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1" i="2"/>
  <c r="D107" i="6" l="1"/>
  <c r="M83" i="6"/>
  <c r="D136" i="6"/>
  <c r="M112" i="6"/>
  <c r="D142" i="6"/>
  <c r="M118" i="6"/>
  <c r="D143" i="6"/>
  <c r="M119" i="6"/>
  <c r="D115" i="6"/>
  <c r="M91" i="6"/>
  <c r="D132" i="6"/>
  <c r="M108" i="6"/>
  <c r="M134" i="6"/>
  <c r="D158" i="6"/>
  <c r="M102" i="6"/>
  <c r="D126" i="6"/>
  <c r="D127" i="6"/>
  <c r="M103" i="6"/>
  <c r="M81" i="6"/>
  <c r="D105" i="6"/>
  <c r="M109" i="6"/>
  <c r="D133" i="6"/>
  <c r="D144" i="6"/>
  <c r="M120" i="6"/>
  <c r="D121" i="6"/>
  <c r="M97" i="6"/>
  <c r="M101" i="6"/>
  <c r="D125" i="6"/>
  <c r="D135" i="6"/>
  <c r="M111" i="6"/>
  <c r="M117" i="6"/>
  <c r="D141" i="6"/>
  <c r="D140" i="6"/>
  <c r="M116" i="6"/>
  <c r="D128" i="6"/>
  <c r="M104" i="6"/>
  <c r="D124" i="6"/>
  <c r="M100" i="6"/>
  <c r="M90" i="6"/>
  <c r="D114" i="6"/>
  <c r="N13" i="6"/>
  <c r="E17" i="6"/>
  <c r="E21" i="6" s="1"/>
  <c r="N21" i="6" s="1"/>
  <c r="D99" i="6"/>
  <c r="M75" i="6"/>
  <c r="M89" i="6"/>
  <c r="D113" i="6"/>
  <c r="M82" i="6"/>
  <c r="D106" i="6"/>
  <c r="M74" i="6"/>
  <c r="D98" i="6"/>
  <c r="E19" i="6"/>
  <c r="N15" i="6"/>
  <c r="E190" i="6"/>
  <c r="N190" i="6" s="1"/>
  <c r="N186" i="6"/>
  <c r="N185" i="6"/>
  <c r="E189" i="6"/>
  <c r="N189" i="6" s="1"/>
  <c r="E191" i="6"/>
  <c r="N191" i="6" s="1"/>
  <c r="N187" i="6"/>
  <c r="E192" i="6"/>
  <c r="N192" i="6" s="1"/>
  <c r="N188" i="6"/>
  <c r="E165" i="6"/>
  <c r="N165" i="6" s="1"/>
  <c r="N161" i="6"/>
  <c r="N162" i="6"/>
  <c r="E166" i="6"/>
  <c r="N166" i="6" s="1"/>
  <c r="N163" i="6"/>
  <c r="E167" i="6"/>
  <c r="N167" i="6" s="1"/>
  <c r="E168" i="6"/>
  <c r="N168" i="6" s="1"/>
  <c r="N164" i="6"/>
  <c r="N139" i="6"/>
  <c r="E143" i="6"/>
  <c r="N143" i="6" s="1"/>
  <c r="N134" i="6"/>
  <c r="E138" i="6"/>
  <c r="E141" i="6"/>
  <c r="N141" i="6" s="1"/>
  <c r="N137" i="6"/>
  <c r="E144" i="6"/>
  <c r="N144" i="6" s="1"/>
  <c r="N140" i="6"/>
  <c r="N113" i="6"/>
  <c r="E117" i="6"/>
  <c r="N117" i="6" s="1"/>
  <c r="E119" i="6"/>
  <c r="N119" i="6" s="1"/>
  <c r="N115" i="6"/>
  <c r="N114" i="6"/>
  <c r="E118" i="6"/>
  <c r="N118" i="6" s="1"/>
  <c r="E120" i="6"/>
  <c r="N120" i="6" s="1"/>
  <c r="N116" i="6"/>
  <c r="N90" i="6"/>
  <c r="E94" i="6"/>
  <c r="N94" i="6" s="1"/>
  <c r="N91" i="6"/>
  <c r="E95" i="6"/>
  <c r="N95" i="6" s="1"/>
  <c r="E96" i="6"/>
  <c r="N96" i="6" s="1"/>
  <c r="N92" i="6"/>
  <c r="E93" i="6"/>
  <c r="N93" i="6" s="1"/>
  <c r="N89" i="6"/>
  <c r="N64" i="6"/>
  <c r="E68" i="6"/>
  <c r="E70" i="6"/>
  <c r="N70" i="6" s="1"/>
  <c r="N66" i="6"/>
  <c r="E71" i="6"/>
  <c r="N71" i="6" s="1"/>
  <c r="N67" i="6"/>
  <c r="N65" i="6"/>
  <c r="E69" i="6"/>
  <c r="N69" i="6" s="1"/>
  <c r="N44" i="6"/>
  <c r="E48" i="6"/>
  <c r="N48" i="6" s="1"/>
  <c r="N29" i="6"/>
  <c r="N34" i="6"/>
  <c r="N17" i="6"/>
  <c r="N25" i="6"/>
  <c r="M106" i="6" l="1"/>
  <c r="D130" i="6"/>
  <c r="M114" i="6"/>
  <c r="D138" i="6"/>
  <c r="M141" i="6"/>
  <c r="D165" i="6"/>
  <c r="D150" i="6"/>
  <c r="M126" i="6"/>
  <c r="M144" i="6"/>
  <c r="D168" i="6"/>
  <c r="D167" i="6"/>
  <c r="M143" i="6"/>
  <c r="M113" i="6"/>
  <c r="D137" i="6"/>
  <c r="M133" i="6"/>
  <c r="D157" i="6"/>
  <c r="D182" i="6"/>
  <c r="M182" i="6" s="1"/>
  <c r="M158" i="6"/>
  <c r="M124" i="6"/>
  <c r="D148" i="6"/>
  <c r="M135" i="6"/>
  <c r="D159" i="6"/>
  <c r="M142" i="6"/>
  <c r="D166" i="6"/>
  <c r="M125" i="6"/>
  <c r="D149" i="6"/>
  <c r="M105" i="6"/>
  <c r="D129" i="6"/>
  <c r="E23" i="6"/>
  <c r="N23" i="6" s="1"/>
  <c r="N19" i="6"/>
  <c r="D123" i="6"/>
  <c r="M99" i="6"/>
  <c r="M128" i="6"/>
  <c r="D152" i="6"/>
  <c r="M132" i="6"/>
  <c r="D156" i="6"/>
  <c r="M136" i="6"/>
  <c r="D160" i="6"/>
  <c r="M98" i="6"/>
  <c r="D122" i="6"/>
  <c r="M140" i="6"/>
  <c r="D164" i="6"/>
  <c r="M121" i="6"/>
  <c r="D145" i="6"/>
  <c r="M127" i="6"/>
  <c r="D151" i="6"/>
  <c r="M115" i="6"/>
  <c r="D139" i="6"/>
  <c r="D131" i="6"/>
  <c r="M107" i="6"/>
  <c r="E142" i="6"/>
  <c r="N142" i="6" s="1"/>
  <c r="N138" i="6"/>
  <c r="N68" i="6"/>
  <c r="E72" i="6"/>
  <c r="N72" i="6" s="1"/>
  <c r="N22" i="6"/>
  <c r="N30" i="6"/>
  <c r="N35" i="6"/>
  <c r="D163" i="6" l="1"/>
  <c r="M139" i="6"/>
  <c r="M166" i="6"/>
  <c r="D190" i="6"/>
  <c r="M190" i="6" s="1"/>
  <c r="M151" i="6"/>
  <c r="D175" i="6"/>
  <c r="M175" i="6" s="1"/>
  <c r="M165" i="6"/>
  <c r="D189" i="6"/>
  <c r="M189" i="6" s="1"/>
  <c r="M156" i="6"/>
  <c r="D180" i="6"/>
  <c r="M180" i="6" s="1"/>
  <c r="D162" i="6"/>
  <c r="M138" i="6"/>
  <c r="M122" i="6"/>
  <c r="D146" i="6"/>
  <c r="M159" i="6"/>
  <c r="D183" i="6"/>
  <c r="M183" i="6" s="1"/>
  <c r="D153" i="6"/>
  <c r="M129" i="6"/>
  <c r="M167" i="6"/>
  <c r="D191" i="6"/>
  <c r="M191" i="6" s="1"/>
  <c r="M160" i="6"/>
  <c r="D184" i="6"/>
  <c r="M184" i="6" s="1"/>
  <c r="M137" i="6"/>
  <c r="D161" i="6"/>
  <c r="D169" i="6"/>
  <c r="M169" i="6" s="1"/>
  <c r="M145" i="6"/>
  <c r="M148" i="6"/>
  <c r="D172" i="6"/>
  <c r="M172" i="6" s="1"/>
  <c r="M164" i="6"/>
  <c r="D188" i="6"/>
  <c r="M188" i="6" s="1"/>
  <c r="M152" i="6"/>
  <c r="D176" i="6"/>
  <c r="M176" i="6" s="1"/>
  <c r="M149" i="6"/>
  <c r="D173" i="6"/>
  <c r="M173" i="6" s="1"/>
  <c r="M168" i="6"/>
  <c r="D192" i="6"/>
  <c r="M192" i="6" s="1"/>
  <c r="D154" i="6"/>
  <c r="M130" i="6"/>
  <c r="M157" i="6"/>
  <c r="D181" i="6"/>
  <c r="M181" i="6" s="1"/>
  <c r="M123" i="6"/>
  <c r="D147" i="6"/>
  <c r="M150" i="6"/>
  <c r="D174" i="6"/>
  <c r="M174" i="6" s="1"/>
  <c r="D155" i="6"/>
  <c r="M131" i="6"/>
  <c r="N27" i="6"/>
  <c r="N32" i="6"/>
  <c r="M155" i="6" l="1"/>
  <c r="D179" i="6"/>
  <c r="M179" i="6" s="1"/>
  <c r="D170" i="6"/>
  <c r="M170" i="6" s="1"/>
  <c r="M146" i="6"/>
  <c r="D186" i="6"/>
  <c r="M186" i="6" s="1"/>
  <c r="M162" i="6"/>
  <c r="M147" i="6"/>
  <c r="D171" i="6"/>
  <c r="M171" i="6" s="1"/>
  <c r="M161" i="6"/>
  <c r="D185" i="6"/>
  <c r="M185" i="6" s="1"/>
  <c r="M154" i="6"/>
  <c r="D178" i="6"/>
  <c r="M178" i="6" s="1"/>
  <c r="M153" i="6"/>
  <c r="D177" i="6"/>
  <c r="M177" i="6" s="1"/>
  <c r="M163" i="6"/>
  <c r="D187" i="6"/>
  <c r="M187" i="6" s="1"/>
</calcChain>
</file>

<file path=xl/sharedStrings.xml><?xml version="1.0" encoding="utf-8"?>
<sst xmlns="http://schemas.openxmlformats.org/spreadsheetml/2006/main" count="39" uniqueCount="19">
  <si>
    <t>H [mm]</t>
  </si>
  <si>
    <t>W[mm]</t>
  </si>
  <si>
    <t>m_flow [kg/h]</t>
  </si>
  <si>
    <t>Qc [W]</t>
  </si>
  <si>
    <t>Qh [W]</t>
  </si>
  <si>
    <t>Wp [W]</t>
  </si>
  <si>
    <t>Wm [W]</t>
  </si>
  <si>
    <t>L [mm]</t>
  </si>
  <si>
    <t>f [Hz]</t>
  </si>
  <si>
    <t>B [T]</t>
  </si>
  <si>
    <t>T_span [K]</t>
  </si>
  <si>
    <t>N</t>
  </si>
  <si>
    <t>Tspan [ºC]</t>
  </si>
  <si>
    <t>TH [ºC]</t>
  </si>
  <si>
    <t>MFR [kg/h]</t>
  </si>
  <si>
    <t>W [mm]</t>
  </si>
  <si>
    <t>ΔP [bar]</t>
  </si>
  <si>
    <t>FE [%]</t>
  </si>
  <si>
    <t>dP [bar]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</si>
</sst>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8B2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0" fillId="0" borderId="0" xfId="0" applyNumberFormat="1"/>
    <xf numFmtId="0" fontId="0" fillId="4" borderId="0" xfId="0" applyNumberFormat="1" applyFill="1"/>
    <xf numFmtId="0" fontId="0" fillId="4" borderId="0" xfId="0" applyFill="1"/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3" fillId="0" borderId="2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5" fillId="0" borderId="20" xfId="0" applyFont="1" applyBorder="1" applyAlignment="1">
      <alignment horizontal="right" wrapText="1"/>
    </xf>
    <xf numFmtId="0" fontId="3" fillId="0" borderId="20" xfId="0" applyFont="1" applyBorder="1" applyAlignment="1">
      <alignment horizontal="right" wrapText="1"/>
    </xf>
    <xf numFmtId="0" fontId="6" fillId="0" borderId="20" xfId="0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0" fillId="0" borderId="20" xfId="0" applyBorder="1"/>
    <xf numFmtId="0" fontId="3" fillId="0" borderId="0" xfId="0" applyFont="1" applyBorder="1" applyAlignment="1">
      <alignment horizontal="right" wrapText="1"/>
    </xf>
    <xf numFmtId="0" fontId="1" fillId="0" borderId="20" xfId="0" applyFont="1" applyBorder="1" applyAlignment="1">
      <alignment horizontal="right" wrapText="1"/>
    </xf>
    <xf numFmtId="0" fontId="0" fillId="0" borderId="22" xfId="0" applyFill="1" applyBorder="1"/>
    <xf numFmtId="0" fontId="0" fillId="0" borderId="20" xfId="0" applyFill="1" applyBorder="1"/>
    <xf numFmtId="0" fontId="5" fillId="0" borderId="22" xfId="0" applyFont="1" applyBorder="1" applyAlignment="1">
      <alignment horizontal="right" wrapText="1"/>
    </xf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'Data_new (2)'!$V$1:$V$378</c:f>
              <c:numCache>
                <c:formatCode>General</c:formatCode>
                <c:ptCount val="378"/>
                <c:pt idx="0">
                  <c:v>1.4005371564188242E-2</c:v>
                </c:pt>
                <c:pt idx="1">
                  <c:v>1.3708404041281378E-2</c:v>
                </c:pt>
                <c:pt idx="2">
                  <c:v>1.465678419508072E-2</c:v>
                </c:pt>
                <c:pt idx="3">
                  <c:v>1.4054120371269834E-2</c:v>
                </c:pt>
                <c:pt idx="4">
                  <c:v>1.4293030030204946E-2</c:v>
                </c:pt>
                <c:pt idx="5">
                  <c:v>1.4366800507780195E-2</c:v>
                </c:pt>
                <c:pt idx="6">
                  <c:v>1.511480870117699E-2</c:v>
                </c:pt>
                <c:pt idx="7">
                  <c:v>1.0540590278452375E-2</c:v>
                </c:pt>
                <c:pt idx="8">
                  <c:v>1.5371749277767584E-2</c:v>
                </c:pt>
                <c:pt idx="9">
                  <c:v>1.6348670635966952E-2</c:v>
                </c:pt>
                <c:pt idx="10">
                  <c:v>1.5035023787211832E-2</c:v>
                </c:pt>
                <c:pt idx="11">
                  <c:v>1.6214241339150018E-2</c:v>
                </c:pt>
                <c:pt idx="12">
                  <c:v>1.4482890145308572E-2</c:v>
                </c:pt>
                <c:pt idx="13">
                  <c:v>1.6348670635966952E-2</c:v>
                </c:pt>
                <c:pt idx="14">
                  <c:v>1.5852116442697822E-2</c:v>
                </c:pt>
                <c:pt idx="15">
                  <c:v>1.2566037037841263E-2</c:v>
                </c:pt>
                <c:pt idx="16">
                  <c:v>1.5768439581709974E-2</c:v>
                </c:pt>
                <c:pt idx="17">
                  <c:v>1.1652143435089173E-2</c:v>
                </c:pt>
                <c:pt idx="18">
                  <c:v>1.5852116442697822E-2</c:v>
                </c:pt>
                <c:pt idx="19">
                  <c:v>1.7044358748135754E-2</c:v>
                </c:pt>
                <c:pt idx="20">
                  <c:v>1.6876047108094913E-2</c:v>
                </c:pt>
                <c:pt idx="21">
                  <c:v>1.2566037037841263E-2</c:v>
                </c:pt>
                <c:pt idx="22">
                  <c:v>1.6363475037623556E-2</c:v>
                </c:pt>
                <c:pt idx="23">
                  <c:v>7.9260582213489111E-3</c:v>
                </c:pt>
                <c:pt idx="24">
                  <c:v>1.6876047108094913E-2</c:v>
                </c:pt>
                <c:pt idx="25">
                  <c:v>1.6294054234433638E-2</c:v>
                </c:pt>
                <c:pt idx="26">
                  <c:v>1.6363475037623556E-2</c:v>
                </c:pt>
                <c:pt idx="27">
                  <c:v>1.7438582011698078E-2</c:v>
                </c:pt>
                <c:pt idx="28">
                  <c:v>1.3078936508773559E-2</c:v>
                </c:pt>
                <c:pt idx="29">
                  <c:v>1.7332464879781052E-2</c:v>
                </c:pt>
                <c:pt idx="30">
                  <c:v>1.2272606278217666E-2</c:v>
                </c:pt>
                <c:pt idx="31">
                  <c:v>1.8289244548854083E-2</c:v>
                </c:pt>
                <c:pt idx="32">
                  <c:v>1.6908924205544341E-2</c:v>
                </c:pt>
                <c:pt idx="33">
                  <c:v>8.739615693508361E-3</c:v>
                </c:pt>
                <c:pt idx="34">
                  <c:v>1.2901970702741648E-2</c:v>
                </c:pt>
                <c:pt idx="35">
                  <c:v>8.4279590867760192E-3</c:v>
                </c:pt>
                <c:pt idx="36">
                  <c:v>1.8039912425894564E-2</c:v>
                </c:pt>
                <c:pt idx="37">
                  <c:v>8.3132929767518564E-3</c:v>
                </c:pt>
                <c:pt idx="38">
                  <c:v>1.3635486998508606E-2</c:v>
                </c:pt>
                <c:pt idx="39">
                  <c:v>1.3529934319420924E-2</c:v>
                </c:pt>
                <c:pt idx="40">
                  <c:v>1.7877240450857711E-2</c:v>
                </c:pt>
                <c:pt idx="41">
                  <c:v>1.3332036392833039E-2</c:v>
                </c:pt>
                <c:pt idx="42">
                  <c:v>1.7005179941059774E-2</c:v>
                </c:pt>
                <c:pt idx="43">
                  <c:v>8.1743353179834759E-3</c:v>
                </c:pt>
                <c:pt idx="44">
                  <c:v>1.2160681004362513E-2</c:v>
                </c:pt>
                <c:pt idx="45">
                  <c:v>8.502589970529887E-3</c:v>
                </c:pt>
                <c:pt idx="46">
                  <c:v>1.3407930338143284E-2</c:v>
                </c:pt>
                <c:pt idx="47">
                  <c:v>8.7860096362142176E-3</c:v>
                </c:pt>
                <c:pt idx="48">
                  <c:v>9.0127286839304967E-3</c:v>
                </c:pt>
                <c:pt idx="49">
                  <c:v>8.1071206695750089E-3</c:v>
                </c:pt>
                <c:pt idx="50">
                  <c:v>1.7776048523777385E-2</c:v>
                </c:pt>
                <c:pt idx="51">
                  <c:v>1.7491990557459664E-2</c:v>
                </c:pt>
                <c:pt idx="52">
                  <c:v>1.7146166764550701E-2</c:v>
                </c:pt>
                <c:pt idx="53">
                  <c:v>1.2566037037841263E-2</c:v>
                </c:pt>
                <c:pt idx="54">
                  <c:v>1.7699268918245886E-2</c:v>
                </c:pt>
                <c:pt idx="55">
                  <c:v>8.7459952787298321E-3</c:v>
                </c:pt>
                <c:pt idx="56">
                  <c:v>1.3179014454321325E-2</c:v>
                </c:pt>
                <c:pt idx="57">
                  <c:v>7.9260582213489111E-3</c:v>
                </c:pt>
                <c:pt idx="58">
                  <c:v>8.020874705005062E-3</c:v>
                </c:pt>
                <c:pt idx="59">
                  <c:v>8.3132929767518564E-3</c:v>
                </c:pt>
                <c:pt idx="60">
                  <c:v>7.8966456691699667E-3</c:v>
                </c:pt>
                <c:pt idx="61">
                  <c:v>1.5853256374270978E-2</c:v>
                </c:pt>
                <c:pt idx="62">
                  <c:v>7.1473491088250565E-3</c:v>
                </c:pt>
                <c:pt idx="63">
                  <c:v>1.184496850375495E-2</c:v>
                </c:pt>
                <c:pt idx="64">
                  <c:v>1.34294927992134E-2</c:v>
                </c:pt>
                <c:pt idx="65">
                  <c:v>1.5707546297301579E-2</c:v>
                </c:pt>
                <c:pt idx="66">
                  <c:v>1.1695331268667619E-2</c:v>
                </c:pt>
                <c:pt idx="67">
                  <c:v>1.2355326050926242E-2</c:v>
                </c:pt>
                <c:pt idx="68">
                  <c:v>7.8537731486507893E-3</c:v>
                </c:pt>
                <c:pt idx="69">
                  <c:v>1.1695662178077366E-2</c:v>
                </c:pt>
                <c:pt idx="70">
                  <c:v>1.4703118166725829E-2</c:v>
                </c:pt>
                <c:pt idx="71">
                  <c:v>1.2160681004362513E-2</c:v>
                </c:pt>
                <c:pt idx="72">
                  <c:v>1.5622063052146196E-2</c:v>
                </c:pt>
                <c:pt idx="73">
                  <c:v>6.7147463996066999E-3</c:v>
                </c:pt>
                <c:pt idx="74">
                  <c:v>7.3515590833629144E-3</c:v>
                </c:pt>
                <c:pt idx="75">
                  <c:v>7.7198938898732057E-3</c:v>
                </c:pt>
                <c:pt idx="76">
                  <c:v>7.3382470705365462E-3</c:v>
                </c:pt>
                <c:pt idx="77">
                  <c:v>6.7147463996066999E-3</c:v>
                </c:pt>
                <c:pt idx="78">
                  <c:v>7.7971081187182441E-3</c:v>
                </c:pt>
                <c:pt idx="79">
                  <c:v>1.0987766835720053E-2</c:v>
                </c:pt>
                <c:pt idx="80">
                  <c:v>7.7971081187182441E-3</c:v>
                </c:pt>
                <c:pt idx="81">
                  <c:v>1.749671061840374E-2</c:v>
                </c:pt>
                <c:pt idx="82">
                  <c:v>1.3912041308033718E-2</c:v>
                </c:pt>
                <c:pt idx="83">
                  <c:v>8.8367225345473456E-3</c:v>
                </c:pt>
                <c:pt idx="84">
                  <c:v>1.6373927049308311E-2</c:v>
                </c:pt>
                <c:pt idx="85">
                  <c:v>9.0056598771195706E-3</c:v>
                </c:pt>
                <c:pt idx="86">
                  <c:v>8.8367225345473456E-3</c:v>
                </c:pt>
                <c:pt idx="87">
                  <c:v>1.2280445286981235E-2</c:v>
                </c:pt>
                <c:pt idx="88">
                  <c:v>9.0056598771195706E-3</c:v>
                </c:pt>
                <c:pt idx="89">
                  <c:v>9.0056598771195706E-3</c:v>
                </c:pt>
                <c:pt idx="90">
                  <c:v>1.2280445286981235E-2</c:v>
                </c:pt>
                <c:pt idx="91">
                  <c:v>1.2280445286981235E-2</c:v>
                </c:pt>
                <c:pt idx="92">
                  <c:v>7.5047165642663097E-3</c:v>
                </c:pt>
                <c:pt idx="93">
                  <c:v>8.1869635246541554E-3</c:v>
                </c:pt>
                <c:pt idx="94">
                  <c:v>7.5047165642663097E-3</c:v>
                </c:pt>
                <c:pt idx="95">
                  <c:v>8.1869635246541554E-3</c:v>
                </c:pt>
                <c:pt idx="96">
                  <c:v>7.5047165642663097E-3</c:v>
                </c:pt>
                <c:pt idx="97">
                  <c:v>8.1869635246541554E-3</c:v>
                </c:pt>
                <c:pt idx="98">
                  <c:v>8.5053454395018196E-3</c:v>
                </c:pt>
                <c:pt idx="99">
                  <c:v>1.1664473745602495E-2</c:v>
                </c:pt>
                <c:pt idx="100">
                  <c:v>1.1257074846399465E-2</c:v>
                </c:pt>
                <c:pt idx="101">
                  <c:v>1.1664473745602495E-2</c:v>
                </c:pt>
                <c:pt idx="102">
                  <c:v>2.3328947491204989E-2</c:v>
                </c:pt>
                <c:pt idx="103">
                  <c:v>1.5552631660803324E-2</c:v>
                </c:pt>
                <c:pt idx="104">
                  <c:v>1.0987766835720053E-2</c:v>
                </c:pt>
                <c:pt idx="105">
                  <c:v>1.1695662178077366E-2</c:v>
                </c:pt>
                <c:pt idx="106">
                  <c:v>7.7971081187182441E-3</c:v>
                </c:pt>
                <c:pt idx="107">
                  <c:v>1.5594216237436488E-2</c:v>
                </c:pt>
                <c:pt idx="108">
                  <c:v>7.5047165642663097E-3</c:v>
                </c:pt>
                <c:pt idx="109">
                  <c:v>1.5009433128532619E-2</c:v>
                </c:pt>
                <c:pt idx="110">
                  <c:v>1.0391146012061044E-2</c:v>
                </c:pt>
                <c:pt idx="111">
                  <c:v>5.8322368728012473E-3</c:v>
                </c:pt>
                <c:pt idx="112">
                  <c:v>8.8751430673062459E-3</c:v>
                </c:pt>
                <c:pt idx="113">
                  <c:v>1.749671061840374E-2</c:v>
                </c:pt>
                <c:pt idx="114">
                  <c:v>1.0072119599410049E-2</c:v>
                </c:pt>
                <c:pt idx="115">
                  <c:v>1.0072119599410049E-2</c:v>
                </c:pt>
                <c:pt idx="116">
                  <c:v>1.1664473745602495E-2</c:v>
                </c:pt>
                <c:pt idx="117">
                  <c:v>7.7763158304016622E-3</c:v>
                </c:pt>
                <c:pt idx="118">
                  <c:v>1.1664473745602495E-2</c:v>
                </c:pt>
                <c:pt idx="119">
                  <c:v>6.7147463996066999E-3</c:v>
                </c:pt>
                <c:pt idx="120">
                  <c:v>1.749671061840374E-2</c:v>
                </c:pt>
                <c:pt idx="121">
                  <c:v>9.6489212969138281E-3</c:v>
                </c:pt>
                <c:pt idx="122">
                  <c:v>1.5552631660803324E-2</c:v>
                </c:pt>
                <c:pt idx="123">
                  <c:v>1.1664473745602495E-2</c:v>
                </c:pt>
                <c:pt idx="124">
                  <c:v>1.2865228395885104E-2</c:v>
                </c:pt>
                <c:pt idx="125">
                  <c:v>9.6489212969138281E-3</c:v>
                </c:pt>
                <c:pt idx="126">
                  <c:v>7.7763158304016622E-3</c:v>
                </c:pt>
                <c:pt idx="127">
                  <c:v>7.1623961595804787E-3</c:v>
                </c:pt>
                <c:pt idx="128">
                  <c:v>2.3328947491204989E-2</c:v>
                </c:pt>
                <c:pt idx="129">
                  <c:v>1.1510993827897198E-2</c:v>
                </c:pt>
                <c:pt idx="130">
                  <c:v>5.8322368728012473E-3</c:v>
                </c:pt>
                <c:pt idx="131">
                  <c:v>1.1664473745602495E-2</c:v>
                </c:pt>
                <c:pt idx="132">
                  <c:v>1.7750286134612492E-2</c:v>
                </c:pt>
                <c:pt idx="133">
                  <c:v>5.8322368728012473E-3</c:v>
                </c:pt>
                <c:pt idx="134">
                  <c:v>1.3312714600959371E-2</c:v>
                </c:pt>
                <c:pt idx="135">
                  <c:v>1.1664473745602495E-2</c:v>
                </c:pt>
                <c:pt idx="136">
                  <c:v>1.1510993827897199E-2</c:v>
                </c:pt>
                <c:pt idx="137">
                  <c:v>5.4814256323319982E-3</c:v>
                </c:pt>
                <c:pt idx="138">
                  <c:v>6.8614551444720548E-3</c:v>
                </c:pt>
                <c:pt idx="139">
                  <c:v>8.2221384484979978E-3</c:v>
                </c:pt>
                <c:pt idx="140">
                  <c:v>5.4814256323319982E-3</c:v>
                </c:pt>
                <c:pt idx="141">
                  <c:v>1.7446862440003728E-2</c:v>
                </c:pt>
                <c:pt idx="142">
                  <c:v>5.8322368728012473E-3</c:v>
                </c:pt>
                <c:pt idx="143">
                  <c:v>1.749671061840374E-2</c:v>
                </c:pt>
                <c:pt idx="144">
                  <c:v>7.5603070573349489E-3</c:v>
                </c:pt>
                <c:pt idx="145">
                  <c:v>1.749671061840374E-2</c:v>
                </c:pt>
                <c:pt idx="146">
                  <c:v>1.1664473745602493E-2</c:v>
                </c:pt>
                <c:pt idx="147">
                  <c:v>1.1510993827897199E-2</c:v>
                </c:pt>
                <c:pt idx="148">
                  <c:v>1.3312714600959371E-2</c:v>
                </c:pt>
                <c:pt idx="149">
                  <c:v>8.100328990001732E-3</c:v>
                </c:pt>
                <c:pt idx="150">
                  <c:v>1.749671061840374E-2</c:v>
                </c:pt>
                <c:pt idx="151">
                  <c:v>6.8042763516014543E-3</c:v>
                </c:pt>
                <c:pt idx="152">
                  <c:v>1.1664473745602495E-2</c:v>
                </c:pt>
                <c:pt idx="153">
                  <c:v>1.1664473745602495E-2</c:v>
                </c:pt>
                <c:pt idx="154">
                  <c:v>1.1664473745602493E-2</c:v>
                </c:pt>
                <c:pt idx="155">
                  <c:v>1.3085146830002796E-2</c:v>
                </c:pt>
                <c:pt idx="156">
                  <c:v>9.23657423294315E-3</c:v>
                </c:pt>
                <c:pt idx="157">
                  <c:v>8.100328990001732E-3</c:v>
                </c:pt>
                <c:pt idx="158">
                  <c:v>1.1664473745602493E-2</c:v>
                </c:pt>
                <c:pt idx="159">
                  <c:v>2.3328947491204989E-2</c:v>
                </c:pt>
                <c:pt idx="160">
                  <c:v>1.1664473745602495E-2</c:v>
                </c:pt>
                <c:pt idx="161">
                  <c:v>1.1664473745602495E-2</c:v>
                </c:pt>
                <c:pt idx="162">
                  <c:v>1.1664473745602493E-2</c:v>
                </c:pt>
                <c:pt idx="163">
                  <c:v>1.1664473745602495E-2</c:v>
                </c:pt>
                <c:pt idx="164">
                  <c:v>1.715363786118014E-2</c:v>
                </c:pt>
                <c:pt idx="165">
                  <c:v>8.7483553092018683E-3</c:v>
                </c:pt>
                <c:pt idx="166">
                  <c:v>1.84731484658863E-2</c:v>
                </c:pt>
                <c:pt idx="167">
                  <c:v>1.749671061840374E-2</c:v>
                </c:pt>
                <c:pt idx="168">
                  <c:v>8.74835530920187E-3</c:v>
                </c:pt>
                <c:pt idx="169">
                  <c:v>1.1664473745602495E-2</c:v>
                </c:pt>
                <c:pt idx="170">
                  <c:v>1.2865228395885105E-2</c:v>
                </c:pt>
                <c:pt idx="171">
                  <c:v>9.1128701137519474E-3</c:v>
                </c:pt>
                <c:pt idx="172">
                  <c:v>1.7750286134612492E-2</c:v>
                </c:pt>
                <c:pt idx="173">
                  <c:v>1.84731484658863E-2</c:v>
                </c:pt>
                <c:pt idx="174">
                  <c:v>8.9529951994755993E-3</c:v>
                </c:pt>
                <c:pt idx="175">
                  <c:v>1.1664473745602495E-2</c:v>
                </c:pt>
                <c:pt idx="176">
                  <c:v>6.8042763516014543E-3</c:v>
                </c:pt>
                <c:pt idx="177">
                  <c:v>1.3669305170627919E-2</c:v>
                </c:pt>
                <c:pt idx="178">
                  <c:v>8.74835530920187E-3</c:v>
                </c:pt>
                <c:pt idx="179">
                  <c:v>1.3429492799213398E-2</c:v>
                </c:pt>
                <c:pt idx="180">
                  <c:v>6.8042763516014543E-3</c:v>
                </c:pt>
                <c:pt idx="181">
                  <c:v>1.1664473745602495E-2</c:v>
                </c:pt>
                <c:pt idx="182">
                  <c:v>8.74835530920187E-3</c:v>
                </c:pt>
                <c:pt idx="183">
                  <c:v>6.8465389376362457E-3</c:v>
                </c:pt>
                <c:pt idx="184">
                  <c:v>8.74835530920187E-3</c:v>
                </c:pt>
                <c:pt idx="185">
                  <c:v>1.3312714600959371E-2</c:v>
                </c:pt>
                <c:pt idx="186">
                  <c:v>1.1664473745602495E-2</c:v>
                </c:pt>
                <c:pt idx="187">
                  <c:v>8.7483553092018683E-3</c:v>
                </c:pt>
                <c:pt idx="188">
                  <c:v>1.7750286134612492E-2</c:v>
                </c:pt>
                <c:pt idx="189">
                  <c:v>2.3328947491204989E-2</c:v>
                </c:pt>
                <c:pt idx="190">
                  <c:v>1.3039869505331508E-2</c:v>
                </c:pt>
                <c:pt idx="191">
                  <c:v>8.7483553092018683E-3</c:v>
                </c:pt>
                <c:pt idx="192">
                  <c:v>9.1287185835149942E-3</c:v>
                </c:pt>
                <c:pt idx="193">
                  <c:v>1.749671061840374E-2</c:v>
                </c:pt>
                <c:pt idx="194">
                  <c:v>8.74835530920187E-3</c:v>
                </c:pt>
                <c:pt idx="195">
                  <c:v>8.74835530920187E-3</c:v>
                </c:pt>
                <c:pt idx="196">
                  <c:v>8.74835530920187E-3</c:v>
                </c:pt>
                <c:pt idx="197">
                  <c:v>6.8465389376362457E-3</c:v>
                </c:pt>
                <c:pt idx="198">
                  <c:v>1.3608552703202909E-2</c:v>
                </c:pt>
                <c:pt idx="199">
                  <c:v>1.3312714600959371E-2</c:v>
                </c:pt>
                <c:pt idx="200">
                  <c:v>2.3328947491204989E-2</c:v>
                </c:pt>
                <c:pt idx="201">
                  <c:v>2.3328947491204989E-2</c:v>
                </c:pt>
                <c:pt idx="202">
                  <c:v>1.749671061840374E-2</c:v>
                </c:pt>
                <c:pt idx="203">
                  <c:v>1.749671061840374E-2</c:v>
                </c:pt>
                <c:pt idx="204">
                  <c:v>1.749671061840374E-2</c:v>
                </c:pt>
                <c:pt idx="205">
                  <c:v>1.5552631660803324E-2</c:v>
                </c:pt>
                <c:pt idx="206">
                  <c:v>1.0206414527402181E-2</c:v>
                </c:pt>
                <c:pt idx="207">
                  <c:v>1.1664473745602493E-2</c:v>
                </c:pt>
                <c:pt idx="208">
                  <c:v>9.1287185835149942E-3</c:v>
                </c:pt>
                <c:pt idx="209">
                  <c:v>5.1032072637010907E-3</c:v>
                </c:pt>
                <c:pt idx="210">
                  <c:v>1.1664473745602495E-2</c:v>
                </c:pt>
                <c:pt idx="211">
                  <c:v>1.0206414527402181E-2</c:v>
                </c:pt>
                <c:pt idx="212">
                  <c:v>9.1287185835149942E-3</c:v>
                </c:pt>
                <c:pt idx="213">
                  <c:v>1.1664473745602495E-2</c:v>
                </c:pt>
                <c:pt idx="214">
                  <c:v>9.0723684688019408E-3</c:v>
                </c:pt>
                <c:pt idx="215">
                  <c:v>2.3328947491204989E-2</c:v>
                </c:pt>
                <c:pt idx="216">
                  <c:v>1.0206414527402181E-2</c:v>
                </c:pt>
                <c:pt idx="217">
                  <c:v>1.360855270320291E-2</c:v>
                </c:pt>
                <c:pt idx="218">
                  <c:v>5.9537418076512734E-3</c:v>
                </c:pt>
                <c:pt idx="219">
                  <c:v>8.9306127114769096E-3</c:v>
                </c:pt>
                <c:pt idx="220">
                  <c:v>4.4653063557384548E-3</c:v>
                </c:pt>
                <c:pt idx="221">
                  <c:v>6.9770411808413348E-3</c:v>
                </c:pt>
                <c:pt idx="222">
                  <c:v>2.0412829054804366E-2</c:v>
                </c:pt>
                <c:pt idx="223">
                  <c:v>1.0206414527402181E-2</c:v>
                </c:pt>
                <c:pt idx="224">
                  <c:v>4.4653063557384548E-3</c:v>
                </c:pt>
                <c:pt idx="225">
                  <c:v>2.0412829054804366E-2</c:v>
                </c:pt>
                <c:pt idx="226">
                  <c:v>6.8042763516014551E-3</c:v>
                </c:pt>
                <c:pt idx="227">
                  <c:v>1.1907483615302547E-2</c:v>
                </c:pt>
                <c:pt idx="228">
                  <c:v>8.9306127114769096E-3</c:v>
                </c:pt>
                <c:pt idx="229">
                  <c:v>1.0206414527402183E-2</c:v>
                </c:pt>
                <c:pt idx="230">
                  <c:v>5.9537418076512734E-3</c:v>
                </c:pt>
                <c:pt idx="231">
                  <c:v>7.9876287605756199E-3</c:v>
                </c:pt>
                <c:pt idx="232">
                  <c:v>8.9306127114769096E-3</c:v>
                </c:pt>
                <c:pt idx="233">
                  <c:v>1.2989982125784593E-2</c:v>
                </c:pt>
                <c:pt idx="234">
                  <c:v>5.9537418076512734E-3</c:v>
                </c:pt>
                <c:pt idx="235">
                  <c:v>1.0206414527402183E-2</c:v>
                </c:pt>
                <c:pt idx="236">
                  <c:v>7.9876287605756199E-3</c:v>
                </c:pt>
                <c:pt idx="237">
                  <c:v>1.1907483615302547E-2</c:v>
                </c:pt>
                <c:pt idx="238">
                  <c:v>4.4653063557384548E-3</c:v>
                </c:pt>
                <c:pt idx="239">
                  <c:v>1.2989982125784593E-2</c:v>
                </c:pt>
                <c:pt idx="240">
                  <c:v>1.0206414527402183E-2</c:v>
                </c:pt>
                <c:pt idx="241">
                  <c:v>1.5531500367785932E-2</c:v>
                </c:pt>
                <c:pt idx="242">
                  <c:v>7.9383224102016984E-3</c:v>
                </c:pt>
                <c:pt idx="243">
                  <c:v>6.9770411808413348E-3</c:v>
                </c:pt>
                <c:pt idx="244">
                  <c:v>2.0412829054804366E-2</c:v>
                </c:pt>
                <c:pt idx="245">
                  <c:v>5.9537418076512734E-3</c:v>
                </c:pt>
                <c:pt idx="246">
                  <c:v>1.5531500367785932E-2</c:v>
                </c:pt>
                <c:pt idx="247">
                  <c:v>8.9306127114769096E-3</c:v>
                </c:pt>
                <c:pt idx="248">
                  <c:v>1.0206414527402183E-2</c:v>
                </c:pt>
                <c:pt idx="249">
                  <c:v>1.2989982125784593E-2</c:v>
                </c:pt>
                <c:pt idx="250">
                  <c:v>7.9383224102016984E-3</c:v>
                </c:pt>
                <c:pt idx="251">
                  <c:v>1.0206414527402183E-2</c:v>
                </c:pt>
                <c:pt idx="252">
                  <c:v>2.0412829054804366E-2</c:v>
                </c:pt>
                <c:pt idx="253">
                  <c:v>1.0206414527402181E-2</c:v>
                </c:pt>
                <c:pt idx="254">
                  <c:v>4.4653063557384548E-3</c:v>
                </c:pt>
                <c:pt idx="255">
                  <c:v>1.1907483615302547E-2</c:v>
                </c:pt>
                <c:pt idx="256">
                  <c:v>4.4653063557384548E-3</c:v>
                </c:pt>
                <c:pt idx="257">
                  <c:v>7.9876287605756199E-3</c:v>
                </c:pt>
                <c:pt idx="258">
                  <c:v>7.9876287605756199E-3</c:v>
                </c:pt>
                <c:pt idx="259">
                  <c:v>1.0206414527402183E-2</c:v>
                </c:pt>
                <c:pt idx="260">
                  <c:v>1.0206414527402181E-2</c:v>
                </c:pt>
                <c:pt idx="261">
                  <c:v>6.8042763516014551E-3</c:v>
                </c:pt>
                <c:pt idx="262">
                  <c:v>1.2989982125784593E-2</c:v>
                </c:pt>
                <c:pt idx="263">
                  <c:v>1.5531500367785932E-2</c:v>
                </c:pt>
                <c:pt idx="264">
                  <c:v>9.3027215744551136E-3</c:v>
                </c:pt>
                <c:pt idx="265">
                  <c:v>8.9306127114769096E-3</c:v>
                </c:pt>
                <c:pt idx="266">
                  <c:v>1.0206414527402183E-2</c:v>
                </c:pt>
                <c:pt idx="267">
                  <c:v>6.8042763516014551E-3</c:v>
                </c:pt>
                <c:pt idx="268">
                  <c:v>5.9537418076512734E-3</c:v>
                </c:pt>
                <c:pt idx="269">
                  <c:v>1.1632819814135458E-2</c:v>
                </c:pt>
                <c:pt idx="270">
                  <c:v>4.4653063557384548E-3</c:v>
                </c:pt>
                <c:pt idx="271">
                  <c:v>1.2989982125784593E-2</c:v>
                </c:pt>
                <c:pt idx="272">
                  <c:v>8.9306127114769096E-3</c:v>
                </c:pt>
                <c:pt idx="273">
                  <c:v>4.4653063557384548E-3</c:v>
                </c:pt>
                <c:pt idx="274">
                  <c:v>4.4653063557384548E-3</c:v>
                </c:pt>
                <c:pt idx="275">
                  <c:v>1.1632819814135458E-2</c:v>
                </c:pt>
                <c:pt idx="276">
                  <c:v>9.3027215744551136E-3</c:v>
                </c:pt>
                <c:pt idx="277">
                  <c:v>7.9876287605756199E-3</c:v>
                </c:pt>
                <c:pt idx="278">
                  <c:v>8.9306127114769096E-3</c:v>
                </c:pt>
                <c:pt idx="279">
                  <c:v>1.0206414527402183E-2</c:v>
                </c:pt>
                <c:pt idx="280">
                  <c:v>1.1431184270690445E-2</c:v>
                </c:pt>
                <c:pt idx="281">
                  <c:v>1.2989982125784593E-2</c:v>
                </c:pt>
                <c:pt idx="282">
                  <c:v>1.1907483615302547E-2</c:v>
                </c:pt>
                <c:pt idx="283">
                  <c:v>8.9306127114769096E-3</c:v>
                </c:pt>
                <c:pt idx="284">
                  <c:v>1.0206414527402181E-2</c:v>
                </c:pt>
                <c:pt idx="285">
                  <c:v>7.9876287605756199E-3</c:v>
                </c:pt>
                <c:pt idx="286">
                  <c:v>5.9537418076512734E-3</c:v>
                </c:pt>
                <c:pt idx="287">
                  <c:v>4.4653063557384548E-3</c:v>
                </c:pt>
                <c:pt idx="288">
                  <c:v>1.2178108242923058E-2</c:v>
                </c:pt>
                <c:pt idx="289">
                  <c:v>6.9770411808413348E-3</c:v>
                </c:pt>
                <c:pt idx="290">
                  <c:v>8.9306127114769096E-3</c:v>
                </c:pt>
                <c:pt idx="291">
                  <c:v>1.360855270320291E-2</c:v>
                </c:pt>
                <c:pt idx="292">
                  <c:v>5.9537418076512734E-3</c:v>
                </c:pt>
                <c:pt idx="293">
                  <c:v>1.1632819814135458E-2</c:v>
                </c:pt>
                <c:pt idx="294">
                  <c:v>7.9383224102016984E-3</c:v>
                </c:pt>
                <c:pt idx="295">
                  <c:v>4.4653063557384548E-3</c:v>
                </c:pt>
                <c:pt idx="296">
                  <c:v>4.4653063557384548E-3</c:v>
                </c:pt>
                <c:pt idx="297">
                  <c:v>1.2989982125784593E-2</c:v>
                </c:pt>
                <c:pt idx="298">
                  <c:v>1.1431184270690445E-2</c:v>
                </c:pt>
                <c:pt idx="299">
                  <c:v>7.9383224102016984E-3</c:v>
                </c:pt>
                <c:pt idx="300">
                  <c:v>8.2690858439601021E-3</c:v>
                </c:pt>
                <c:pt idx="301">
                  <c:v>1.3395919067215366E-2</c:v>
                </c:pt>
                <c:pt idx="302">
                  <c:v>8.3724494170096028E-3</c:v>
                </c:pt>
                <c:pt idx="303">
                  <c:v>1.6606511240349627E-2</c:v>
                </c:pt>
                <c:pt idx="304">
                  <c:v>1.1632819814135458E-2</c:v>
                </c:pt>
                <c:pt idx="305">
                  <c:v>6.9770411808413348E-3</c:v>
                </c:pt>
                <c:pt idx="306">
                  <c:v>1.2989982125784593E-2</c:v>
                </c:pt>
                <c:pt idx="307">
                  <c:v>1.1907483615302547E-2</c:v>
                </c:pt>
                <c:pt idx="308">
                  <c:v>1.353123138102562E-2</c:v>
                </c:pt>
                <c:pt idx="309">
                  <c:v>1.1431184270690445E-2</c:v>
                </c:pt>
                <c:pt idx="310">
                  <c:v>6.8042763516014551E-3</c:v>
                </c:pt>
                <c:pt idx="311">
                  <c:v>1.0391985700627677E-2</c:v>
                </c:pt>
                <c:pt idx="312">
                  <c:v>1.0046939300411525E-2</c:v>
                </c:pt>
                <c:pt idx="313">
                  <c:v>7.9876287605756199E-3</c:v>
                </c:pt>
                <c:pt idx="314">
                  <c:v>1.0206414527402181E-2</c:v>
                </c:pt>
                <c:pt idx="315">
                  <c:v>5.9537418076512734E-3</c:v>
                </c:pt>
                <c:pt idx="316">
                  <c:v>1.1163265889346139E-2</c:v>
                </c:pt>
                <c:pt idx="317">
                  <c:v>4.4653063557384548E-3</c:v>
                </c:pt>
                <c:pt idx="318">
                  <c:v>6.9770411808413348E-3</c:v>
                </c:pt>
                <c:pt idx="319">
                  <c:v>8.9306127114769096E-3</c:v>
                </c:pt>
                <c:pt idx="320">
                  <c:v>6.9770411808413348E-3</c:v>
                </c:pt>
                <c:pt idx="321">
                  <c:v>6.8042763516014551E-3</c:v>
                </c:pt>
                <c:pt idx="322">
                  <c:v>1.6861996028662698E-2</c:v>
                </c:pt>
                <c:pt idx="323">
                  <c:v>1.1632819814135458E-2</c:v>
                </c:pt>
                <c:pt idx="324">
                  <c:v>6.9770411808413348E-3</c:v>
                </c:pt>
                <c:pt idx="325">
                  <c:v>1.1907483615302547E-2</c:v>
                </c:pt>
                <c:pt idx="326">
                  <c:v>6.9770411808413348E-3</c:v>
                </c:pt>
                <c:pt idx="327">
                  <c:v>1.2989982125784593E-2</c:v>
                </c:pt>
                <c:pt idx="328">
                  <c:v>1.1431184270690445E-2</c:v>
                </c:pt>
                <c:pt idx="329">
                  <c:v>1.0391985700627677E-2</c:v>
                </c:pt>
                <c:pt idx="330">
                  <c:v>1.0236881436439204E-2</c:v>
                </c:pt>
                <c:pt idx="331">
                  <c:v>1.3395919067215366E-2</c:v>
                </c:pt>
                <c:pt idx="332">
                  <c:v>5.9537418076512734E-3</c:v>
                </c:pt>
                <c:pt idx="333">
                  <c:v>8.9306127114769096E-3</c:v>
                </c:pt>
                <c:pt idx="334">
                  <c:v>6.9770411808413348E-3</c:v>
                </c:pt>
                <c:pt idx="335">
                  <c:v>8.2690858439601021E-3</c:v>
                </c:pt>
                <c:pt idx="336">
                  <c:v>1.4051663357218913E-2</c:v>
                </c:pt>
                <c:pt idx="337">
                  <c:v>1.0148423535769216E-2</c:v>
                </c:pt>
                <c:pt idx="338">
                  <c:v>1.1632819814135458E-2</c:v>
                </c:pt>
                <c:pt idx="339">
                  <c:v>4.4653063557384548E-3</c:v>
                </c:pt>
                <c:pt idx="340">
                  <c:v>6.9770411808413348E-3</c:v>
                </c:pt>
                <c:pt idx="341">
                  <c:v>1.0206414527402183E-2</c:v>
                </c:pt>
                <c:pt idx="342">
                  <c:v>4.4653063557384548E-3</c:v>
                </c:pt>
                <c:pt idx="343">
                  <c:v>6.2018143829700757E-3</c:v>
                </c:pt>
                <c:pt idx="344">
                  <c:v>6.9770411808413348E-3</c:v>
                </c:pt>
                <c:pt idx="345">
                  <c:v>1.1431184270690445E-2</c:v>
                </c:pt>
                <c:pt idx="346">
                  <c:v>8.3724494170096028E-3</c:v>
                </c:pt>
                <c:pt idx="347">
                  <c:v>1.0391985700627677E-2</c:v>
                </c:pt>
                <c:pt idx="348">
                  <c:v>4.4653063557384548E-3</c:v>
                </c:pt>
                <c:pt idx="349">
                  <c:v>1.0236881436439204E-2</c:v>
                </c:pt>
                <c:pt idx="350">
                  <c:v>6.2018143829700757E-3</c:v>
                </c:pt>
                <c:pt idx="351">
                  <c:v>8.3724494170096028E-3</c:v>
                </c:pt>
                <c:pt idx="352">
                  <c:v>8.2690858439601021E-3</c:v>
                </c:pt>
                <c:pt idx="353">
                  <c:v>1.6606511240349627E-2</c:v>
                </c:pt>
                <c:pt idx="354">
                  <c:v>4.4653063557384548E-3</c:v>
                </c:pt>
                <c:pt idx="355">
                  <c:v>1.0206414527402181E-2</c:v>
                </c:pt>
                <c:pt idx="356">
                  <c:v>1.4761343324755221E-2</c:v>
                </c:pt>
                <c:pt idx="357">
                  <c:v>8.9306127114769096E-3</c:v>
                </c:pt>
                <c:pt idx="358">
                  <c:v>1.4613729891507672E-2</c:v>
                </c:pt>
                <c:pt idx="359">
                  <c:v>1.5222635303653824E-2</c:v>
                </c:pt>
                <c:pt idx="360">
                  <c:v>8.2690858439601021E-3</c:v>
                </c:pt>
                <c:pt idx="361">
                  <c:v>1.1632819814135458E-2</c:v>
                </c:pt>
                <c:pt idx="362">
                  <c:v>1.1163265889346139E-2</c:v>
                </c:pt>
                <c:pt idx="363">
                  <c:v>4.4653063557384548E-3</c:v>
                </c:pt>
                <c:pt idx="364">
                  <c:v>1.2178108242923058E-2</c:v>
                </c:pt>
                <c:pt idx="365">
                  <c:v>6.2793370627572016E-3</c:v>
                </c:pt>
                <c:pt idx="366">
                  <c:v>7.9383224102016984E-3</c:v>
                </c:pt>
                <c:pt idx="367">
                  <c:v>8.3724494170096028E-3</c:v>
                </c:pt>
                <c:pt idx="368">
                  <c:v>1.3395919067215366E-2</c:v>
                </c:pt>
                <c:pt idx="369">
                  <c:v>1.0206414527402183E-2</c:v>
                </c:pt>
                <c:pt idx="370">
                  <c:v>1.1431184270690445E-2</c:v>
                </c:pt>
                <c:pt idx="371">
                  <c:v>1.5942250790735638E-2</c:v>
                </c:pt>
                <c:pt idx="372">
                  <c:v>1.6606511240349627E-2</c:v>
                </c:pt>
                <c:pt idx="373">
                  <c:v>1.0391985700627677E-2</c:v>
                </c:pt>
                <c:pt idx="374">
                  <c:v>1.532908729878427E-2</c:v>
                </c:pt>
                <c:pt idx="375">
                  <c:v>1.5531500367785932E-2</c:v>
                </c:pt>
                <c:pt idx="376">
                  <c:v>1.0236881436439204E-2</c:v>
                </c:pt>
                <c:pt idx="377">
                  <c:v>1.0148423535769216E-2</c:v>
                </c:pt>
              </c:numCache>
            </c:numRef>
          </c:xVal>
          <c:yVal>
            <c:numRef>
              <c:f>'Data_new (2)'!$X$1:$X$378</c:f>
              <c:numCache>
                <c:formatCode>General</c:formatCode>
                <c:ptCount val="378"/>
                <c:pt idx="0">
                  <c:v>2.5951121189216431</c:v>
                </c:pt>
                <c:pt idx="1">
                  <c:v>2.4691358024691361</c:v>
                </c:pt>
                <c:pt idx="2">
                  <c:v>2.4607373813723026</c:v>
                </c:pt>
                <c:pt idx="3">
                  <c:v>3.1326110691190059</c:v>
                </c:pt>
                <c:pt idx="4">
                  <c:v>2.1129027742784356</c:v>
                </c:pt>
                <c:pt idx="5">
                  <c:v>1.7442470815486688</c:v>
                </c:pt>
                <c:pt idx="6">
                  <c:v>2.2876568770288581</c:v>
                </c:pt>
                <c:pt idx="7">
                  <c:v>2.262324682959604</c:v>
                </c:pt>
                <c:pt idx="8">
                  <c:v>2.3169144200890237</c:v>
                </c:pt>
                <c:pt idx="9">
                  <c:v>1.9862265894011926</c:v>
                </c:pt>
                <c:pt idx="10">
                  <c:v>2.9772402788275807</c:v>
                </c:pt>
                <c:pt idx="11">
                  <c:v>3.6543629797598056</c:v>
                </c:pt>
                <c:pt idx="12">
                  <c:v>1.9757285630301504</c:v>
                </c:pt>
                <c:pt idx="13">
                  <c:v>2.9677920550936427</c:v>
                </c:pt>
                <c:pt idx="14">
                  <c:v>2.5601186976848354</c:v>
                </c:pt>
                <c:pt idx="15">
                  <c:v>2.1331989585957842</c:v>
                </c:pt>
                <c:pt idx="16">
                  <c:v>1.6334929033341734</c:v>
                </c:pt>
                <c:pt idx="17">
                  <c:v>2.1227009322247419</c:v>
                </c:pt>
                <c:pt idx="18">
                  <c:v>2.1558610024793605</c:v>
                </c:pt>
                <c:pt idx="19">
                  <c:v>1.6235197782816833</c:v>
                </c:pt>
                <c:pt idx="20">
                  <c:v>2.1446783222145549</c:v>
                </c:pt>
                <c:pt idx="21">
                  <c:v>2.7294868564709835</c:v>
                </c:pt>
                <c:pt idx="22">
                  <c:v>2.132674057277232</c:v>
                </c:pt>
                <c:pt idx="23">
                  <c:v>1.7437221802301168</c:v>
                </c:pt>
                <c:pt idx="24">
                  <c:v>3.4580498866213154</c:v>
                </c:pt>
                <c:pt idx="25">
                  <c:v>1.8357548780829205</c:v>
                </c:pt>
                <c:pt idx="26">
                  <c:v>2.7669146026633955</c:v>
                </c:pt>
                <c:pt idx="27">
                  <c:v>2.7903754094230284</c:v>
                </c:pt>
                <c:pt idx="28">
                  <c:v>1.5787281990985695</c:v>
                </c:pt>
                <c:pt idx="29">
                  <c:v>3.4475518602502735</c:v>
                </c:pt>
                <c:pt idx="30">
                  <c:v>1.9757285630301507</c:v>
                </c:pt>
                <c:pt idx="31">
                  <c:v>2.4082472495170908</c:v>
                </c:pt>
                <c:pt idx="32">
                  <c:v>2.3977492231460484</c:v>
                </c:pt>
                <c:pt idx="33">
                  <c:v>1.6303434954228606</c:v>
                </c:pt>
                <c:pt idx="34">
                  <c:v>2.57201646090535</c:v>
                </c:pt>
                <c:pt idx="35">
                  <c:v>1.6198454690518185</c:v>
                </c:pt>
                <c:pt idx="36">
                  <c:v>2.970241594580219</c:v>
                </c:pt>
                <c:pt idx="37">
                  <c:v>1.0398295120517342</c:v>
                </c:pt>
                <c:pt idx="38">
                  <c:v>1.3957126060300662</c:v>
                </c:pt>
                <c:pt idx="39">
                  <c:v>2.562568237171412</c:v>
                </c:pt>
                <c:pt idx="40">
                  <c:v>1.5038422776518015</c:v>
                </c:pt>
                <c:pt idx="41">
                  <c:v>3.1504577139497778</c:v>
                </c:pt>
                <c:pt idx="42">
                  <c:v>1.996108427267848</c:v>
                </c:pt>
                <c:pt idx="43">
                  <c:v>2.1248005374989503</c:v>
                </c:pt>
                <c:pt idx="44">
                  <c:v>1.4764599255339996</c:v>
                </c:pt>
                <c:pt idx="45">
                  <c:v>0.97631645250692889</c:v>
                </c:pt>
                <c:pt idx="46">
                  <c:v>1.4666617675876936</c:v>
                </c:pt>
                <c:pt idx="47">
                  <c:v>1.4959687578735199</c:v>
                </c:pt>
                <c:pt idx="48">
                  <c:v>0.96949273536575131</c:v>
                </c:pt>
                <c:pt idx="49">
                  <c:v>0.86636103716849056</c:v>
                </c:pt>
                <c:pt idx="50">
                  <c:v>1.9972495170907869</c:v>
                </c:pt>
                <c:pt idx="51">
                  <c:v>2.6087595532039978</c:v>
                </c:pt>
                <c:pt idx="52">
                  <c:v>1.986751490719745</c:v>
                </c:pt>
                <c:pt idx="53">
                  <c:v>1.3049046779205509</c:v>
                </c:pt>
                <c:pt idx="54">
                  <c:v>2.5983756358152501</c:v>
                </c:pt>
                <c:pt idx="55">
                  <c:v>1.9830771814898802</c:v>
                </c:pt>
                <c:pt idx="56">
                  <c:v>1.2959813555051649</c:v>
                </c:pt>
                <c:pt idx="57">
                  <c:v>0.8170659568175096</c:v>
                </c:pt>
                <c:pt idx="58">
                  <c:v>1.9725791551188379</c:v>
                </c:pt>
                <c:pt idx="59">
                  <c:v>1.2844335264970186</c:v>
                </c:pt>
                <c:pt idx="60">
                  <c:v>0.90125556395397688</c:v>
                </c:pt>
                <c:pt idx="61">
                  <c:v>2.4943310657596376</c:v>
                </c:pt>
                <c:pt idx="62">
                  <c:v>0.81131486410989517</c:v>
                </c:pt>
                <c:pt idx="63">
                  <c:v>1.9357485792670979</c:v>
                </c:pt>
                <c:pt idx="64">
                  <c:v>3.200642844362652</c:v>
                </c:pt>
                <c:pt idx="65">
                  <c:v>3.221844293272865</c:v>
                </c:pt>
                <c:pt idx="66">
                  <c:v>2.3862013941379026</c:v>
                </c:pt>
                <c:pt idx="67">
                  <c:v>2.954144620811288</c:v>
                </c:pt>
                <c:pt idx="68">
                  <c:v>2.4701856051062405</c:v>
                </c:pt>
                <c:pt idx="69">
                  <c:v>2.9446963970773496</c:v>
                </c:pt>
                <c:pt idx="70">
                  <c:v>2.2290809327846368</c:v>
                </c:pt>
                <c:pt idx="71">
                  <c:v>1.3558201058201058</c:v>
                </c:pt>
                <c:pt idx="72">
                  <c:v>2.7868760672993478</c:v>
                </c:pt>
                <c:pt idx="73">
                  <c:v>0.75750106806007433</c:v>
                </c:pt>
                <c:pt idx="74">
                  <c:v>0.57273295120517342</c:v>
                </c:pt>
                <c:pt idx="75">
                  <c:v>1.2056983287142018</c:v>
                </c:pt>
                <c:pt idx="76">
                  <c:v>0.91811801881246313</c:v>
                </c:pt>
                <c:pt idx="77">
                  <c:v>1.074221959315127</c:v>
                </c:pt>
                <c:pt idx="78">
                  <c:v>1.1978248089359202</c:v>
                </c:pt>
                <c:pt idx="79">
                  <c:v>1.1982330655170164</c:v>
                </c:pt>
                <c:pt idx="80">
                  <c:v>1.8172083648274124</c:v>
                </c:pt>
                <c:pt idx="81">
                  <c:v>1.7132779037540942</c:v>
                </c:pt>
                <c:pt idx="82">
                  <c:v>2.7770779093530416</c:v>
                </c:pt>
                <c:pt idx="83">
                  <c:v>0.68893298059964725</c:v>
                </c:pt>
                <c:pt idx="84">
                  <c:v>1.5941909171075839</c:v>
                </c:pt>
                <c:pt idx="85">
                  <c:v>0.54563492063492069</c:v>
                </c:pt>
                <c:pt idx="86">
                  <c:v>2.2938187620727306</c:v>
                </c:pt>
                <c:pt idx="87">
                  <c:v>1.1972999076173678</c:v>
                </c:pt>
                <c:pt idx="88">
                  <c:v>0.54150132275132268</c:v>
                </c:pt>
                <c:pt idx="89">
                  <c:v>2.2833207357016883</c:v>
                </c:pt>
                <c:pt idx="90">
                  <c:v>1.0480529660423841</c:v>
                </c:pt>
                <c:pt idx="91">
                  <c:v>1.8083725259651187</c:v>
                </c:pt>
                <c:pt idx="92">
                  <c:v>0.85703262786596124</c:v>
                </c:pt>
                <c:pt idx="93">
                  <c:v>1.5227387251196778</c:v>
                </c:pt>
                <c:pt idx="94">
                  <c:v>0.64974034881442289</c:v>
                </c:pt>
                <c:pt idx="95">
                  <c:v>1.0134246935489173</c:v>
                </c:pt>
                <c:pt idx="96">
                  <c:v>0.85106187536743094</c:v>
                </c:pt>
                <c:pt idx="97">
                  <c:v>0.64484126984126988</c:v>
                </c:pt>
                <c:pt idx="98">
                  <c:v>1.1143654992861343</c:v>
                </c:pt>
                <c:pt idx="99">
                  <c:v>1.0064412238325282</c:v>
                </c:pt>
                <c:pt idx="100">
                  <c:v>1.7973495982755243</c:v>
                </c:pt>
                <c:pt idx="101">
                  <c:v>0.51187720458553787</c:v>
                </c:pt>
                <c:pt idx="102">
                  <c:v>1.8403040228437058</c:v>
                </c:pt>
                <c:pt idx="103">
                  <c:v>2.4202515144544137</c:v>
                </c:pt>
                <c:pt idx="104">
                  <c:v>1.1206643151087596</c:v>
                </c:pt>
                <c:pt idx="105">
                  <c:v>2.7252876459225668</c:v>
                </c:pt>
                <c:pt idx="106">
                  <c:v>0.60166813639035854</c:v>
                </c:pt>
                <c:pt idx="107">
                  <c:v>3.0033484139764339</c:v>
                </c:pt>
                <c:pt idx="108">
                  <c:v>0.78538359788359791</c:v>
                </c:pt>
                <c:pt idx="109">
                  <c:v>2.333186360964139</c:v>
                </c:pt>
                <c:pt idx="110">
                  <c:v>1.1124991834868381</c:v>
                </c:pt>
                <c:pt idx="111">
                  <c:v>1.4287813890988494</c:v>
                </c:pt>
                <c:pt idx="112">
                  <c:v>2.0901570504745108</c:v>
                </c:pt>
                <c:pt idx="113">
                  <c:v>1.599899218946838</c:v>
                </c:pt>
                <c:pt idx="114">
                  <c:v>0.76655276308054088</c:v>
                </c:pt>
                <c:pt idx="115">
                  <c:v>2.2694983343131492</c:v>
                </c:pt>
                <c:pt idx="116">
                  <c:v>0.72223140799529684</c:v>
                </c:pt>
                <c:pt idx="117">
                  <c:v>0.94112524236747841</c:v>
                </c:pt>
                <c:pt idx="118">
                  <c:v>1.2800289197804726</c:v>
                </c:pt>
                <c:pt idx="119">
                  <c:v>1.4198580666834637</c:v>
                </c:pt>
                <c:pt idx="120">
                  <c:v>1.5894011925757956</c:v>
                </c:pt>
                <c:pt idx="121">
                  <c:v>0.98121553148008178</c:v>
                </c:pt>
                <c:pt idx="122">
                  <c:v>2.9929644965876854</c:v>
                </c:pt>
                <c:pt idx="123">
                  <c:v>1.1192864491475603</c:v>
                </c:pt>
                <c:pt idx="124">
                  <c:v>2.3221634332745449</c:v>
                </c:pt>
                <c:pt idx="125">
                  <c:v>0.97421684723272028</c:v>
                </c:pt>
                <c:pt idx="126">
                  <c:v>0.8527459337644524</c:v>
                </c:pt>
                <c:pt idx="127">
                  <c:v>0.68962191358024694</c:v>
                </c:pt>
                <c:pt idx="128">
                  <c:v>1.4890138154027044</c:v>
                </c:pt>
                <c:pt idx="129">
                  <c:v>0.94934964726631399</c:v>
                </c:pt>
                <c:pt idx="130">
                  <c:v>0.68456973838918278</c:v>
                </c:pt>
                <c:pt idx="131">
                  <c:v>1.2073186762627757</c:v>
                </c:pt>
                <c:pt idx="132">
                  <c:v>1.4793687536743092</c:v>
                </c:pt>
                <c:pt idx="133">
                  <c:v>1.318552112202906</c:v>
                </c:pt>
                <c:pt idx="134">
                  <c:v>1.6601753870272389</c:v>
                </c:pt>
                <c:pt idx="135">
                  <c:v>1.043503821281599</c:v>
                </c:pt>
                <c:pt idx="136">
                  <c:v>2.012471655328798</c:v>
                </c:pt>
                <c:pt idx="137">
                  <c:v>1.1995136218738702</c:v>
                </c:pt>
                <c:pt idx="138">
                  <c:v>0.80528610621203223</c:v>
                </c:pt>
                <c:pt idx="139">
                  <c:v>0.72521678424456193</c:v>
                </c:pt>
                <c:pt idx="140">
                  <c:v>1.0361552028218695</c:v>
                </c:pt>
                <c:pt idx="141">
                  <c:v>2.5734161977548222</c:v>
                </c:pt>
                <c:pt idx="142">
                  <c:v>0.79946844993141286</c:v>
                </c:pt>
                <c:pt idx="143">
                  <c:v>1.028398327781044</c:v>
                </c:pt>
                <c:pt idx="144">
                  <c:v>0.6494341563786008</c:v>
                </c:pt>
                <c:pt idx="145">
                  <c:v>0.71993496472663143</c:v>
                </c:pt>
                <c:pt idx="146">
                  <c:v>1.462783330067281</c:v>
                </c:pt>
                <c:pt idx="147">
                  <c:v>2.1157897315304721</c:v>
                </c:pt>
                <c:pt idx="148">
                  <c:v>0.90213039948489693</c:v>
                </c:pt>
                <c:pt idx="149">
                  <c:v>1.1194091163035262</c:v>
                </c:pt>
                <c:pt idx="150">
                  <c:v>1.4676240866717056</c:v>
                </c:pt>
                <c:pt idx="151">
                  <c:v>0.74772192827748396</c:v>
                </c:pt>
                <c:pt idx="152">
                  <c:v>0.87471524103468556</c:v>
                </c:pt>
                <c:pt idx="153">
                  <c:v>0.95623897707231043</c:v>
                </c:pt>
                <c:pt idx="154">
                  <c:v>1.2842585593908347</c:v>
                </c:pt>
                <c:pt idx="155">
                  <c:v>2.1041544189692338</c:v>
                </c:pt>
                <c:pt idx="156">
                  <c:v>1.0076793062904172</c:v>
                </c:pt>
                <c:pt idx="157">
                  <c:v>1.3121876837154616</c:v>
                </c:pt>
                <c:pt idx="158">
                  <c:v>0.67423574368018813</c:v>
                </c:pt>
                <c:pt idx="159">
                  <c:v>0.89308678718400947</c:v>
                </c:pt>
                <c:pt idx="160">
                  <c:v>0.83636463844797182</c:v>
                </c:pt>
                <c:pt idx="161">
                  <c:v>0.83016424162257496</c:v>
                </c:pt>
                <c:pt idx="162">
                  <c:v>1.8749475098681445</c:v>
                </c:pt>
                <c:pt idx="163">
                  <c:v>1.9427910052910051</c:v>
                </c:pt>
                <c:pt idx="164">
                  <c:v>0.88711603468547917</c:v>
                </c:pt>
                <c:pt idx="165">
                  <c:v>1.3668430335097004</c:v>
                </c:pt>
                <c:pt idx="166">
                  <c:v>2.7709084170436831</c:v>
                </c:pt>
                <c:pt idx="167">
                  <c:v>0.95279431216931221</c:v>
                </c:pt>
                <c:pt idx="168">
                  <c:v>1.8644494834971026</c:v>
                </c:pt>
                <c:pt idx="169">
                  <c:v>1.2244635508524397</c:v>
                </c:pt>
                <c:pt idx="170">
                  <c:v>1.3578613887255864</c:v>
                </c:pt>
                <c:pt idx="171">
                  <c:v>0.96052567117381937</c:v>
                </c:pt>
                <c:pt idx="172">
                  <c:v>2.1473712941966911</c:v>
                </c:pt>
                <c:pt idx="173">
                  <c:v>1.3631687242798354</c:v>
                </c:pt>
                <c:pt idx="174">
                  <c:v>1.2157370664315108</c:v>
                </c:pt>
                <c:pt idx="175">
                  <c:v>0.9534832451499119</c:v>
                </c:pt>
                <c:pt idx="176">
                  <c:v>0.78905790711346269</c:v>
                </c:pt>
                <c:pt idx="177">
                  <c:v>1.202024019484337</c:v>
                </c:pt>
                <c:pt idx="178">
                  <c:v>1.1932756641751352</c:v>
                </c:pt>
                <c:pt idx="179">
                  <c:v>1.9375857338820304</c:v>
                </c:pt>
                <c:pt idx="180">
                  <c:v>0.89224475798549874</c:v>
                </c:pt>
                <c:pt idx="181">
                  <c:v>1.1252572016460904</c:v>
                </c:pt>
                <c:pt idx="182">
                  <c:v>0.90227256025867131</c:v>
                </c:pt>
                <c:pt idx="183">
                  <c:v>1.7183519498334319</c:v>
                </c:pt>
                <c:pt idx="184">
                  <c:v>0.89607216343327456</c:v>
                </c:pt>
                <c:pt idx="185">
                  <c:v>1.2553889868704686</c:v>
                </c:pt>
                <c:pt idx="186">
                  <c:v>0.82648993239271018</c:v>
                </c:pt>
                <c:pt idx="187">
                  <c:v>1.7153775090283025</c:v>
                </c:pt>
                <c:pt idx="188">
                  <c:v>1.1734825102880659</c:v>
                </c:pt>
                <c:pt idx="189">
                  <c:v>1.8109751616696061</c:v>
                </c:pt>
                <c:pt idx="190">
                  <c:v>1.5141653369166599</c:v>
                </c:pt>
                <c:pt idx="191">
                  <c:v>1.1061420452954844</c:v>
                </c:pt>
                <c:pt idx="192">
                  <c:v>1.7994929453262787</c:v>
                </c:pt>
                <c:pt idx="193">
                  <c:v>0.84095752498530274</c:v>
                </c:pt>
                <c:pt idx="194">
                  <c:v>1.6040401071265271</c:v>
                </c:pt>
                <c:pt idx="195">
                  <c:v>1.1381172839506173</c:v>
                </c:pt>
                <c:pt idx="196">
                  <c:v>1.593833692599125</c:v>
                </c:pt>
                <c:pt idx="197">
                  <c:v>1.4158338232412306</c:v>
                </c:pt>
                <c:pt idx="198">
                  <c:v>2.2661302175191067</c:v>
                </c:pt>
                <c:pt idx="199">
                  <c:v>1.4063855995072927</c:v>
                </c:pt>
                <c:pt idx="200">
                  <c:v>1.104129923574368</c:v>
                </c:pt>
                <c:pt idx="201">
                  <c:v>1.0965516607877719</c:v>
                </c:pt>
                <c:pt idx="202">
                  <c:v>1.0795579805996471</c:v>
                </c:pt>
                <c:pt idx="203">
                  <c:v>1.4684989222026261</c:v>
                </c:pt>
                <c:pt idx="204">
                  <c:v>1.0722093621399176</c:v>
                </c:pt>
                <c:pt idx="205">
                  <c:v>1.6566541740152851</c:v>
                </c:pt>
                <c:pt idx="206">
                  <c:v>1.2986058620979257</c:v>
                </c:pt>
                <c:pt idx="207">
                  <c:v>1.0060717960023515</c:v>
                </c:pt>
                <c:pt idx="208">
                  <c:v>2.1035420340975897</c:v>
                </c:pt>
                <c:pt idx="209">
                  <c:v>1.3944003527336861</c:v>
                </c:pt>
                <c:pt idx="210">
                  <c:v>1.0235247648442092</c:v>
                </c:pt>
                <c:pt idx="211">
                  <c:v>2.092059817754262</c:v>
                </c:pt>
                <c:pt idx="212">
                  <c:v>1.3128766166960613</c:v>
                </c:pt>
                <c:pt idx="213">
                  <c:v>1.3041501322751323</c:v>
                </c:pt>
                <c:pt idx="214">
                  <c:v>1.9124779541446209</c:v>
                </c:pt>
                <c:pt idx="215">
                  <c:v>1.2157370664315108</c:v>
                </c:pt>
                <c:pt idx="216">
                  <c:v>1.7242531131420018</c:v>
                </c:pt>
                <c:pt idx="217">
                  <c:v>1.5937683715461495</c:v>
                </c:pt>
                <c:pt idx="218">
                  <c:v>1.4796968169984046</c:v>
                </c:pt>
                <c:pt idx="219">
                  <c:v>1.3810661660124026</c:v>
                </c:pt>
                <c:pt idx="220">
                  <c:v>1.2950859356088114</c:v>
                </c:pt>
                <c:pt idx="221">
                  <c:v>1.2198706643151089</c:v>
                </c:pt>
                <c:pt idx="222">
                  <c:v>1.7609962054406496</c:v>
                </c:pt>
                <c:pt idx="223">
                  <c:v>1.6261022927689597</c:v>
                </c:pt>
                <c:pt idx="224">
                  <c:v>1.5096161921558748</c:v>
                </c:pt>
                <c:pt idx="225">
                  <c:v>1.408564222184294</c:v>
                </c:pt>
                <c:pt idx="226">
                  <c:v>1.3201576927067122</c:v>
                </c:pt>
                <c:pt idx="227">
                  <c:v>1.2433067988623545</c:v>
                </c:pt>
                <c:pt idx="228">
                  <c:v>1.7964031852920741</c:v>
                </c:pt>
                <c:pt idx="229">
                  <c:v>1.6584362139917699</c:v>
                </c:pt>
                <c:pt idx="230">
                  <c:v>1.5390106659947931</c:v>
                </c:pt>
                <c:pt idx="231">
                  <c:v>1.4355881739394287</c:v>
                </c:pt>
                <c:pt idx="232">
                  <c:v>1.3452294498046131</c:v>
                </c:pt>
                <c:pt idx="233">
                  <c:v>1.2667429334096003</c:v>
                </c:pt>
                <c:pt idx="234">
                  <c:v>1.83247822136711</c:v>
                </c:pt>
                <c:pt idx="235">
                  <c:v>1.6907701352145799</c:v>
                </c:pt>
                <c:pt idx="236">
                  <c:v>1.5678802385151593</c:v>
                </c:pt>
                <c:pt idx="237">
                  <c:v>1.4621380212778063</c:v>
                </c:pt>
                <c:pt idx="238">
                  <c:v>1.370301206902514</c:v>
                </c:pt>
                <c:pt idx="239">
                  <c:v>1.289781845337401</c:v>
                </c:pt>
                <c:pt idx="240">
                  <c:v>1.8678852012185343</c:v>
                </c:pt>
                <c:pt idx="241">
                  <c:v>1.7225161669606117</c:v>
                </c:pt>
                <c:pt idx="242">
                  <c:v>1.5967498110355256</c:v>
                </c:pt>
                <c:pt idx="243">
                  <c:v>1.4886878686161842</c:v>
                </c:pt>
                <c:pt idx="244">
                  <c:v>1.3949406923263132</c:v>
                </c:pt>
                <c:pt idx="245">
                  <c:v>1.3128207572652018</c:v>
                </c:pt>
                <c:pt idx="246">
                  <c:v>1.9026241248463469</c:v>
                </c:pt>
                <c:pt idx="247">
                  <c:v>1.7536743092298648</c:v>
                </c:pt>
                <c:pt idx="248">
                  <c:v>1.6256193835558916</c:v>
                </c:pt>
                <c:pt idx="249">
                  <c:v>1.515237715954562</c:v>
                </c:pt>
                <c:pt idx="250">
                  <c:v>1.4191479060760106</c:v>
                </c:pt>
                <c:pt idx="251">
                  <c:v>1.3358596691930027</c:v>
                </c:pt>
                <c:pt idx="252">
                  <c:v>1.9373630484741593</c:v>
                </c:pt>
                <c:pt idx="253">
                  <c:v>1.7848324514991183</c:v>
                </c:pt>
                <c:pt idx="254">
                  <c:v>1.6544889560762579</c:v>
                </c:pt>
                <c:pt idx="255">
                  <c:v>1.541313458876183</c:v>
                </c:pt>
                <c:pt idx="256">
                  <c:v>1.4437873914998096</c:v>
                </c:pt>
                <c:pt idx="257">
                  <c:v>1.3588985811208034</c:v>
                </c:pt>
                <c:pt idx="258">
                  <c:v>1.9721019721019719</c:v>
                </c:pt>
                <c:pt idx="259">
                  <c:v>1.8165784832451501</c:v>
                </c:pt>
                <c:pt idx="260">
                  <c:v>1.682833627278072</c:v>
                </c:pt>
                <c:pt idx="261">
                  <c:v>1.5683374106313175</c:v>
                </c:pt>
                <c:pt idx="262">
                  <c:v>1.4688591485977105</c:v>
                </c:pt>
                <c:pt idx="263">
                  <c:v>1.382334715668049</c:v>
                </c:pt>
                <c:pt idx="264">
                  <c:v>2.0068408957297845</c:v>
                </c:pt>
                <c:pt idx="265">
                  <c:v>1.848324514991182</c:v>
                </c:pt>
                <c:pt idx="266">
                  <c:v>1.711703199798438</c:v>
                </c:pt>
                <c:pt idx="267">
                  <c:v>1.5948872579696953</c:v>
                </c:pt>
                <c:pt idx="268">
                  <c:v>1.4934986340215097</c:v>
                </c:pt>
                <c:pt idx="269">
                  <c:v>1.4053736275958502</c:v>
                </c:pt>
                <c:pt idx="270">
                  <c:v>1.5913697505737308</c:v>
                </c:pt>
                <c:pt idx="271">
                  <c:v>1.4641080312722103</c:v>
                </c:pt>
                <c:pt idx="272">
                  <c:v>1.3551855236290204</c:v>
                </c:pt>
                <c:pt idx="273">
                  <c:v>1.2618253671054183</c:v>
                </c:pt>
                <c:pt idx="274">
                  <c:v>1.1818436606262186</c:v>
                </c:pt>
                <c:pt idx="275">
                  <c:v>1.1119861866130525</c:v>
                </c:pt>
                <c:pt idx="276">
                  <c:v>1.6242740123337136</c:v>
                </c:pt>
                <c:pt idx="277">
                  <c:v>1.4935902498091553</c:v>
                </c:pt>
                <c:pt idx="278">
                  <c:v>1.382449054801578</c:v>
                </c:pt>
                <c:pt idx="279">
                  <c:v>1.2868750631549539</c:v>
                </c:pt>
                <c:pt idx="280">
                  <c:v>1.2046830893772658</c:v>
                </c:pt>
                <c:pt idx="281">
                  <c:v>1.1336852132872035</c:v>
                </c:pt>
                <c:pt idx="282">
                  <c:v>1.6571782740936969</c:v>
                </c:pt>
                <c:pt idx="283">
                  <c:v>1.5230724683461003</c:v>
                </c:pt>
                <c:pt idx="284">
                  <c:v>1.4092425250918499</c:v>
                </c:pt>
                <c:pt idx="285">
                  <c:v>1.3115001880850059</c:v>
                </c:pt>
                <c:pt idx="286">
                  <c:v>1.2279096270901948</c:v>
                </c:pt>
                <c:pt idx="287">
                  <c:v>1.1550285182125979</c:v>
                </c:pt>
                <c:pt idx="288">
                  <c:v>1.69008253585368</c:v>
                </c:pt>
                <c:pt idx="289">
                  <c:v>1.5525546868830451</c:v>
                </c:pt>
                <c:pt idx="290">
                  <c:v>1.436035995382122</c:v>
                </c:pt>
                <c:pt idx="291">
                  <c:v>1.3361253130150577</c:v>
                </c:pt>
                <c:pt idx="292">
                  <c:v>1.2503619468793599</c:v>
                </c:pt>
                <c:pt idx="293">
                  <c:v>1.1763718231379925</c:v>
                </c:pt>
                <c:pt idx="294">
                  <c:v>1.7223885383089361</c:v>
                </c:pt>
                <c:pt idx="295">
                  <c:v>1.5815104372318303</c:v>
                </c:pt>
                <c:pt idx="296">
                  <c:v>1.4623594047901085</c:v>
                </c:pt>
                <c:pt idx="297">
                  <c:v>1.360325866825626</c:v>
                </c:pt>
                <c:pt idx="298">
                  <c:v>1.273201375630407</c:v>
                </c:pt>
                <c:pt idx="299">
                  <c:v>1.1973594063146302</c:v>
                </c:pt>
                <c:pt idx="300">
                  <c:v>2.1792492563636841</c:v>
                </c:pt>
                <c:pt idx="301">
                  <c:v>2.0124141198768069</c:v>
                </c:pt>
                <c:pt idx="302">
                  <c:v>1.8711525516784935</c:v>
                </c:pt>
                <c:pt idx="303">
                  <c:v>1.7471738423431569</c:v>
                </c:pt>
                <c:pt idx="304">
                  <c:v>1.6408194012817952</c:v>
                </c:pt>
                <c:pt idx="305">
                  <c:v>1.5475390102255775</c:v>
                </c:pt>
                <c:pt idx="306">
                  <c:v>2.2124406825899361</c:v>
                </c:pt>
                <c:pt idx="307">
                  <c:v>2.0436705362078498</c:v>
                </c:pt>
                <c:pt idx="308">
                  <c:v>1.8971093135982973</c:v>
                </c:pt>
                <c:pt idx="309">
                  <c:v>1.7722277841038874</c:v>
                </c:pt>
                <c:pt idx="310">
                  <c:v>1.66494790287591</c:v>
                </c:pt>
                <c:pt idx="311">
                  <c:v>1.569988609789605</c:v>
                </c:pt>
                <c:pt idx="312">
                  <c:v>2.244878302092232</c:v>
                </c:pt>
                <c:pt idx="313">
                  <c:v>2.0720945536865938</c:v>
                </c:pt>
                <c:pt idx="314">
                  <c:v>1.9260932676000195</c:v>
                </c:pt>
                <c:pt idx="315">
                  <c:v>1.7983261708185474</c:v>
                </c:pt>
                <c:pt idx="316">
                  <c:v>1.6886583267911921</c:v>
                </c:pt>
                <c:pt idx="317">
                  <c:v>1.5928935331920409</c:v>
                </c:pt>
                <c:pt idx="318">
                  <c:v>2.277196269733583</c:v>
                </c:pt>
                <c:pt idx="319">
                  <c:v>2.1025033562346995</c:v>
                </c:pt>
                <c:pt idx="320">
                  <c:v>1.9530747622432056</c:v>
                </c:pt>
                <c:pt idx="321">
                  <c:v>1.8242037805510762</c:v>
                </c:pt>
                <c:pt idx="322">
                  <c:v>1.712124872060488</c:v>
                </c:pt>
                <c:pt idx="323">
                  <c:v>1.6152613167538543</c:v>
                </c:pt>
                <c:pt idx="324">
                  <c:v>1.8590080701191816</c:v>
                </c:pt>
                <c:pt idx="325">
                  <c:v>1.7155038212815992</c:v>
                </c:pt>
                <c:pt idx="326">
                  <c:v>1.5903754094230282</c:v>
                </c:pt>
                <c:pt idx="327">
                  <c:v>1.4826572604350383</c:v>
                </c:pt>
                <c:pt idx="328">
                  <c:v>1.3905799356779751</c:v>
                </c:pt>
                <c:pt idx="329">
                  <c:v>1.3090550868328648</c:v>
                </c:pt>
                <c:pt idx="330">
                  <c:v>1.892229170006948</c:v>
                </c:pt>
                <c:pt idx="331">
                  <c:v>1.7424197530864198</c:v>
                </c:pt>
                <c:pt idx="332">
                  <c:v>1.6166036785084403</c:v>
                </c:pt>
                <c:pt idx="333">
                  <c:v>1.5066507367582638</c:v>
                </c:pt>
                <c:pt idx="334">
                  <c:v>1.4126672891378775</c:v>
                </c:pt>
                <c:pt idx="335">
                  <c:v>1.3296280407391519</c:v>
                </c:pt>
                <c:pt idx="336">
                  <c:v>1.9222008444230667</c:v>
                </c:pt>
                <c:pt idx="337">
                  <c:v>1.7713015873015874</c:v>
                </c:pt>
                <c:pt idx="338">
                  <c:v>1.642374233644075</c:v>
                </c:pt>
                <c:pt idx="339">
                  <c:v>1.5315886290796688</c:v>
                </c:pt>
                <c:pt idx="340">
                  <c:v>1.4343431199640353</c:v>
                </c:pt>
                <c:pt idx="341">
                  <c:v>1.3509096397985287</c:v>
                </c:pt>
                <c:pt idx="342">
                  <c:v>1.953925498369943</c:v>
                </c:pt>
                <c:pt idx="343">
                  <c:v>1.7992239858906527</c:v>
                </c:pt>
                <c:pt idx="344">
                  <c:v>1.6676450827244476</c:v>
                </c:pt>
                <c:pt idx="345">
                  <c:v>1.5544101192846713</c:v>
                </c:pt>
                <c:pt idx="346">
                  <c:v>1.4568039561503616</c:v>
                </c:pt>
                <c:pt idx="347">
                  <c:v>1.3717082161526606</c:v>
                </c:pt>
                <c:pt idx="348">
                  <c:v>1.9849607182940516</c:v>
                </c:pt>
                <c:pt idx="349">
                  <c:v>1.8266760728982951</c:v>
                </c:pt>
                <c:pt idx="350">
                  <c:v>1.692365835222978</c:v>
                </c:pt>
                <c:pt idx="351">
                  <c:v>1.578194989664524</c:v>
                </c:pt>
                <c:pt idx="352">
                  <c:v>1.4787287754608018</c:v>
                </c:pt>
                <c:pt idx="353">
                  <c:v>1.3931073931073932</c:v>
                </c:pt>
                <c:pt idx="354">
                  <c:v>2.0130992464325796</c:v>
                </c:pt>
                <c:pt idx="355">
                  <c:v>1.8535684891240445</c:v>
                </c:pt>
                <c:pt idx="356">
                  <c:v>1.7177920550936423</c:v>
                </c:pt>
                <c:pt idx="357">
                  <c:v>1.6016498833703134</c:v>
                </c:pt>
                <c:pt idx="358">
                  <c:v>1.5013832693571258</c:v>
                </c:pt>
                <c:pt idx="359">
                  <c:v>1.4139091472424807</c:v>
                </c:pt>
                <c:pt idx="360">
                  <c:v>2.0429586874031318</c:v>
                </c:pt>
                <c:pt idx="361">
                  <c:v>1.8817777777777778</c:v>
                </c:pt>
                <c:pt idx="362">
                  <c:v>1.7429579239103048</c:v>
                </c:pt>
                <c:pt idx="363">
                  <c:v>1.6245889514706722</c:v>
                </c:pt>
                <c:pt idx="364">
                  <c:v>1.523328837707923</c:v>
                </c:pt>
                <c:pt idx="365">
                  <c:v>1.4352638352638352</c:v>
                </c:pt>
                <c:pt idx="366">
                  <c:v>2.0744268077601413</c:v>
                </c:pt>
                <c:pt idx="367">
                  <c:v>1.9092580834803057</c:v>
                </c:pt>
                <c:pt idx="368">
                  <c:v>1.7674897119341564</c:v>
                </c:pt>
                <c:pt idx="369">
                  <c:v>1.6492423811420229</c:v>
                </c:pt>
                <c:pt idx="370">
                  <c:v>1.5458692118822841</c:v>
                </c:pt>
                <c:pt idx="371">
                  <c:v>1.457295390628724</c:v>
                </c:pt>
                <c:pt idx="372">
                  <c:v>2.1030730586286142</c:v>
                </c:pt>
                <c:pt idx="373">
                  <c:v>1.936061140505585</c:v>
                </c:pt>
                <c:pt idx="374">
                  <c:v>1.7932812631225328</c:v>
                </c:pt>
                <c:pt idx="375">
                  <c:v>1.672443154880431</c:v>
                </c:pt>
                <c:pt idx="376">
                  <c:v>1.5680879759311135</c:v>
                </c:pt>
                <c:pt idx="377">
                  <c:v>1.4785483896595009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C-4AD1-BA7A-0454CEE29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683231"/>
        <c:axId val="861753055"/>
      </c:scatterChart>
      <c:valAx>
        <c:axId val="116468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1753055"/>
        <c:crosses val="autoZero"/>
        <c:crossBetween val="midCat"/>
      </c:valAx>
      <c:valAx>
        <c:axId val="86175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468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333375</xdr:colOff>
      <xdr:row>3</xdr:row>
      <xdr:rowOff>33337</xdr:rowOff>
    </xdr:from>
    <xdr:to>
      <xdr:col>32</xdr:col>
      <xdr:colOff>28575</xdr:colOff>
      <xdr:row>17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0A62DF-8039-4DD6-8FB1-68B84F176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8"/>
  <sheetViews>
    <sheetView topLeftCell="A230" workbookViewId="0">
      <selection activeCell="R239" sqref="R239"/>
    </sheetView>
  </sheetViews>
  <sheetFormatPr defaultRowHeight="15" x14ac:dyDescent="0.25"/>
  <sheetData>
    <row r="1" spans="1:15" x14ac:dyDescent="0.25">
      <c r="A1" s="1">
        <v>150</v>
      </c>
      <c r="B1" s="1">
        <v>17.9501639342601</v>
      </c>
      <c r="C1" s="1">
        <v>47.738968171117897</v>
      </c>
      <c r="D1" s="1">
        <f>283</f>
        <v>283</v>
      </c>
      <c r="E1" s="1">
        <v>313</v>
      </c>
      <c r="F1" s="1">
        <v>1.1000000000000001</v>
      </c>
      <c r="G1" s="1">
        <v>2.5</v>
      </c>
      <c r="H1" s="1">
        <v>100</v>
      </c>
      <c r="I1" s="1">
        <v>22.970300000000002</v>
      </c>
      <c r="J1" s="1">
        <v>50.192700000000002</v>
      </c>
      <c r="K1" s="1">
        <v>0.17511299999999999</v>
      </c>
      <c r="L1" s="1">
        <v>8.9742599999999992</v>
      </c>
      <c r="M1">
        <v>8</v>
      </c>
      <c r="N1">
        <v>38</v>
      </c>
      <c r="O1" s="1">
        <v>0.5</v>
      </c>
    </row>
    <row r="2" spans="1:15" x14ac:dyDescent="0.25">
      <c r="A2" s="1">
        <v>150</v>
      </c>
      <c r="B2" s="1">
        <v>17.9501639342601</v>
      </c>
      <c r="C2" s="1">
        <v>47.738968171117897</v>
      </c>
      <c r="D2" s="1">
        <f>283</f>
        <v>283</v>
      </c>
      <c r="E2" s="1">
        <v>313</v>
      </c>
      <c r="F2" s="1">
        <v>1.1000000000000001</v>
      </c>
      <c r="G2" s="1">
        <v>2.5</v>
      </c>
      <c r="H2" s="1">
        <v>200</v>
      </c>
      <c r="I2" s="1">
        <v>40.140700000000002</v>
      </c>
      <c r="J2" s="1">
        <v>89.356399999999994</v>
      </c>
      <c r="K2" s="1">
        <v>0.89730200000000004</v>
      </c>
      <c r="L2" s="1">
        <v>13.782</v>
      </c>
      <c r="M2">
        <v>8</v>
      </c>
      <c r="N2">
        <v>38</v>
      </c>
      <c r="O2" s="1">
        <v>0.5</v>
      </c>
    </row>
    <row r="3" spans="1:15" x14ac:dyDescent="0.25">
      <c r="A3" s="1">
        <v>150</v>
      </c>
      <c r="B3" s="1">
        <v>17.9501639342601</v>
      </c>
      <c r="C3" s="1">
        <v>47.738968171117897</v>
      </c>
      <c r="D3" s="1">
        <f>283</f>
        <v>283</v>
      </c>
      <c r="E3" s="1">
        <v>313</v>
      </c>
      <c r="F3" s="1">
        <v>1.1000000000000001</v>
      </c>
      <c r="G3" s="1">
        <v>2.5</v>
      </c>
      <c r="H3" s="1">
        <v>300</v>
      </c>
      <c r="I3" s="1">
        <v>49.843000000000004</v>
      </c>
      <c r="J3" s="1">
        <v>122.57599999999999</v>
      </c>
      <c r="K3" s="1">
        <v>2.4618500000000001</v>
      </c>
      <c r="L3" s="1">
        <v>18.224900000000002</v>
      </c>
      <c r="M3">
        <v>8</v>
      </c>
      <c r="N3">
        <v>38</v>
      </c>
      <c r="O3" s="1">
        <v>0.5</v>
      </c>
    </row>
    <row r="4" spans="1:15" x14ac:dyDescent="0.25">
      <c r="A4" s="1">
        <v>150</v>
      </c>
      <c r="B4" s="1">
        <v>17.9501639342601</v>
      </c>
      <c r="C4" s="1">
        <v>47.738968171117897</v>
      </c>
      <c r="D4" s="1">
        <f>283</f>
        <v>283</v>
      </c>
      <c r="E4" s="1">
        <v>313</v>
      </c>
      <c r="F4" s="1">
        <v>1.1000000000000001</v>
      </c>
      <c r="G4" s="1">
        <v>2.5</v>
      </c>
      <c r="H4" s="1">
        <v>400</v>
      </c>
      <c r="I4" s="1">
        <v>52.5381</v>
      </c>
      <c r="J4" s="1">
        <v>148.184</v>
      </c>
      <c r="K4" s="1">
        <v>5.1640199999999998</v>
      </c>
      <c r="L4" s="1">
        <v>22.206</v>
      </c>
      <c r="M4">
        <v>8</v>
      </c>
      <c r="N4">
        <v>38</v>
      </c>
      <c r="O4" s="1">
        <v>0.5</v>
      </c>
    </row>
    <row r="5" spans="1:15" x14ac:dyDescent="0.25">
      <c r="A5" s="1">
        <v>150</v>
      </c>
      <c r="B5" s="1">
        <v>17.9501639342601</v>
      </c>
      <c r="C5" s="1">
        <v>47.738968171117897</v>
      </c>
      <c r="D5" s="1">
        <f>283</f>
        <v>283</v>
      </c>
      <c r="E5" s="1">
        <v>313</v>
      </c>
      <c r="F5" s="1">
        <v>1.1000000000000001</v>
      </c>
      <c r="G5" s="1">
        <v>2.5</v>
      </c>
      <c r="H5" s="1">
        <v>500</v>
      </c>
      <c r="I5" s="1">
        <v>48.721899999999998</v>
      </c>
      <c r="J5" s="1">
        <v>164.095</v>
      </c>
      <c r="K5" s="1">
        <v>9.2991100000000007</v>
      </c>
      <c r="L5" s="1">
        <v>25.6768</v>
      </c>
      <c r="M5">
        <v>8</v>
      </c>
      <c r="N5">
        <v>38</v>
      </c>
      <c r="O5" s="1">
        <v>0.5</v>
      </c>
    </row>
    <row r="6" spans="1:15" x14ac:dyDescent="0.25">
      <c r="A6" s="1">
        <v>150</v>
      </c>
      <c r="B6" s="1">
        <v>17.9501639342601</v>
      </c>
      <c r="C6" s="1">
        <v>47.738968171117897</v>
      </c>
      <c r="D6" s="1">
        <f>283</f>
        <v>283</v>
      </c>
      <c r="E6" s="1">
        <v>313</v>
      </c>
      <c r="F6" s="1">
        <v>1.1000000000000001</v>
      </c>
      <c r="G6" s="1">
        <v>2.5</v>
      </c>
      <c r="H6" s="1">
        <v>600</v>
      </c>
      <c r="I6" s="1">
        <v>38.841299999999997</v>
      </c>
      <c r="J6" s="1">
        <v>168.36600000000001</v>
      </c>
      <c r="K6" s="1">
        <v>15.1624</v>
      </c>
      <c r="L6" s="1">
        <v>28.6357</v>
      </c>
      <c r="M6">
        <v>8</v>
      </c>
      <c r="N6">
        <v>38</v>
      </c>
      <c r="O6" s="1">
        <v>0.5</v>
      </c>
    </row>
    <row r="7" spans="1:15" x14ac:dyDescent="0.25">
      <c r="A7" s="1">
        <v>150</v>
      </c>
      <c r="B7" s="1">
        <v>17.9501639342601</v>
      </c>
      <c r="C7" s="1">
        <v>47.738968171117897</v>
      </c>
      <c r="D7" s="1">
        <f>283</f>
        <v>283</v>
      </c>
      <c r="E7" s="1">
        <v>313</v>
      </c>
      <c r="F7" s="1">
        <v>1.1000000000000001</v>
      </c>
      <c r="G7" s="1">
        <v>2.5</v>
      </c>
      <c r="H7" s="1">
        <v>700</v>
      </c>
      <c r="I7" s="1">
        <v>23.297499999999999</v>
      </c>
      <c r="J7" s="1">
        <v>162.30000000000001</v>
      </c>
      <c r="K7" s="1">
        <v>23.049099999999999</v>
      </c>
      <c r="L7" s="1">
        <v>31.236000000000001</v>
      </c>
      <c r="M7">
        <v>8</v>
      </c>
      <c r="N7">
        <v>38</v>
      </c>
      <c r="O7" s="1">
        <v>0.5</v>
      </c>
    </row>
    <row r="8" spans="1:15" x14ac:dyDescent="0.25">
      <c r="A8" s="1">
        <v>150</v>
      </c>
      <c r="B8" s="1">
        <v>17.9501639342601</v>
      </c>
      <c r="C8" s="1">
        <v>47.738968171117897</v>
      </c>
      <c r="D8" s="1">
        <f>283</f>
        <v>283</v>
      </c>
      <c r="E8" s="1">
        <v>313</v>
      </c>
      <c r="F8" s="1">
        <v>1.1000000000000001</v>
      </c>
      <c r="G8" s="1">
        <v>2.5</v>
      </c>
      <c r="H8" s="1">
        <v>800</v>
      </c>
      <c r="I8" s="1">
        <v>2.4025300000000001</v>
      </c>
      <c r="J8" s="1">
        <v>148.74600000000001</v>
      </c>
      <c r="K8" s="1">
        <v>33.254600000000003</v>
      </c>
      <c r="L8" s="1">
        <v>33.638300000000001</v>
      </c>
      <c r="M8">
        <v>8</v>
      </c>
      <c r="N8">
        <v>38</v>
      </c>
      <c r="O8" s="1">
        <v>0.5</v>
      </c>
    </row>
    <row r="9" spans="1:15" x14ac:dyDescent="0.25">
      <c r="A9" s="1">
        <v>150</v>
      </c>
      <c r="B9" s="1">
        <v>23.0218435396818</v>
      </c>
      <c r="C9" s="1">
        <v>47.738968171117897</v>
      </c>
      <c r="D9" s="1">
        <f>283</f>
        <v>283</v>
      </c>
      <c r="E9" s="1">
        <v>313</v>
      </c>
      <c r="F9" s="1">
        <v>1.1000000000000001</v>
      </c>
      <c r="G9" s="1">
        <v>2.5</v>
      </c>
      <c r="H9" s="1">
        <v>100</v>
      </c>
      <c r="I9" s="1">
        <v>23.656400000000001</v>
      </c>
      <c r="J9" s="1">
        <v>53.829900000000002</v>
      </c>
      <c r="K9" s="1">
        <v>0.128082</v>
      </c>
      <c r="L9" s="1">
        <v>10.430400000000001</v>
      </c>
      <c r="M9">
        <v>8</v>
      </c>
      <c r="N9">
        <v>38</v>
      </c>
      <c r="O9" s="1">
        <v>0.5</v>
      </c>
    </row>
    <row r="10" spans="1:15" x14ac:dyDescent="0.25">
      <c r="A10" s="1">
        <v>150</v>
      </c>
      <c r="B10" s="1">
        <v>23.0218435396818</v>
      </c>
      <c r="C10" s="1">
        <v>47.738968171117897</v>
      </c>
      <c r="D10" s="1">
        <f>283</f>
        <v>283</v>
      </c>
      <c r="E10" s="1">
        <v>313</v>
      </c>
      <c r="F10" s="1">
        <v>1.1000000000000001</v>
      </c>
      <c r="G10" s="1">
        <v>2.5</v>
      </c>
      <c r="H10" s="1">
        <v>200</v>
      </c>
      <c r="I10" s="1">
        <v>43.615299999999998</v>
      </c>
      <c r="J10" s="1">
        <v>95.820700000000002</v>
      </c>
      <c r="K10" s="1">
        <v>0.63200299999999998</v>
      </c>
      <c r="L10" s="1">
        <v>15.3651</v>
      </c>
      <c r="M10">
        <v>8</v>
      </c>
      <c r="N10">
        <v>38</v>
      </c>
      <c r="O10" s="1">
        <v>0.5</v>
      </c>
    </row>
    <row r="11" spans="1:15" x14ac:dyDescent="0.25">
      <c r="A11" s="1">
        <v>150</v>
      </c>
      <c r="B11" s="1">
        <v>23.0218435396818</v>
      </c>
      <c r="C11" s="1">
        <v>47.738968171117897</v>
      </c>
      <c r="D11" s="1">
        <f>283</f>
        <v>283</v>
      </c>
      <c r="E11" s="1">
        <v>313</v>
      </c>
      <c r="F11" s="1">
        <v>1.1000000000000001</v>
      </c>
      <c r="G11" s="1">
        <v>2.5</v>
      </c>
      <c r="H11" s="1">
        <v>300</v>
      </c>
      <c r="I11" s="1">
        <v>57.834600000000002</v>
      </c>
      <c r="J11" s="1">
        <v>133.733</v>
      </c>
      <c r="K11" s="1">
        <v>1.6912700000000001</v>
      </c>
      <c r="L11" s="1">
        <v>20.084599999999998</v>
      </c>
      <c r="M11">
        <v>8</v>
      </c>
      <c r="N11">
        <v>38</v>
      </c>
      <c r="O11" s="1">
        <v>0.5</v>
      </c>
    </row>
    <row r="12" spans="1:15" x14ac:dyDescent="0.25">
      <c r="A12" s="1">
        <v>150</v>
      </c>
      <c r="B12" s="1">
        <v>23.0218435396818</v>
      </c>
      <c r="C12" s="1">
        <v>47.738968171117897</v>
      </c>
      <c r="D12" s="1">
        <f>283</f>
        <v>283</v>
      </c>
      <c r="E12" s="1">
        <v>313</v>
      </c>
      <c r="F12" s="1">
        <v>1.1000000000000001</v>
      </c>
      <c r="G12" s="1">
        <v>2.5</v>
      </c>
      <c r="H12" s="1">
        <v>400</v>
      </c>
      <c r="I12" s="1">
        <v>66.332599999999999</v>
      </c>
      <c r="J12" s="1">
        <v>166.55600000000001</v>
      </c>
      <c r="K12" s="1">
        <v>3.4853900000000002</v>
      </c>
      <c r="L12" s="1">
        <v>24.462900000000001</v>
      </c>
      <c r="M12">
        <v>8</v>
      </c>
      <c r="N12">
        <v>38</v>
      </c>
      <c r="O12" s="1">
        <v>0.5</v>
      </c>
    </row>
    <row r="13" spans="1:15" x14ac:dyDescent="0.25">
      <c r="A13" s="1">
        <v>150</v>
      </c>
      <c r="B13" s="1">
        <v>23.0218435396818</v>
      </c>
      <c r="C13" s="1">
        <v>47.738968171117897</v>
      </c>
      <c r="D13" s="1">
        <f>283</f>
        <v>283</v>
      </c>
      <c r="E13" s="1">
        <v>313</v>
      </c>
      <c r="F13" s="1">
        <v>1.1000000000000001</v>
      </c>
      <c r="G13" s="1">
        <v>2.5</v>
      </c>
      <c r="H13" s="1">
        <v>500</v>
      </c>
      <c r="I13" s="1">
        <v>69.449799999999996</v>
      </c>
      <c r="J13" s="1">
        <v>193.24100000000001</v>
      </c>
      <c r="K13" s="1">
        <v>6.1938800000000001</v>
      </c>
      <c r="L13" s="1">
        <v>28.469200000000001</v>
      </c>
      <c r="M13">
        <v>8</v>
      </c>
      <c r="N13">
        <v>38</v>
      </c>
      <c r="O13" s="1">
        <v>0.5</v>
      </c>
    </row>
    <row r="14" spans="1:15" x14ac:dyDescent="0.25">
      <c r="A14" s="1">
        <v>150</v>
      </c>
      <c r="B14" s="1">
        <v>23.0218435396818</v>
      </c>
      <c r="C14" s="1">
        <v>47.738968171117897</v>
      </c>
      <c r="D14" s="1">
        <f>283</f>
        <v>283</v>
      </c>
      <c r="E14" s="1">
        <v>313</v>
      </c>
      <c r="F14" s="1">
        <v>1.1000000000000001</v>
      </c>
      <c r="G14" s="1">
        <v>2.5</v>
      </c>
      <c r="H14" s="1">
        <v>600</v>
      </c>
      <c r="I14" s="1">
        <v>67.490399999999994</v>
      </c>
      <c r="J14" s="1">
        <v>212.37200000000001</v>
      </c>
      <c r="K14" s="1">
        <v>9.9962400000000002</v>
      </c>
      <c r="L14" s="1">
        <v>32.074300000000001</v>
      </c>
      <c r="M14">
        <v>8</v>
      </c>
      <c r="N14">
        <v>38</v>
      </c>
      <c r="O14" s="1">
        <v>0.5</v>
      </c>
    </row>
    <row r="15" spans="1:15" x14ac:dyDescent="0.25">
      <c r="A15" s="1">
        <v>150</v>
      </c>
      <c r="B15" s="1">
        <v>23.0218435396818</v>
      </c>
      <c r="C15" s="1">
        <v>47.738968171117897</v>
      </c>
      <c r="D15" s="1">
        <f>283</f>
        <v>283</v>
      </c>
      <c r="E15" s="1">
        <v>313</v>
      </c>
      <c r="F15" s="1">
        <v>1.1000000000000001</v>
      </c>
      <c r="G15" s="1">
        <v>2.5</v>
      </c>
      <c r="H15" s="1">
        <v>700</v>
      </c>
      <c r="I15" s="1">
        <v>60.723999999999997</v>
      </c>
      <c r="J15" s="1">
        <v>222.44200000000001</v>
      </c>
      <c r="K15" s="1">
        <v>15.071999999999999</v>
      </c>
      <c r="L15" s="1">
        <v>35.271999999999998</v>
      </c>
      <c r="M15">
        <v>8</v>
      </c>
      <c r="N15">
        <v>38</v>
      </c>
      <c r="O15" s="1">
        <v>0.5</v>
      </c>
    </row>
    <row r="16" spans="1:15" x14ac:dyDescent="0.25">
      <c r="A16" s="1">
        <v>150</v>
      </c>
      <c r="B16" s="1">
        <v>23.0218435396818</v>
      </c>
      <c r="C16" s="1">
        <v>47.738968171117897</v>
      </c>
      <c r="D16" s="1">
        <f>283</f>
        <v>283</v>
      </c>
      <c r="E16" s="1">
        <v>313</v>
      </c>
      <c r="F16" s="1">
        <v>1.1000000000000001</v>
      </c>
      <c r="G16" s="1">
        <v>2.5</v>
      </c>
      <c r="H16" s="1">
        <v>800</v>
      </c>
      <c r="I16" s="1">
        <v>49.415300000000002</v>
      </c>
      <c r="J16" s="1">
        <v>223.31299999999999</v>
      </c>
      <c r="K16" s="1">
        <v>21.6006</v>
      </c>
      <c r="L16" s="1">
        <v>38.119300000000003</v>
      </c>
      <c r="M16">
        <v>8</v>
      </c>
      <c r="N16">
        <v>38</v>
      </c>
      <c r="O16" s="1">
        <v>0.5</v>
      </c>
    </row>
    <row r="17" spans="1:15" x14ac:dyDescent="0.25">
      <c r="A17" s="1">
        <v>150</v>
      </c>
      <c r="B17" s="1">
        <v>28.088648212782498</v>
      </c>
      <c r="C17" s="1">
        <v>47.738968171117897</v>
      </c>
      <c r="D17" s="1">
        <f>283</f>
        <v>283</v>
      </c>
      <c r="E17" s="1">
        <v>313</v>
      </c>
      <c r="F17" s="1">
        <v>1.1000000000000001</v>
      </c>
      <c r="G17" s="1">
        <v>2.5</v>
      </c>
      <c r="H17" s="1">
        <v>100</v>
      </c>
      <c r="I17" s="1">
        <v>24.038699999999999</v>
      </c>
      <c r="J17" s="1">
        <v>56.988300000000002</v>
      </c>
      <c r="K17" s="1">
        <v>0.10055500000000001</v>
      </c>
      <c r="L17" s="1">
        <v>11.941800000000001</v>
      </c>
      <c r="M17">
        <v>8</v>
      </c>
      <c r="N17">
        <v>38</v>
      </c>
      <c r="O17" s="1">
        <v>0.5</v>
      </c>
    </row>
    <row r="18" spans="1:15" x14ac:dyDescent="0.25">
      <c r="A18" s="1">
        <v>150</v>
      </c>
      <c r="B18" s="1">
        <v>28.088648212782498</v>
      </c>
      <c r="C18" s="1">
        <v>47.738968171117897</v>
      </c>
      <c r="D18" s="1">
        <f>283</f>
        <v>283</v>
      </c>
      <c r="E18" s="1">
        <v>313</v>
      </c>
      <c r="F18" s="1">
        <v>1.1000000000000001</v>
      </c>
      <c r="G18" s="1">
        <v>2.5</v>
      </c>
      <c r="H18" s="1">
        <v>200</v>
      </c>
      <c r="I18" s="1">
        <v>45.7087</v>
      </c>
      <c r="J18" s="1">
        <v>101.157</v>
      </c>
      <c r="K18" s="1">
        <v>0.48261199999999999</v>
      </c>
      <c r="L18" s="1">
        <v>16.940799999999999</v>
      </c>
      <c r="M18">
        <v>8</v>
      </c>
      <c r="N18">
        <v>38</v>
      </c>
      <c r="O18" s="1">
        <v>0.5</v>
      </c>
    </row>
    <row r="19" spans="1:15" x14ac:dyDescent="0.25">
      <c r="A19" s="1">
        <v>150</v>
      </c>
      <c r="B19" s="1">
        <v>28.088648212782498</v>
      </c>
      <c r="C19" s="1">
        <v>47.738968171117897</v>
      </c>
      <c r="D19" s="1">
        <f>283</f>
        <v>283</v>
      </c>
      <c r="E19" s="1">
        <v>313</v>
      </c>
      <c r="F19" s="1">
        <v>1.1000000000000001</v>
      </c>
      <c r="G19" s="1">
        <v>2.5</v>
      </c>
      <c r="H19" s="1">
        <v>300</v>
      </c>
      <c r="I19" s="1">
        <v>62.903100000000002</v>
      </c>
      <c r="J19" s="1">
        <v>141.98699999999999</v>
      </c>
      <c r="K19" s="1">
        <v>1.2667600000000001</v>
      </c>
      <c r="L19" s="1">
        <v>21.8354</v>
      </c>
      <c r="M19">
        <v>8</v>
      </c>
      <c r="N19">
        <v>38</v>
      </c>
      <c r="O19" s="1">
        <v>0.5</v>
      </c>
    </row>
    <row r="20" spans="1:15" x14ac:dyDescent="0.25">
      <c r="A20" s="1">
        <v>150</v>
      </c>
      <c r="B20" s="1">
        <v>28.088648212782498</v>
      </c>
      <c r="C20" s="1">
        <v>47.738968171117897</v>
      </c>
      <c r="D20" s="1">
        <f>283</f>
        <v>283</v>
      </c>
      <c r="E20" s="1">
        <v>313</v>
      </c>
      <c r="F20" s="1">
        <v>1.1000000000000001</v>
      </c>
      <c r="G20" s="1">
        <v>2.5</v>
      </c>
      <c r="H20" s="1">
        <v>400</v>
      </c>
      <c r="I20" s="1">
        <v>75.325500000000005</v>
      </c>
      <c r="J20" s="1">
        <v>179.148</v>
      </c>
      <c r="K20" s="1">
        <v>2.5735800000000002</v>
      </c>
      <c r="L20" s="1">
        <v>26.469799999999999</v>
      </c>
      <c r="M20">
        <v>8</v>
      </c>
      <c r="N20">
        <v>38</v>
      </c>
      <c r="O20" s="1">
        <v>0.5</v>
      </c>
    </row>
    <row r="21" spans="1:15" x14ac:dyDescent="0.25">
      <c r="A21" s="1">
        <v>150</v>
      </c>
      <c r="B21" s="1">
        <v>28.088648212782498</v>
      </c>
      <c r="C21" s="1">
        <v>47.738968171117897</v>
      </c>
      <c r="D21" s="1">
        <f>283</f>
        <v>283</v>
      </c>
      <c r="E21" s="1">
        <v>313</v>
      </c>
      <c r="F21" s="1">
        <v>1.1000000000000001</v>
      </c>
      <c r="G21" s="1">
        <v>2.5</v>
      </c>
      <c r="H21" s="1">
        <v>500</v>
      </c>
      <c r="I21" s="1">
        <v>83.155500000000004</v>
      </c>
      <c r="J21" s="1">
        <v>211.89599999999999</v>
      </c>
      <c r="K21" s="1">
        <v>4.5236799999999997</v>
      </c>
      <c r="L21" s="1">
        <v>30.8064</v>
      </c>
      <c r="M21">
        <v>8</v>
      </c>
      <c r="N21">
        <v>38</v>
      </c>
      <c r="O21" s="1">
        <v>0.5</v>
      </c>
    </row>
    <row r="22" spans="1:15" x14ac:dyDescent="0.25">
      <c r="A22" s="1">
        <v>150</v>
      </c>
      <c r="B22" s="1">
        <v>28.088648212782498</v>
      </c>
      <c r="C22" s="1">
        <v>47.738968171117897</v>
      </c>
      <c r="D22" s="1">
        <f>283</f>
        <v>283</v>
      </c>
      <c r="E22" s="1">
        <v>313</v>
      </c>
      <c r="F22" s="1">
        <v>1.1000000000000001</v>
      </c>
      <c r="G22" s="1">
        <v>2.5</v>
      </c>
      <c r="H22" s="1">
        <v>600</v>
      </c>
      <c r="I22" s="1">
        <v>86.622200000000007</v>
      </c>
      <c r="J22" s="1">
        <v>239.477</v>
      </c>
      <c r="K22" s="1">
        <v>7.2376199999999997</v>
      </c>
      <c r="L22" s="1">
        <v>34.8322</v>
      </c>
      <c r="M22">
        <v>8</v>
      </c>
      <c r="N22">
        <v>38</v>
      </c>
      <c r="O22" s="1">
        <v>0.5</v>
      </c>
    </row>
    <row r="23" spans="1:15" x14ac:dyDescent="0.25">
      <c r="A23" s="1">
        <v>150</v>
      </c>
      <c r="B23" s="1">
        <v>28.088648212782498</v>
      </c>
      <c r="C23" s="1">
        <v>47.738968171117897</v>
      </c>
      <c r="D23" s="1">
        <f>283</f>
        <v>283</v>
      </c>
      <c r="E23" s="1">
        <v>313</v>
      </c>
      <c r="F23" s="1">
        <v>1.1000000000000001</v>
      </c>
      <c r="G23" s="1">
        <v>2.5</v>
      </c>
      <c r="H23" s="1">
        <v>700</v>
      </c>
      <c r="I23" s="1">
        <v>85.929400000000001</v>
      </c>
      <c r="J23" s="1">
        <v>260.87200000000001</v>
      </c>
      <c r="K23" s="1">
        <v>10.836</v>
      </c>
      <c r="L23" s="1">
        <v>38.5306</v>
      </c>
      <c r="M23">
        <v>8</v>
      </c>
      <c r="N23">
        <v>38</v>
      </c>
      <c r="O23" s="1">
        <v>0.5</v>
      </c>
    </row>
    <row r="24" spans="1:15" x14ac:dyDescent="0.25">
      <c r="A24" s="1">
        <v>150</v>
      </c>
      <c r="B24" s="1">
        <v>28.088648212782498</v>
      </c>
      <c r="C24" s="1">
        <v>47.738968171117897</v>
      </c>
      <c r="D24" s="1">
        <f>283</f>
        <v>283</v>
      </c>
      <c r="E24" s="1">
        <v>313</v>
      </c>
      <c r="F24" s="1">
        <v>1.1000000000000001</v>
      </c>
      <c r="G24" s="1">
        <v>2.5</v>
      </c>
      <c r="H24" s="1">
        <v>800</v>
      </c>
      <c r="I24" s="1">
        <v>81.270700000000005</v>
      </c>
      <c r="J24" s="1">
        <v>274.85199999999998</v>
      </c>
      <c r="K24" s="1">
        <v>15.439399999999999</v>
      </c>
      <c r="L24" s="1">
        <v>41.884999999999998</v>
      </c>
      <c r="M24">
        <v>8</v>
      </c>
      <c r="N24">
        <v>38</v>
      </c>
      <c r="O24" s="1">
        <v>0.5</v>
      </c>
    </row>
    <row r="25" spans="1:15" x14ac:dyDescent="0.25">
      <c r="A25" s="1">
        <v>150</v>
      </c>
      <c r="B25" s="1">
        <v>17.557938086365599</v>
      </c>
      <c r="C25" s="1">
        <v>55.695462866304197</v>
      </c>
      <c r="D25" s="1">
        <f>283</f>
        <v>283</v>
      </c>
      <c r="E25" s="1">
        <v>313</v>
      </c>
      <c r="F25" s="1">
        <v>1.1000000000000001</v>
      </c>
      <c r="G25" s="1">
        <v>2.5</v>
      </c>
      <c r="H25" s="1">
        <v>100</v>
      </c>
      <c r="I25" s="1">
        <v>23.0654</v>
      </c>
      <c r="J25" s="1">
        <v>50.640799999999999</v>
      </c>
      <c r="K25" s="1">
        <v>0.148115</v>
      </c>
      <c r="L25" s="1">
        <v>9.4100199999999994</v>
      </c>
      <c r="M25">
        <v>8</v>
      </c>
      <c r="N25">
        <v>38</v>
      </c>
      <c r="O25" s="1">
        <v>0.5</v>
      </c>
    </row>
    <row r="26" spans="1:15" x14ac:dyDescent="0.25">
      <c r="A26" s="1">
        <v>150</v>
      </c>
      <c r="B26" s="1">
        <v>17.557938086365599</v>
      </c>
      <c r="C26" s="1">
        <v>55.695462866304197</v>
      </c>
      <c r="D26" s="1">
        <f>283</f>
        <v>283</v>
      </c>
      <c r="E26" s="1">
        <v>313</v>
      </c>
      <c r="F26" s="1">
        <v>1.1000000000000001</v>
      </c>
      <c r="G26" s="1">
        <v>2.5</v>
      </c>
      <c r="H26" s="1">
        <v>200</v>
      </c>
      <c r="I26" s="1">
        <v>41.398499999999999</v>
      </c>
      <c r="J26" s="1">
        <v>90.150599999999997</v>
      </c>
      <c r="K26" s="1">
        <v>0.743618</v>
      </c>
      <c r="L26" s="1">
        <v>14.2232</v>
      </c>
      <c r="M26">
        <v>8</v>
      </c>
      <c r="N26">
        <v>38</v>
      </c>
      <c r="O26" s="1">
        <v>0.5</v>
      </c>
    </row>
    <row r="27" spans="1:15" x14ac:dyDescent="0.25">
      <c r="A27" s="1">
        <v>150</v>
      </c>
      <c r="B27" s="1">
        <v>17.557938086365599</v>
      </c>
      <c r="C27" s="1">
        <v>55.695462866304197</v>
      </c>
      <c r="D27" s="1">
        <f>283</f>
        <v>283</v>
      </c>
      <c r="E27" s="1">
        <v>313</v>
      </c>
      <c r="F27" s="1">
        <v>1.1000000000000001</v>
      </c>
      <c r="G27" s="1">
        <v>2.5</v>
      </c>
      <c r="H27" s="1">
        <v>300</v>
      </c>
      <c r="I27" s="1">
        <v>53.138500000000001</v>
      </c>
      <c r="J27" s="1">
        <v>124.792</v>
      </c>
      <c r="K27" s="1">
        <v>2.0132500000000002</v>
      </c>
      <c r="L27" s="1">
        <v>18.7729</v>
      </c>
      <c r="M27">
        <v>8</v>
      </c>
      <c r="N27">
        <v>38</v>
      </c>
      <c r="O27" s="1">
        <v>0.5</v>
      </c>
    </row>
    <row r="28" spans="1:15" x14ac:dyDescent="0.25">
      <c r="A28" s="1">
        <v>150</v>
      </c>
      <c r="B28" s="1">
        <v>17.557938086365599</v>
      </c>
      <c r="C28" s="1">
        <v>55.695462866304197</v>
      </c>
      <c r="D28" s="1">
        <f>283</f>
        <v>283</v>
      </c>
      <c r="E28" s="1">
        <v>313</v>
      </c>
      <c r="F28" s="1">
        <v>1.1000000000000001</v>
      </c>
      <c r="G28" s="1">
        <v>2.5</v>
      </c>
      <c r="H28" s="1">
        <v>400</v>
      </c>
      <c r="I28" s="1">
        <v>58.538699999999999</v>
      </c>
      <c r="J28" s="1">
        <v>153.31</v>
      </c>
      <c r="K28" s="1">
        <v>4.1837499999999999</v>
      </c>
      <c r="L28" s="1">
        <v>22.943000000000001</v>
      </c>
      <c r="M28">
        <v>8</v>
      </c>
      <c r="N28">
        <v>38</v>
      </c>
      <c r="O28" s="1">
        <v>0.5</v>
      </c>
    </row>
    <row r="29" spans="1:15" x14ac:dyDescent="0.25">
      <c r="A29" s="1">
        <v>150</v>
      </c>
      <c r="B29" s="1">
        <v>17.557938086365599</v>
      </c>
      <c r="C29" s="1">
        <v>55.695462866304197</v>
      </c>
      <c r="D29" s="1">
        <f>283</f>
        <v>283</v>
      </c>
      <c r="E29" s="1">
        <v>313</v>
      </c>
      <c r="F29" s="1">
        <v>1.1000000000000001</v>
      </c>
      <c r="G29" s="1">
        <v>2.5</v>
      </c>
      <c r="H29" s="1">
        <v>500</v>
      </c>
      <c r="I29" s="1">
        <v>58.011299999999999</v>
      </c>
      <c r="J29" s="1">
        <v>174.40899999999999</v>
      </c>
      <c r="K29" s="1">
        <v>7.4818499999999997</v>
      </c>
      <c r="L29" s="1">
        <v>26.690899999999999</v>
      </c>
      <c r="M29">
        <v>8</v>
      </c>
      <c r="N29">
        <v>38</v>
      </c>
      <c r="O29" s="1">
        <v>0.5</v>
      </c>
    </row>
    <row r="30" spans="1:15" x14ac:dyDescent="0.25">
      <c r="A30" s="1">
        <v>150</v>
      </c>
      <c r="B30" s="1">
        <v>17.557938086365599</v>
      </c>
      <c r="C30" s="1">
        <v>55.695462866304197</v>
      </c>
      <c r="D30" s="1">
        <f>283</f>
        <v>283</v>
      </c>
      <c r="E30" s="1">
        <v>313</v>
      </c>
      <c r="F30" s="1">
        <v>1.1000000000000001</v>
      </c>
      <c r="G30" s="1">
        <v>2.5</v>
      </c>
      <c r="H30" s="1">
        <v>600</v>
      </c>
      <c r="I30" s="1">
        <v>51.915199999999999</v>
      </c>
      <c r="J30" s="1">
        <v>186.309</v>
      </c>
      <c r="K30" s="1">
        <v>12.1343</v>
      </c>
      <c r="L30" s="1">
        <v>29.976099999999999</v>
      </c>
      <c r="M30">
        <v>8</v>
      </c>
      <c r="N30">
        <v>38</v>
      </c>
      <c r="O30" s="1">
        <v>0.5</v>
      </c>
    </row>
    <row r="31" spans="1:15" x14ac:dyDescent="0.25">
      <c r="A31" s="1">
        <v>150</v>
      </c>
      <c r="B31" s="1">
        <v>17.557938086365599</v>
      </c>
      <c r="C31" s="1">
        <v>55.695462866304197</v>
      </c>
      <c r="D31" s="1">
        <f>283</f>
        <v>283</v>
      </c>
      <c r="E31" s="1">
        <v>313</v>
      </c>
      <c r="F31" s="1">
        <v>1.1000000000000001</v>
      </c>
      <c r="G31" s="1">
        <v>2.5</v>
      </c>
      <c r="H31" s="1">
        <v>700</v>
      </c>
      <c r="I31" s="1">
        <v>40.5794</v>
      </c>
      <c r="J31" s="1">
        <v>188.01599999999999</v>
      </c>
      <c r="K31" s="1">
        <v>18.367799999999999</v>
      </c>
      <c r="L31" s="1">
        <v>32.828600000000002</v>
      </c>
      <c r="M31">
        <v>8</v>
      </c>
      <c r="N31">
        <v>38</v>
      </c>
      <c r="O31" s="1">
        <v>0.5</v>
      </c>
    </row>
    <row r="32" spans="1:15" x14ac:dyDescent="0.25">
      <c r="A32" s="1">
        <v>150</v>
      </c>
      <c r="B32" s="1">
        <v>17.557938086365599</v>
      </c>
      <c r="C32" s="1">
        <v>55.695462866304197</v>
      </c>
      <c r="D32" s="1">
        <f>283</f>
        <v>283</v>
      </c>
      <c r="E32" s="1">
        <v>313</v>
      </c>
      <c r="F32" s="1">
        <v>1.1000000000000001</v>
      </c>
      <c r="G32" s="1">
        <v>2.5</v>
      </c>
      <c r="H32" s="1">
        <v>800</v>
      </c>
      <c r="I32" s="1">
        <v>24.307700000000001</v>
      </c>
      <c r="J32" s="1">
        <v>180.99199999999999</v>
      </c>
      <c r="K32" s="1">
        <v>26.409199999999998</v>
      </c>
      <c r="L32" s="1">
        <v>35.382599999999996</v>
      </c>
      <c r="M32">
        <v>8</v>
      </c>
      <c r="N32">
        <v>38</v>
      </c>
      <c r="O32" s="1">
        <v>0.5</v>
      </c>
    </row>
    <row r="33" spans="1:15" x14ac:dyDescent="0.25">
      <c r="A33" s="1">
        <v>150</v>
      </c>
      <c r="B33" s="1">
        <v>22.6330343258313</v>
      </c>
      <c r="C33" s="1">
        <v>55.695462866304197</v>
      </c>
      <c r="D33" s="1">
        <f>283</f>
        <v>283</v>
      </c>
      <c r="E33" s="1">
        <v>313</v>
      </c>
      <c r="F33" s="1">
        <v>1.1000000000000001</v>
      </c>
      <c r="G33" s="1">
        <v>2.5</v>
      </c>
      <c r="H33" s="1">
        <v>100</v>
      </c>
      <c r="I33" s="1">
        <v>23.631499999999999</v>
      </c>
      <c r="J33" s="1">
        <v>54.432099999999998</v>
      </c>
      <c r="K33" s="1">
        <v>0.10832899999999999</v>
      </c>
      <c r="L33" s="1">
        <v>11.0611</v>
      </c>
      <c r="M33">
        <v>8</v>
      </c>
      <c r="N33">
        <v>38</v>
      </c>
      <c r="O33" s="1">
        <v>0.5</v>
      </c>
    </row>
    <row r="34" spans="1:15" x14ac:dyDescent="0.25">
      <c r="A34" s="1">
        <v>150</v>
      </c>
      <c r="B34" s="1">
        <v>22.6330343258313</v>
      </c>
      <c r="C34" s="1">
        <v>55.695462866304197</v>
      </c>
      <c r="D34" s="1">
        <f>283</f>
        <v>283</v>
      </c>
      <c r="E34" s="1">
        <v>313</v>
      </c>
      <c r="F34" s="1">
        <v>1.1000000000000001</v>
      </c>
      <c r="G34" s="1">
        <v>2.5</v>
      </c>
      <c r="H34" s="1">
        <v>200</v>
      </c>
      <c r="I34" s="1">
        <v>44.423999999999999</v>
      </c>
      <c r="J34" s="1">
        <v>96.581500000000005</v>
      </c>
      <c r="K34" s="1">
        <v>0.52428399999999997</v>
      </c>
      <c r="L34" s="1">
        <v>15.9674</v>
      </c>
      <c r="M34">
        <v>8</v>
      </c>
      <c r="N34">
        <v>38</v>
      </c>
      <c r="O34" s="1">
        <v>0.5</v>
      </c>
    </row>
    <row r="35" spans="1:15" x14ac:dyDescent="0.25">
      <c r="A35" s="1">
        <v>150</v>
      </c>
      <c r="B35" s="1">
        <v>22.6330343258313</v>
      </c>
      <c r="C35" s="1">
        <v>55.695462866304197</v>
      </c>
      <c r="D35" s="1">
        <f>283</f>
        <v>283</v>
      </c>
      <c r="E35" s="1">
        <v>313</v>
      </c>
      <c r="F35" s="1">
        <v>1.1000000000000001</v>
      </c>
      <c r="G35" s="1">
        <v>2.5</v>
      </c>
      <c r="H35" s="1">
        <v>300</v>
      </c>
      <c r="I35" s="1">
        <v>60.301699999999997</v>
      </c>
      <c r="J35" s="1">
        <v>135.273</v>
      </c>
      <c r="K35" s="1">
        <v>1.38432</v>
      </c>
      <c r="L35" s="1">
        <v>20.752500000000001</v>
      </c>
      <c r="M35">
        <v>8</v>
      </c>
      <c r="N35">
        <v>38</v>
      </c>
      <c r="O35" s="1">
        <v>0.5</v>
      </c>
    </row>
    <row r="36" spans="1:15" x14ac:dyDescent="0.25">
      <c r="A36" s="1">
        <v>150</v>
      </c>
      <c r="B36" s="1">
        <v>22.6330343258313</v>
      </c>
      <c r="C36" s="1">
        <v>55.695462866304197</v>
      </c>
      <c r="D36" s="1">
        <f>283</f>
        <v>283</v>
      </c>
      <c r="E36" s="1">
        <v>313</v>
      </c>
      <c r="F36" s="1">
        <v>1.1000000000000001</v>
      </c>
      <c r="G36" s="1">
        <v>2.5</v>
      </c>
      <c r="H36" s="1">
        <v>400</v>
      </c>
      <c r="I36" s="1">
        <v>71.082300000000004</v>
      </c>
      <c r="J36" s="1">
        <v>169.88</v>
      </c>
      <c r="K36" s="1">
        <v>2.8248899999999999</v>
      </c>
      <c r="L36" s="1">
        <v>25.2682</v>
      </c>
      <c r="M36">
        <v>8</v>
      </c>
      <c r="N36">
        <v>38</v>
      </c>
      <c r="O36" s="1">
        <v>0.5</v>
      </c>
    </row>
    <row r="37" spans="1:15" x14ac:dyDescent="0.25">
      <c r="A37" s="1">
        <v>150</v>
      </c>
      <c r="B37" s="1">
        <v>22.6330343258313</v>
      </c>
      <c r="C37" s="1">
        <v>55.695462866304197</v>
      </c>
      <c r="D37" s="1">
        <f>283</f>
        <v>283</v>
      </c>
      <c r="E37" s="1">
        <v>313</v>
      </c>
      <c r="F37" s="1">
        <v>1.1000000000000001</v>
      </c>
      <c r="G37" s="1">
        <v>2.5</v>
      </c>
      <c r="H37" s="1">
        <v>500</v>
      </c>
      <c r="I37" s="1">
        <v>77.007000000000005</v>
      </c>
      <c r="J37" s="1">
        <v>199.624</v>
      </c>
      <c r="K37" s="1">
        <v>4.9824599999999997</v>
      </c>
      <c r="L37" s="1">
        <v>29.475200000000001</v>
      </c>
      <c r="M37">
        <v>8</v>
      </c>
      <c r="N37">
        <v>38</v>
      </c>
      <c r="O37" s="1">
        <v>0.5</v>
      </c>
    </row>
    <row r="38" spans="1:15" x14ac:dyDescent="0.25">
      <c r="A38" s="1">
        <v>150</v>
      </c>
      <c r="B38" s="1">
        <v>22.6330343258313</v>
      </c>
      <c r="C38" s="1">
        <v>55.695462866304197</v>
      </c>
      <c r="D38" s="1">
        <f>283</f>
        <v>283</v>
      </c>
      <c r="E38" s="1">
        <v>313</v>
      </c>
      <c r="F38" s="1">
        <v>1.1000000000000001</v>
      </c>
      <c r="G38" s="1">
        <v>2.5</v>
      </c>
      <c r="H38" s="1">
        <v>600</v>
      </c>
      <c r="I38" s="1">
        <v>78.326700000000002</v>
      </c>
      <c r="J38" s="1">
        <v>223.68600000000001</v>
      </c>
      <c r="K38" s="1">
        <v>7.9934700000000003</v>
      </c>
      <c r="L38" s="1">
        <v>33.351999999999997</v>
      </c>
      <c r="M38">
        <v>8</v>
      </c>
      <c r="N38">
        <v>38</v>
      </c>
      <c r="O38" s="1">
        <v>0.5</v>
      </c>
    </row>
    <row r="39" spans="1:15" x14ac:dyDescent="0.25">
      <c r="A39" s="1">
        <v>150</v>
      </c>
      <c r="B39" s="1">
        <v>22.6330343258313</v>
      </c>
      <c r="C39" s="1">
        <v>55.695462866304197</v>
      </c>
      <c r="D39" s="1">
        <f>283</f>
        <v>283</v>
      </c>
      <c r="E39" s="1">
        <v>313</v>
      </c>
      <c r="F39" s="1">
        <v>1.1000000000000001</v>
      </c>
      <c r="G39" s="1">
        <v>2.5</v>
      </c>
      <c r="H39" s="1">
        <v>700</v>
      </c>
      <c r="I39" s="1">
        <v>75.260000000000005</v>
      </c>
      <c r="J39" s="1">
        <v>240.93600000000001</v>
      </c>
      <c r="K39" s="1">
        <v>11.994400000000001</v>
      </c>
      <c r="L39" s="1">
        <v>36.876300000000001</v>
      </c>
      <c r="M39">
        <v>8</v>
      </c>
      <c r="N39">
        <v>38</v>
      </c>
      <c r="O39" s="1">
        <v>0.5</v>
      </c>
    </row>
    <row r="40" spans="1:15" x14ac:dyDescent="0.25">
      <c r="A40" s="1">
        <v>150</v>
      </c>
      <c r="B40" s="1">
        <v>22.6330343258313</v>
      </c>
      <c r="C40" s="1">
        <v>55.695462866304197</v>
      </c>
      <c r="D40" s="1">
        <f>283</f>
        <v>283</v>
      </c>
      <c r="E40" s="1">
        <v>313</v>
      </c>
      <c r="F40" s="1">
        <v>1.1000000000000001</v>
      </c>
      <c r="G40" s="1">
        <v>2.5</v>
      </c>
      <c r="H40" s="1">
        <v>800</v>
      </c>
      <c r="I40" s="1">
        <v>68.012299999999996</v>
      </c>
      <c r="J40" s="1">
        <v>250.256</v>
      </c>
      <c r="K40" s="1">
        <v>17.121600000000001</v>
      </c>
      <c r="L40" s="1">
        <v>40.040799999999997</v>
      </c>
      <c r="M40">
        <v>8</v>
      </c>
      <c r="N40">
        <v>38</v>
      </c>
      <c r="O40" s="1">
        <v>0.5</v>
      </c>
    </row>
    <row r="41" spans="1:15" x14ac:dyDescent="0.25">
      <c r="A41" s="1">
        <v>150</v>
      </c>
      <c r="B41" s="1">
        <v>27.703619084463998</v>
      </c>
      <c r="C41" s="1">
        <v>55.695462866304197</v>
      </c>
      <c r="D41" s="1">
        <f>283</f>
        <v>283</v>
      </c>
      <c r="E41" s="1">
        <v>313</v>
      </c>
      <c r="F41" s="1">
        <v>1.1000000000000001</v>
      </c>
      <c r="G41" s="1">
        <v>2.5</v>
      </c>
      <c r="H41" s="1">
        <v>100</v>
      </c>
      <c r="I41" s="1">
        <v>23.937100000000001</v>
      </c>
      <c r="J41" s="1">
        <v>57.616599999999998</v>
      </c>
      <c r="K41" s="1">
        <v>8.5100599999999998E-2</v>
      </c>
      <c r="L41" s="1">
        <v>12.785399999999999</v>
      </c>
      <c r="M41">
        <v>8</v>
      </c>
      <c r="N41">
        <v>38</v>
      </c>
      <c r="O41" s="1">
        <v>0.5</v>
      </c>
    </row>
    <row r="42" spans="1:15" x14ac:dyDescent="0.25">
      <c r="A42" s="1">
        <v>150</v>
      </c>
      <c r="B42" s="1">
        <v>27.703619084463998</v>
      </c>
      <c r="C42" s="1">
        <v>55.695462866304197</v>
      </c>
      <c r="D42" s="1">
        <f>283</f>
        <v>283</v>
      </c>
      <c r="E42" s="1">
        <v>313</v>
      </c>
      <c r="F42" s="1">
        <v>1.1000000000000001</v>
      </c>
      <c r="G42" s="1">
        <v>2.5</v>
      </c>
      <c r="H42" s="1">
        <v>200</v>
      </c>
      <c r="I42" s="1">
        <v>46.207299999999996</v>
      </c>
      <c r="J42" s="1">
        <v>102.041</v>
      </c>
      <c r="K42" s="1">
        <v>0.401119</v>
      </c>
      <c r="L42" s="1">
        <v>17.730899999999998</v>
      </c>
      <c r="M42">
        <v>8</v>
      </c>
      <c r="N42">
        <v>38</v>
      </c>
      <c r="O42" s="1">
        <v>0.5</v>
      </c>
    </row>
    <row r="43" spans="1:15" x14ac:dyDescent="0.25">
      <c r="A43" s="1">
        <v>150</v>
      </c>
      <c r="B43" s="1">
        <v>27.703619084463998</v>
      </c>
      <c r="C43" s="1">
        <v>55.695462866304197</v>
      </c>
      <c r="D43" s="1">
        <f>283</f>
        <v>283</v>
      </c>
      <c r="E43" s="1">
        <v>313</v>
      </c>
      <c r="F43" s="1">
        <v>1.1000000000000001</v>
      </c>
      <c r="G43" s="1">
        <v>2.5</v>
      </c>
      <c r="H43" s="1">
        <v>300</v>
      </c>
      <c r="I43" s="1">
        <v>64.738100000000003</v>
      </c>
      <c r="J43" s="1">
        <v>143.291</v>
      </c>
      <c r="K43" s="1">
        <v>1.0391300000000001</v>
      </c>
      <c r="L43" s="1">
        <v>22.6568</v>
      </c>
      <c r="M43">
        <v>8</v>
      </c>
      <c r="N43">
        <v>38</v>
      </c>
      <c r="O43" s="1">
        <v>0.5</v>
      </c>
    </row>
    <row r="44" spans="1:15" x14ac:dyDescent="0.25">
      <c r="A44" s="1">
        <v>150</v>
      </c>
      <c r="B44" s="1">
        <v>27.703619084463998</v>
      </c>
      <c r="C44" s="1">
        <v>55.695462866304197</v>
      </c>
      <c r="D44" s="1">
        <f>283</f>
        <v>283</v>
      </c>
      <c r="E44" s="1">
        <v>313</v>
      </c>
      <c r="F44" s="1">
        <v>1.1000000000000001</v>
      </c>
      <c r="G44" s="1">
        <v>2.5</v>
      </c>
      <c r="H44" s="1">
        <v>400</v>
      </c>
      <c r="I44" s="1">
        <v>79.116799999999998</v>
      </c>
      <c r="J44" s="1">
        <v>181.601</v>
      </c>
      <c r="K44" s="1">
        <v>2.0902099999999999</v>
      </c>
      <c r="L44" s="1">
        <v>27.394200000000001</v>
      </c>
      <c r="M44">
        <v>8</v>
      </c>
      <c r="N44">
        <v>38</v>
      </c>
      <c r="O44" s="1">
        <v>0.5</v>
      </c>
    </row>
    <row r="45" spans="1:15" x14ac:dyDescent="0.25">
      <c r="A45" s="1">
        <v>150</v>
      </c>
      <c r="B45" s="1">
        <v>27.703619084463998</v>
      </c>
      <c r="C45" s="1">
        <v>55.695462866304197</v>
      </c>
      <c r="D45" s="1">
        <f>283</f>
        <v>283</v>
      </c>
      <c r="E45" s="1">
        <v>313</v>
      </c>
      <c r="F45" s="1">
        <v>1.1000000000000001</v>
      </c>
      <c r="G45" s="1">
        <v>2.5</v>
      </c>
      <c r="H45" s="1">
        <v>500</v>
      </c>
      <c r="I45" s="1">
        <v>89.386200000000002</v>
      </c>
      <c r="J45" s="1">
        <v>216.39599999999999</v>
      </c>
      <c r="K45" s="1">
        <v>3.6454399999999998</v>
      </c>
      <c r="L45" s="1">
        <v>31.8887</v>
      </c>
      <c r="M45">
        <v>8</v>
      </c>
      <c r="N45">
        <v>38</v>
      </c>
      <c r="O45" s="1">
        <v>0.5</v>
      </c>
    </row>
    <row r="46" spans="1:15" x14ac:dyDescent="0.25">
      <c r="A46" s="1">
        <v>150</v>
      </c>
      <c r="B46" s="1">
        <v>27.703619084463998</v>
      </c>
      <c r="C46" s="1">
        <v>55.695462866304197</v>
      </c>
      <c r="D46" s="1">
        <f>283</f>
        <v>283</v>
      </c>
      <c r="E46" s="1">
        <v>313</v>
      </c>
      <c r="F46" s="1">
        <v>1.1000000000000001</v>
      </c>
      <c r="G46" s="1">
        <v>2.5</v>
      </c>
      <c r="H46" s="1">
        <v>600</v>
      </c>
      <c r="I46" s="1">
        <v>95.724299999999999</v>
      </c>
      <c r="J46" s="1">
        <v>247.154</v>
      </c>
      <c r="K46" s="1">
        <v>5.7958800000000004</v>
      </c>
      <c r="L46" s="1">
        <v>36.124299999999998</v>
      </c>
      <c r="M46">
        <v>8</v>
      </c>
      <c r="N46">
        <v>38</v>
      </c>
      <c r="O46" s="1">
        <v>0.5</v>
      </c>
    </row>
    <row r="47" spans="1:15" x14ac:dyDescent="0.25">
      <c r="A47" s="1">
        <v>150</v>
      </c>
      <c r="B47" s="1">
        <v>27.703619084463998</v>
      </c>
      <c r="C47" s="1">
        <v>55.695462866304197</v>
      </c>
      <c r="D47" s="1">
        <f>283</f>
        <v>283</v>
      </c>
      <c r="E47" s="1">
        <v>313</v>
      </c>
      <c r="F47" s="1">
        <v>1.1000000000000001</v>
      </c>
      <c r="G47" s="1">
        <v>2.5</v>
      </c>
      <c r="H47" s="1">
        <v>700</v>
      </c>
      <c r="I47" s="1">
        <v>98.300799999999995</v>
      </c>
      <c r="J47" s="1">
        <v>273.3</v>
      </c>
      <c r="K47" s="1">
        <v>8.6326199999999993</v>
      </c>
      <c r="L47" s="1">
        <v>40.087800000000001</v>
      </c>
      <c r="M47">
        <v>8</v>
      </c>
      <c r="N47">
        <v>38</v>
      </c>
      <c r="O47" s="1">
        <v>0.5</v>
      </c>
    </row>
    <row r="48" spans="1:15" x14ac:dyDescent="0.25">
      <c r="A48" s="1">
        <v>150</v>
      </c>
      <c r="B48" s="1">
        <v>27.703619084463998</v>
      </c>
      <c r="C48" s="1">
        <v>55.695462866304197</v>
      </c>
      <c r="D48" s="1">
        <f>283</f>
        <v>283</v>
      </c>
      <c r="E48" s="1">
        <v>313</v>
      </c>
      <c r="F48" s="1">
        <v>1.1000000000000001</v>
      </c>
      <c r="G48" s="1">
        <v>2.5</v>
      </c>
      <c r="H48" s="1">
        <v>800</v>
      </c>
      <c r="I48" s="1">
        <v>97.264499999999998</v>
      </c>
      <c r="J48" s="1">
        <v>294.05500000000001</v>
      </c>
      <c r="K48" s="1">
        <v>12.246700000000001</v>
      </c>
      <c r="L48" s="1">
        <v>43.765900000000002</v>
      </c>
      <c r="M48">
        <v>8</v>
      </c>
      <c r="N48">
        <v>38</v>
      </c>
      <c r="O48" s="1">
        <v>0.5</v>
      </c>
    </row>
    <row r="49" spans="1:15" x14ac:dyDescent="0.25">
      <c r="A49" s="1">
        <v>150</v>
      </c>
      <c r="B49" s="1">
        <v>17.1640682380249</v>
      </c>
      <c r="C49" s="1">
        <v>63.651957561490498</v>
      </c>
      <c r="D49" s="1">
        <f>283</f>
        <v>283</v>
      </c>
      <c r="E49" s="1">
        <v>313</v>
      </c>
      <c r="F49" s="1">
        <v>1.1000000000000001</v>
      </c>
      <c r="G49" s="1">
        <v>2.5</v>
      </c>
      <c r="H49" s="1">
        <v>100</v>
      </c>
      <c r="I49" s="1">
        <v>23.0974</v>
      </c>
      <c r="J49" s="1">
        <v>51.07</v>
      </c>
      <c r="K49" s="1">
        <v>0.129025</v>
      </c>
      <c r="L49" s="1">
        <v>9.81921</v>
      </c>
      <c r="M49">
        <v>8</v>
      </c>
      <c r="N49">
        <v>38</v>
      </c>
      <c r="O49" s="1">
        <v>0.5</v>
      </c>
    </row>
    <row r="50" spans="1:15" x14ac:dyDescent="0.25">
      <c r="A50" s="1">
        <v>150</v>
      </c>
      <c r="B50" s="1">
        <v>17.1640682380249</v>
      </c>
      <c r="C50" s="1">
        <v>63.651957561490498</v>
      </c>
      <c r="D50" s="1">
        <f>283</f>
        <v>283</v>
      </c>
      <c r="E50" s="1">
        <v>313</v>
      </c>
      <c r="F50" s="1">
        <v>1.1000000000000001</v>
      </c>
      <c r="G50" s="1">
        <v>2.5</v>
      </c>
      <c r="H50" s="1">
        <v>200</v>
      </c>
      <c r="I50" s="1">
        <v>42.261800000000001</v>
      </c>
      <c r="J50" s="1">
        <v>90.761099999999999</v>
      </c>
      <c r="K50" s="1">
        <v>0.63720500000000002</v>
      </c>
      <c r="L50" s="1">
        <v>14.620100000000001</v>
      </c>
      <c r="M50">
        <v>8</v>
      </c>
      <c r="N50">
        <v>38</v>
      </c>
      <c r="O50" s="1">
        <v>0.5</v>
      </c>
    </row>
    <row r="51" spans="1:15" x14ac:dyDescent="0.25">
      <c r="A51" s="1">
        <v>150</v>
      </c>
      <c r="B51" s="1">
        <v>17.1640682380249</v>
      </c>
      <c r="C51" s="1">
        <v>63.651957561490498</v>
      </c>
      <c r="D51" s="1">
        <f>283</f>
        <v>283</v>
      </c>
      <c r="E51" s="1">
        <v>313</v>
      </c>
      <c r="F51" s="1">
        <v>1.1000000000000001</v>
      </c>
      <c r="G51" s="1">
        <v>2.5</v>
      </c>
      <c r="H51" s="1">
        <v>300</v>
      </c>
      <c r="I51" s="1">
        <v>55.532600000000002</v>
      </c>
      <c r="J51" s="1">
        <v>126.304</v>
      </c>
      <c r="K51" s="1">
        <v>1.7061999999999999</v>
      </c>
      <c r="L51" s="1">
        <v>19.236000000000001</v>
      </c>
      <c r="M51">
        <v>8</v>
      </c>
      <c r="N51">
        <v>38</v>
      </c>
      <c r="O51" s="1">
        <v>0.5</v>
      </c>
    </row>
    <row r="52" spans="1:15" x14ac:dyDescent="0.25">
      <c r="A52" s="1">
        <v>150</v>
      </c>
      <c r="B52" s="1">
        <v>17.1640682380249</v>
      </c>
      <c r="C52" s="1">
        <v>63.651957561490498</v>
      </c>
      <c r="D52" s="1">
        <f>283</f>
        <v>283</v>
      </c>
      <c r="E52" s="1">
        <v>313</v>
      </c>
      <c r="F52" s="1">
        <v>1.1000000000000001</v>
      </c>
      <c r="G52" s="1">
        <v>2.5</v>
      </c>
      <c r="H52" s="1">
        <v>400</v>
      </c>
      <c r="I52" s="1">
        <v>62.991399999999999</v>
      </c>
      <c r="J52" s="1">
        <v>156.708</v>
      </c>
      <c r="K52" s="1">
        <v>3.5176500000000002</v>
      </c>
      <c r="L52" s="1">
        <v>23.5349</v>
      </c>
      <c r="M52">
        <v>8</v>
      </c>
      <c r="N52">
        <v>38</v>
      </c>
      <c r="O52" s="1">
        <v>0.5</v>
      </c>
    </row>
    <row r="53" spans="1:15" x14ac:dyDescent="0.25">
      <c r="A53" s="1">
        <v>150</v>
      </c>
      <c r="B53" s="1">
        <v>17.1640682380249</v>
      </c>
      <c r="C53" s="1">
        <v>63.651957561490498</v>
      </c>
      <c r="D53" s="1">
        <f>283</f>
        <v>283</v>
      </c>
      <c r="E53" s="1">
        <v>313</v>
      </c>
      <c r="F53" s="1">
        <v>1.1000000000000001</v>
      </c>
      <c r="G53" s="1">
        <v>2.5</v>
      </c>
      <c r="H53" s="1">
        <v>500</v>
      </c>
      <c r="I53" s="1">
        <v>64.986800000000002</v>
      </c>
      <c r="J53" s="1">
        <v>181.02799999999999</v>
      </c>
      <c r="K53" s="1">
        <v>6.2532300000000003</v>
      </c>
      <c r="L53" s="1">
        <v>27.474799999999998</v>
      </c>
      <c r="M53">
        <v>8</v>
      </c>
      <c r="N53">
        <v>38</v>
      </c>
      <c r="O53" s="1">
        <v>0.5</v>
      </c>
    </row>
    <row r="54" spans="1:15" x14ac:dyDescent="0.25">
      <c r="A54" s="1">
        <v>150</v>
      </c>
      <c r="B54" s="1">
        <v>17.1640682380249</v>
      </c>
      <c r="C54" s="1">
        <v>63.651957561490498</v>
      </c>
      <c r="D54" s="1">
        <f>283</f>
        <v>283</v>
      </c>
      <c r="E54" s="1">
        <v>313</v>
      </c>
      <c r="F54" s="1">
        <v>1.1000000000000001</v>
      </c>
      <c r="G54" s="1">
        <v>2.5</v>
      </c>
      <c r="H54" s="1">
        <v>600</v>
      </c>
      <c r="I54" s="1">
        <v>61.821100000000001</v>
      </c>
      <c r="J54" s="1">
        <v>198.08099999999999</v>
      </c>
      <c r="K54" s="1">
        <v>10.0946</v>
      </c>
      <c r="L54" s="1">
        <v>31.02</v>
      </c>
      <c r="M54">
        <v>8</v>
      </c>
      <c r="N54">
        <v>38</v>
      </c>
      <c r="O54" s="1">
        <v>0.5</v>
      </c>
    </row>
    <row r="55" spans="1:15" x14ac:dyDescent="0.25">
      <c r="A55" s="1">
        <v>150</v>
      </c>
      <c r="B55" s="1">
        <v>17.1640682380249</v>
      </c>
      <c r="C55" s="1">
        <v>63.651957561490498</v>
      </c>
      <c r="D55" s="1">
        <f>283</f>
        <v>283</v>
      </c>
      <c r="E55" s="1">
        <v>313</v>
      </c>
      <c r="F55" s="1">
        <v>1.1000000000000001</v>
      </c>
      <c r="G55" s="1">
        <v>2.5</v>
      </c>
      <c r="H55" s="1">
        <v>700</v>
      </c>
      <c r="I55" s="1">
        <v>53.773400000000002</v>
      </c>
      <c r="J55" s="1">
        <v>206.417</v>
      </c>
      <c r="K55" s="1">
        <v>15.2234</v>
      </c>
      <c r="L55" s="1">
        <v>34.1432</v>
      </c>
      <c r="M55">
        <v>8</v>
      </c>
      <c r="N55">
        <v>38</v>
      </c>
      <c r="O55" s="1">
        <v>0.5</v>
      </c>
    </row>
    <row r="56" spans="1:15" x14ac:dyDescent="0.25">
      <c r="A56" s="1">
        <v>150</v>
      </c>
      <c r="B56" s="1">
        <v>17.1640682380249</v>
      </c>
      <c r="C56" s="1">
        <v>63.651957561490498</v>
      </c>
      <c r="D56" s="1">
        <f>283</f>
        <v>283</v>
      </c>
      <c r="E56" s="1">
        <v>313</v>
      </c>
      <c r="F56" s="1">
        <v>1.1000000000000001</v>
      </c>
      <c r="G56" s="1">
        <v>2.5</v>
      </c>
      <c r="H56" s="1">
        <v>800</v>
      </c>
      <c r="I56" s="1">
        <v>41.103999999999999</v>
      </c>
      <c r="J56" s="1">
        <v>205.749</v>
      </c>
      <c r="K56" s="1">
        <v>21.821200000000001</v>
      </c>
      <c r="L56" s="1">
        <v>36.896099999999997</v>
      </c>
      <c r="M56">
        <v>8</v>
      </c>
      <c r="N56">
        <v>38</v>
      </c>
      <c r="O56" s="1">
        <v>0.5</v>
      </c>
    </row>
    <row r="57" spans="1:15" x14ac:dyDescent="0.25">
      <c r="A57" s="1">
        <v>150</v>
      </c>
      <c r="B57" s="1">
        <v>22.241891656796401</v>
      </c>
      <c r="C57" s="1">
        <v>63.651957561490498</v>
      </c>
      <c r="D57" s="1">
        <f>283</f>
        <v>283</v>
      </c>
      <c r="E57" s="1">
        <v>313</v>
      </c>
      <c r="F57" s="1">
        <v>1.1000000000000001</v>
      </c>
      <c r="G57" s="1">
        <v>2.5</v>
      </c>
      <c r="H57" s="1">
        <v>100</v>
      </c>
      <c r="I57" s="1">
        <v>23.571899999999999</v>
      </c>
      <c r="J57" s="1">
        <v>54.959400000000002</v>
      </c>
      <c r="K57" s="1">
        <v>9.4234899999999996E-2</v>
      </c>
      <c r="L57" s="1">
        <v>11.664300000000001</v>
      </c>
      <c r="M57">
        <v>8</v>
      </c>
      <c r="N57">
        <v>38</v>
      </c>
      <c r="O57" s="1">
        <v>0.5</v>
      </c>
    </row>
    <row r="58" spans="1:15" x14ac:dyDescent="0.25">
      <c r="A58" s="1">
        <v>150</v>
      </c>
      <c r="B58" s="1">
        <v>22.241891656796401</v>
      </c>
      <c r="C58" s="1">
        <v>63.651957561490498</v>
      </c>
      <c r="D58" s="1">
        <f>283</f>
        <v>283</v>
      </c>
      <c r="E58" s="1">
        <v>313</v>
      </c>
      <c r="F58" s="1">
        <v>1.1000000000000001</v>
      </c>
      <c r="G58" s="1">
        <v>2.5</v>
      </c>
      <c r="H58" s="1">
        <v>200</v>
      </c>
      <c r="I58" s="1">
        <v>44.942999999999998</v>
      </c>
      <c r="J58" s="1">
        <v>97.256799999999998</v>
      </c>
      <c r="K58" s="1">
        <v>0.44905899999999999</v>
      </c>
      <c r="L58" s="1">
        <v>16.531199999999998</v>
      </c>
      <c r="M58">
        <v>8</v>
      </c>
      <c r="N58">
        <v>38</v>
      </c>
      <c r="O58" s="1">
        <v>0.5</v>
      </c>
    </row>
    <row r="59" spans="1:15" x14ac:dyDescent="0.25">
      <c r="A59" s="1">
        <v>150</v>
      </c>
      <c r="B59" s="1">
        <v>22.241891656796401</v>
      </c>
      <c r="C59" s="1">
        <v>63.651957561490498</v>
      </c>
      <c r="D59" s="1">
        <f>283</f>
        <v>283</v>
      </c>
      <c r="E59" s="1">
        <v>313</v>
      </c>
      <c r="F59" s="1">
        <v>1.1000000000000001</v>
      </c>
      <c r="G59" s="1">
        <v>2.5</v>
      </c>
      <c r="H59" s="1">
        <v>300</v>
      </c>
      <c r="I59" s="1">
        <v>62.038899999999998</v>
      </c>
      <c r="J59" s="1">
        <v>136.40199999999999</v>
      </c>
      <c r="K59" s="1">
        <v>1.17265</v>
      </c>
      <c r="L59" s="1">
        <v>21.347200000000001</v>
      </c>
      <c r="M59">
        <v>8</v>
      </c>
      <c r="N59">
        <v>38</v>
      </c>
      <c r="O59" s="1">
        <v>0.5</v>
      </c>
    </row>
    <row r="60" spans="1:15" x14ac:dyDescent="0.25">
      <c r="A60" s="1">
        <v>150</v>
      </c>
      <c r="B60" s="1">
        <v>22.241891656796401</v>
      </c>
      <c r="C60" s="1">
        <v>63.651957561490498</v>
      </c>
      <c r="D60" s="1">
        <f>283</f>
        <v>283</v>
      </c>
      <c r="E60" s="1">
        <v>313</v>
      </c>
      <c r="F60" s="1">
        <v>1.1000000000000001</v>
      </c>
      <c r="G60" s="1">
        <v>2.5</v>
      </c>
      <c r="H60" s="1">
        <v>400</v>
      </c>
      <c r="I60" s="1">
        <v>74.553299999999993</v>
      </c>
      <c r="J60" s="1">
        <v>172.149</v>
      </c>
      <c r="K60" s="1">
        <v>2.3732000000000002</v>
      </c>
      <c r="L60" s="1">
        <v>25.953299999999999</v>
      </c>
      <c r="M60">
        <v>8</v>
      </c>
      <c r="N60">
        <v>38</v>
      </c>
      <c r="O60" s="1">
        <v>0.5</v>
      </c>
    </row>
    <row r="61" spans="1:15" x14ac:dyDescent="0.25">
      <c r="A61" s="1">
        <v>150</v>
      </c>
      <c r="B61" s="1">
        <v>22.241891656796401</v>
      </c>
      <c r="C61" s="1">
        <v>63.651957561490498</v>
      </c>
      <c r="D61" s="1">
        <f>283</f>
        <v>283</v>
      </c>
      <c r="E61" s="1">
        <v>313</v>
      </c>
      <c r="F61" s="1">
        <v>1.1000000000000001</v>
      </c>
      <c r="G61" s="1">
        <v>2.5</v>
      </c>
      <c r="H61" s="1">
        <v>500</v>
      </c>
      <c r="I61" s="1">
        <v>82.629599999999996</v>
      </c>
      <c r="J61" s="1">
        <v>203.86</v>
      </c>
      <c r="K61" s="1">
        <v>4.1588700000000003</v>
      </c>
      <c r="L61" s="1">
        <v>30.298100000000002</v>
      </c>
      <c r="M61">
        <v>8</v>
      </c>
      <c r="N61">
        <v>38</v>
      </c>
      <c r="O61" s="1">
        <v>0.5</v>
      </c>
    </row>
    <row r="62" spans="1:15" x14ac:dyDescent="0.25">
      <c r="A62" s="1">
        <v>150</v>
      </c>
      <c r="B62" s="1">
        <v>22.241891656796401</v>
      </c>
      <c r="C62" s="1">
        <v>63.651957561490498</v>
      </c>
      <c r="D62" s="1">
        <f>283</f>
        <v>283</v>
      </c>
      <c r="E62" s="1">
        <v>313</v>
      </c>
      <c r="F62" s="1">
        <v>1.1000000000000001</v>
      </c>
      <c r="G62" s="1">
        <v>2.5</v>
      </c>
      <c r="H62" s="1">
        <v>600</v>
      </c>
      <c r="I62" s="1">
        <v>86.473799999999997</v>
      </c>
      <c r="J62" s="1">
        <v>230.95500000000001</v>
      </c>
      <c r="K62" s="1">
        <v>6.6378500000000003</v>
      </c>
      <c r="L62" s="1">
        <v>34.364899999999999</v>
      </c>
      <c r="M62">
        <v>8</v>
      </c>
      <c r="N62">
        <v>38</v>
      </c>
      <c r="O62" s="1">
        <v>0.5</v>
      </c>
    </row>
    <row r="63" spans="1:15" x14ac:dyDescent="0.25">
      <c r="A63" s="1">
        <v>150</v>
      </c>
      <c r="B63" s="1">
        <v>22.241891656796401</v>
      </c>
      <c r="C63" s="1">
        <v>63.651957561490498</v>
      </c>
      <c r="D63" s="1">
        <f>283</f>
        <v>283</v>
      </c>
      <c r="E63" s="1">
        <v>313</v>
      </c>
      <c r="F63" s="1">
        <v>1.1000000000000001</v>
      </c>
      <c r="G63" s="1">
        <v>2.5</v>
      </c>
      <c r="H63" s="1">
        <v>700</v>
      </c>
      <c r="I63" s="1">
        <v>86.275800000000004</v>
      </c>
      <c r="J63" s="1">
        <v>252.74199999999999</v>
      </c>
      <c r="K63" s="1">
        <v>9.9183199999999996</v>
      </c>
      <c r="L63" s="1">
        <v>38.133400000000002</v>
      </c>
      <c r="M63">
        <v>8</v>
      </c>
      <c r="N63">
        <v>38</v>
      </c>
      <c r="O63" s="1">
        <v>0.5</v>
      </c>
    </row>
    <row r="64" spans="1:15" x14ac:dyDescent="0.25">
      <c r="A64" s="1">
        <v>150</v>
      </c>
      <c r="B64" s="1">
        <v>22.241891656796401</v>
      </c>
      <c r="C64" s="1">
        <v>63.651957561490498</v>
      </c>
      <c r="D64" s="1">
        <f>283</f>
        <v>283</v>
      </c>
      <c r="E64" s="1">
        <v>313</v>
      </c>
      <c r="F64" s="1">
        <v>1.1000000000000001</v>
      </c>
      <c r="G64" s="1">
        <v>2.5</v>
      </c>
      <c r="H64" s="1">
        <v>800</v>
      </c>
      <c r="I64" s="1">
        <v>82.207999999999998</v>
      </c>
      <c r="J64" s="1">
        <v>268.279</v>
      </c>
      <c r="K64" s="1">
        <v>14.108499999999999</v>
      </c>
      <c r="L64" s="1">
        <v>41.581400000000002</v>
      </c>
      <c r="M64">
        <v>8</v>
      </c>
      <c r="N64">
        <v>38</v>
      </c>
      <c r="O64" s="1">
        <v>0.5</v>
      </c>
    </row>
    <row r="65" spans="1:15" x14ac:dyDescent="0.25">
      <c r="A65" s="1">
        <v>150</v>
      </c>
      <c r="B65" s="1">
        <v>27.315528119394099</v>
      </c>
      <c r="C65" s="1">
        <v>63.651957561490498</v>
      </c>
      <c r="D65" s="1">
        <f>283</f>
        <v>283</v>
      </c>
      <c r="E65" s="1">
        <v>313</v>
      </c>
      <c r="F65" s="1">
        <v>1.1000000000000001</v>
      </c>
      <c r="G65" s="1">
        <v>2.5</v>
      </c>
      <c r="H65" s="1">
        <v>100</v>
      </c>
      <c r="I65" s="1">
        <v>23.8188</v>
      </c>
      <c r="J65" s="1">
        <v>58.107500000000002</v>
      </c>
      <c r="K65" s="1">
        <v>7.4004600000000004E-2</v>
      </c>
      <c r="L65" s="1">
        <v>13.5966</v>
      </c>
      <c r="M65">
        <v>8</v>
      </c>
      <c r="N65">
        <v>38</v>
      </c>
      <c r="O65" s="1">
        <v>0.5</v>
      </c>
    </row>
    <row r="66" spans="1:15" x14ac:dyDescent="0.25">
      <c r="A66" s="1">
        <v>150</v>
      </c>
      <c r="B66" s="1">
        <v>27.315528119394099</v>
      </c>
      <c r="C66" s="1">
        <v>63.651957561490498</v>
      </c>
      <c r="D66" s="1">
        <f>283</f>
        <v>283</v>
      </c>
      <c r="E66" s="1">
        <v>313</v>
      </c>
      <c r="F66" s="1">
        <v>1.1000000000000001</v>
      </c>
      <c r="G66" s="1">
        <v>2.5</v>
      </c>
      <c r="H66" s="1">
        <v>200</v>
      </c>
      <c r="I66" s="1">
        <v>46.49</v>
      </c>
      <c r="J66" s="1">
        <v>102.86499999999999</v>
      </c>
      <c r="K66" s="1">
        <v>0.343835</v>
      </c>
      <c r="L66" s="1">
        <v>18.4862</v>
      </c>
      <c r="M66">
        <v>8</v>
      </c>
      <c r="N66">
        <v>38</v>
      </c>
      <c r="O66" s="1">
        <v>0.5</v>
      </c>
    </row>
    <row r="67" spans="1:15" x14ac:dyDescent="0.25">
      <c r="A67" s="1">
        <v>150</v>
      </c>
      <c r="B67" s="1">
        <v>27.315528119394099</v>
      </c>
      <c r="C67" s="1">
        <v>63.651957561490498</v>
      </c>
      <c r="D67" s="1">
        <f>283</f>
        <v>283</v>
      </c>
      <c r="E67" s="1">
        <v>313</v>
      </c>
      <c r="F67" s="1">
        <v>1.1000000000000001</v>
      </c>
      <c r="G67" s="1">
        <v>2.5</v>
      </c>
      <c r="H67" s="1">
        <v>300</v>
      </c>
      <c r="I67" s="1">
        <v>65.977400000000003</v>
      </c>
      <c r="J67" s="1">
        <v>144.34299999999999</v>
      </c>
      <c r="K67" s="1">
        <v>0.88121700000000003</v>
      </c>
      <c r="L67" s="1">
        <v>23.4132</v>
      </c>
      <c r="M67">
        <v>8</v>
      </c>
      <c r="N67">
        <v>38</v>
      </c>
      <c r="O67" s="1">
        <v>0.5</v>
      </c>
    </row>
    <row r="68" spans="1:15" x14ac:dyDescent="0.25">
      <c r="A68" s="1">
        <v>150</v>
      </c>
      <c r="B68" s="1">
        <v>27.315528119394099</v>
      </c>
      <c r="C68" s="1">
        <v>63.651957561490498</v>
      </c>
      <c r="D68" s="1">
        <f>283</f>
        <v>283</v>
      </c>
      <c r="E68" s="1">
        <v>313</v>
      </c>
      <c r="F68" s="1">
        <v>1.1000000000000001</v>
      </c>
      <c r="G68" s="1">
        <v>2.5</v>
      </c>
      <c r="H68" s="1">
        <v>400</v>
      </c>
      <c r="I68" s="1">
        <v>81.817899999999995</v>
      </c>
      <c r="J68" s="1">
        <v>183.35599999999999</v>
      </c>
      <c r="K68" s="1">
        <v>1.75787</v>
      </c>
      <c r="L68" s="1">
        <v>28.212700000000002</v>
      </c>
      <c r="M68">
        <v>8</v>
      </c>
      <c r="N68">
        <v>38</v>
      </c>
      <c r="O68" s="1">
        <v>0.5</v>
      </c>
    </row>
    <row r="69" spans="1:15" x14ac:dyDescent="0.25">
      <c r="A69" s="1">
        <v>150</v>
      </c>
      <c r="B69" s="1">
        <v>27.315528119394099</v>
      </c>
      <c r="C69" s="1">
        <v>63.651957561490498</v>
      </c>
      <c r="D69" s="1">
        <f>283</f>
        <v>283</v>
      </c>
      <c r="E69" s="1">
        <v>313</v>
      </c>
      <c r="F69" s="1">
        <v>1.1000000000000001</v>
      </c>
      <c r="G69" s="1">
        <v>2.5</v>
      </c>
      <c r="H69" s="1">
        <v>500</v>
      </c>
      <c r="I69" s="1">
        <v>93.950999999999993</v>
      </c>
      <c r="J69" s="1">
        <v>219.46100000000001</v>
      </c>
      <c r="K69" s="1">
        <v>3.0455299999999998</v>
      </c>
      <c r="L69" s="1">
        <v>32.814100000000003</v>
      </c>
      <c r="M69">
        <v>8</v>
      </c>
      <c r="N69">
        <v>38</v>
      </c>
      <c r="O69" s="1">
        <v>0.5</v>
      </c>
    </row>
    <row r="70" spans="1:15" x14ac:dyDescent="0.25">
      <c r="A70" s="1">
        <v>150</v>
      </c>
      <c r="B70" s="1">
        <v>27.315528119394099</v>
      </c>
      <c r="C70" s="1">
        <v>63.651957561490498</v>
      </c>
      <c r="D70" s="1">
        <f>283</f>
        <v>283</v>
      </c>
      <c r="E70" s="1">
        <v>313</v>
      </c>
      <c r="F70" s="1">
        <v>1.1000000000000001</v>
      </c>
      <c r="G70" s="1">
        <v>2.5</v>
      </c>
      <c r="H70" s="1">
        <v>600</v>
      </c>
      <c r="I70" s="1">
        <v>102.496</v>
      </c>
      <c r="J70" s="1">
        <v>252.244</v>
      </c>
      <c r="K70" s="1">
        <v>4.8159200000000002</v>
      </c>
      <c r="L70" s="1">
        <v>37.194800000000001</v>
      </c>
      <c r="M70">
        <v>8</v>
      </c>
      <c r="N70">
        <v>38</v>
      </c>
      <c r="O70" s="1">
        <v>0.5</v>
      </c>
    </row>
    <row r="71" spans="1:15" x14ac:dyDescent="0.25">
      <c r="A71" s="1">
        <v>150</v>
      </c>
      <c r="B71" s="1">
        <v>27.315528119394099</v>
      </c>
      <c r="C71" s="1">
        <v>63.651957561490498</v>
      </c>
      <c r="D71" s="1">
        <f>283</f>
        <v>283</v>
      </c>
      <c r="E71" s="1">
        <v>313</v>
      </c>
      <c r="F71" s="1">
        <v>1.1000000000000001</v>
      </c>
      <c r="G71" s="1">
        <v>2.5</v>
      </c>
      <c r="H71" s="1">
        <v>700</v>
      </c>
      <c r="I71" s="1">
        <v>107.596</v>
      </c>
      <c r="J71" s="1">
        <v>281.30399999999997</v>
      </c>
      <c r="K71" s="1">
        <v>7.1407499999999997</v>
      </c>
      <c r="L71" s="1">
        <v>41.344900000000003</v>
      </c>
      <c r="M71">
        <v>8</v>
      </c>
      <c r="N71">
        <v>38</v>
      </c>
      <c r="O71" s="1">
        <v>0.5</v>
      </c>
    </row>
    <row r="72" spans="1:15" x14ac:dyDescent="0.25">
      <c r="A72" s="1">
        <v>150</v>
      </c>
      <c r="B72" s="1">
        <v>27.315528119394099</v>
      </c>
      <c r="C72" s="1">
        <v>63.651957561490498</v>
      </c>
      <c r="D72" s="1">
        <f>283</f>
        <v>283</v>
      </c>
      <c r="E72" s="1">
        <v>313</v>
      </c>
      <c r="F72" s="1">
        <v>1.1000000000000001</v>
      </c>
      <c r="G72" s="1">
        <v>2.5</v>
      </c>
      <c r="H72" s="1">
        <v>800</v>
      </c>
      <c r="I72" s="1">
        <v>109.376</v>
      </c>
      <c r="J72" s="1">
        <v>306.18200000000002</v>
      </c>
      <c r="K72" s="1">
        <v>10.091799999999999</v>
      </c>
      <c r="L72" s="1">
        <v>45.2547</v>
      </c>
      <c r="M72">
        <v>8</v>
      </c>
      <c r="N72">
        <v>38</v>
      </c>
      <c r="O72" s="1">
        <v>0.5</v>
      </c>
    </row>
    <row r="73" spans="1:15" x14ac:dyDescent="0.25">
      <c r="A73" s="1">
        <v>150</v>
      </c>
      <c r="B73" s="1">
        <v>17.9501639342601</v>
      </c>
      <c r="C73" s="1">
        <v>47.738968171117897</v>
      </c>
      <c r="D73" s="1">
        <f>283</f>
        <v>283</v>
      </c>
      <c r="E73" s="1">
        <v>313</v>
      </c>
      <c r="F73" s="1">
        <v>1.3</v>
      </c>
      <c r="G73" s="1">
        <v>2.5</v>
      </c>
      <c r="H73" s="1">
        <v>100</v>
      </c>
      <c r="I73" s="1">
        <v>25.860299999999999</v>
      </c>
      <c r="J73" s="1">
        <v>64.390500000000003</v>
      </c>
      <c r="K73" s="1">
        <v>0.17511299999999999</v>
      </c>
      <c r="L73" s="1">
        <v>11.762499999999999</v>
      </c>
      <c r="M73">
        <v>8</v>
      </c>
      <c r="N73">
        <v>38</v>
      </c>
      <c r="O73" s="1">
        <v>0.5</v>
      </c>
    </row>
    <row r="74" spans="1:15" x14ac:dyDescent="0.25">
      <c r="A74" s="1">
        <v>150</v>
      </c>
      <c r="B74" s="1">
        <v>17.9501639342601</v>
      </c>
      <c r="C74" s="1">
        <v>47.738968171117897</v>
      </c>
      <c r="D74" s="1">
        <f>283</f>
        <v>283</v>
      </c>
      <c r="E74" s="1">
        <v>313</v>
      </c>
      <c r="F74" s="1">
        <v>1.3</v>
      </c>
      <c r="G74" s="1">
        <v>2.5</v>
      </c>
      <c r="H74" s="1">
        <v>200</v>
      </c>
      <c r="I74" s="1">
        <v>46.798699999999997</v>
      </c>
      <c r="J74" s="1">
        <v>116.087</v>
      </c>
      <c r="K74" s="1">
        <v>0.89730200000000004</v>
      </c>
      <c r="L74" s="1">
        <v>17.078800000000001</v>
      </c>
      <c r="M74">
        <v>8</v>
      </c>
      <c r="N74">
        <v>38</v>
      </c>
      <c r="O74" s="1">
        <v>0.5</v>
      </c>
    </row>
    <row r="75" spans="1:15" x14ac:dyDescent="0.25">
      <c r="A75" s="1">
        <v>150</v>
      </c>
      <c r="B75" s="1">
        <v>17.9501639342601</v>
      </c>
      <c r="C75" s="1">
        <v>47.738968171117897</v>
      </c>
      <c r="D75" s="1">
        <f>283</f>
        <v>283</v>
      </c>
      <c r="E75" s="1">
        <v>313</v>
      </c>
      <c r="F75" s="1">
        <v>1.3</v>
      </c>
      <c r="G75" s="1">
        <v>2.5</v>
      </c>
      <c r="H75" s="1">
        <v>300</v>
      </c>
      <c r="I75" s="1">
        <v>60.719499999999996</v>
      </c>
      <c r="J75" s="1">
        <v>161.804</v>
      </c>
      <c r="K75" s="1">
        <v>2.4618500000000001</v>
      </c>
      <c r="L75" s="1">
        <v>21.845400000000001</v>
      </c>
      <c r="M75">
        <v>8</v>
      </c>
      <c r="N75">
        <v>38</v>
      </c>
      <c r="O75" s="1">
        <v>0.5</v>
      </c>
    </row>
    <row r="76" spans="1:15" x14ac:dyDescent="0.25">
      <c r="A76" s="1">
        <v>150</v>
      </c>
      <c r="B76" s="1">
        <v>17.9501639342601</v>
      </c>
      <c r="C76" s="1">
        <v>47.738968171117897</v>
      </c>
      <c r="D76" s="1">
        <f>283</f>
        <v>283</v>
      </c>
      <c r="E76" s="1">
        <v>313</v>
      </c>
      <c r="F76" s="1">
        <v>1.3</v>
      </c>
      <c r="G76" s="1">
        <v>2.5</v>
      </c>
      <c r="H76" s="1">
        <v>400</v>
      </c>
      <c r="I76" s="1">
        <v>68.011600000000001</v>
      </c>
      <c r="J76" s="1">
        <v>198.9</v>
      </c>
      <c r="K76" s="1">
        <v>5.1640199999999998</v>
      </c>
      <c r="L76" s="1">
        <v>26.067299999999999</v>
      </c>
      <c r="M76">
        <v>8</v>
      </c>
      <c r="N76">
        <v>38</v>
      </c>
      <c r="O76" s="1">
        <v>0.5</v>
      </c>
    </row>
    <row r="77" spans="1:15" x14ac:dyDescent="0.25">
      <c r="A77" s="1">
        <v>150</v>
      </c>
      <c r="B77" s="1">
        <v>17.9501639342601</v>
      </c>
      <c r="C77" s="1">
        <v>47.738968171117897</v>
      </c>
      <c r="D77" s="1">
        <f>283</f>
        <v>283</v>
      </c>
      <c r="E77" s="1">
        <v>313</v>
      </c>
      <c r="F77" s="1">
        <v>1.3</v>
      </c>
      <c r="G77" s="1">
        <v>2.5</v>
      </c>
      <c r="H77" s="1">
        <v>500</v>
      </c>
      <c r="I77" s="1">
        <v>69.233699999999999</v>
      </c>
      <c r="J77" s="1">
        <v>222.93899999999999</v>
      </c>
      <c r="K77" s="1">
        <v>9.2991100000000007</v>
      </c>
      <c r="L77" s="1">
        <v>29.759599999999999</v>
      </c>
      <c r="M77">
        <v>8</v>
      </c>
      <c r="N77">
        <v>38</v>
      </c>
      <c r="O77" s="1">
        <v>0.5</v>
      </c>
    </row>
    <row r="78" spans="1:15" x14ac:dyDescent="0.25">
      <c r="A78" s="1">
        <v>150</v>
      </c>
      <c r="B78" s="1">
        <v>17.9501639342601</v>
      </c>
      <c r="C78" s="1">
        <v>47.738968171117897</v>
      </c>
      <c r="D78" s="1">
        <f>283</f>
        <v>283</v>
      </c>
      <c r="E78" s="1">
        <v>313</v>
      </c>
      <c r="F78" s="1">
        <v>1.3</v>
      </c>
      <c r="G78" s="1">
        <v>2.5</v>
      </c>
      <c r="H78" s="1">
        <v>600</v>
      </c>
      <c r="I78" s="1">
        <v>64.877899999999997</v>
      </c>
      <c r="J78" s="1">
        <v>233.03700000000001</v>
      </c>
      <c r="K78" s="1">
        <v>15.1624</v>
      </c>
      <c r="L78" s="1">
        <v>33.063800000000001</v>
      </c>
      <c r="M78">
        <v>8</v>
      </c>
      <c r="N78">
        <v>38</v>
      </c>
      <c r="O78" s="1">
        <v>0.5</v>
      </c>
    </row>
    <row r="79" spans="1:15" x14ac:dyDescent="0.25">
      <c r="A79" s="1">
        <v>150</v>
      </c>
      <c r="B79" s="1">
        <v>17.9501639342601</v>
      </c>
      <c r="C79" s="1">
        <v>47.738968171117897</v>
      </c>
      <c r="D79" s="1">
        <f>283</f>
        <v>283</v>
      </c>
      <c r="E79" s="1">
        <v>313</v>
      </c>
      <c r="F79" s="1">
        <v>1.3</v>
      </c>
      <c r="G79" s="1">
        <v>2.5</v>
      </c>
      <c r="H79" s="1">
        <v>700</v>
      </c>
      <c r="I79" s="1">
        <v>55.330599999999997</v>
      </c>
      <c r="J79" s="1">
        <v>233.292</v>
      </c>
      <c r="K79" s="1">
        <v>23.049099999999999</v>
      </c>
      <c r="L79" s="1">
        <v>36.180100000000003</v>
      </c>
      <c r="M79">
        <v>8</v>
      </c>
      <c r="N79">
        <v>38</v>
      </c>
      <c r="O79" s="1">
        <v>0.5</v>
      </c>
    </row>
    <row r="80" spans="1:15" x14ac:dyDescent="0.25">
      <c r="A80" s="1">
        <v>150</v>
      </c>
      <c r="B80" s="1">
        <v>17.9501639342601</v>
      </c>
      <c r="C80" s="1">
        <v>47.738968171117897</v>
      </c>
      <c r="D80" s="1">
        <f>283</f>
        <v>283</v>
      </c>
      <c r="E80" s="1">
        <v>313</v>
      </c>
      <c r="F80" s="1">
        <v>1.3</v>
      </c>
      <c r="G80" s="1">
        <v>2.5</v>
      </c>
      <c r="H80" s="1">
        <v>800</v>
      </c>
      <c r="I80" s="1">
        <v>40.859099999999998</v>
      </c>
      <c r="J80" s="1">
        <v>226.80500000000001</v>
      </c>
      <c r="K80" s="1">
        <v>33.254600000000003</v>
      </c>
      <c r="L80" s="1">
        <v>39.205399999999997</v>
      </c>
      <c r="M80">
        <v>8</v>
      </c>
      <c r="N80">
        <v>38</v>
      </c>
      <c r="O80" s="1">
        <v>0.5</v>
      </c>
    </row>
    <row r="81" spans="1:15" x14ac:dyDescent="0.25">
      <c r="A81" s="1">
        <v>150</v>
      </c>
      <c r="B81" s="1">
        <v>23.0218435396818</v>
      </c>
      <c r="C81" s="1">
        <v>47.738968171117897</v>
      </c>
      <c r="D81" s="1">
        <f>283</f>
        <v>283</v>
      </c>
      <c r="E81" s="1">
        <v>313</v>
      </c>
      <c r="F81" s="1">
        <v>1.3</v>
      </c>
      <c r="G81" s="1">
        <v>2.5</v>
      </c>
      <c r="H81" s="1">
        <v>100</v>
      </c>
      <c r="I81" s="1">
        <v>26.385000000000002</v>
      </c>
      <c r="J81" s="1">
        <v>68.124399999999994</v>
      </c>
      <c r="K81" s="1">
        <v>0.128082</v>
      </c>
      <c r="L81" s="1">
        <v>13.837899999999999</v>
      </c>
      <c r="M81">
        <v>8</v>
      </c>
      <c r="N81">
        <v>38</v>
      </c>
      <c r="O81" s="1">
        <v>0.5</v>
      </c>
    </row>
    <row r="82" spans="1:15" x14ac:dyDescent="0.25">
      <c r="A82" s="1">
        <v>150</v>
      </c>
      <c r="B82" s="1">
        <v>23.0218435396818</v>
      </c>
      <c r="C82" s="1">
        <v>47.738968171117897</v>
      </c>
      <c r="D82" s="1">
        <f>283</f>
        <v>283</v>
      </c>
      <c r="E82" s="1">
        <v>313</v>
      </c>
      <c r="F82" s="1">
        <v>1.3</v>
      </c>
      <c r="G82" s="1">
        <v>2.5</v>
      </c>
      <c r="H82" s="1">
        <v>200</v>
      </c>
      <c r="I82" s="1">
        <v>49.777999999999999</v>
      </c>
      <c r="J82" s="1">
        <v>122.943</v>
      </c>
      <c r="K82" s="1">
        <v>0.63200299999999998</v>
      </c>
      <c r="L82" s="1">
        <v>19.335000000000001</v>
      </c>
      <c r="M82">
        <v>8</v>
      </c>
      <c r="N82">
        <v>38</v>
      </c>
      <c r="O82" s="1">
        <v>0.5</v>
      </c>
    </row>
    <row r="83" spans="1:15" x14ac:dyDescent="0.25">
      <c r="A83" s="1">
        <v>150</v>
      </c>
      <c r="B83" s="1">
        <v>23.0218435396818</v>
      </c>
      <c r="C83" s="1">
        <v>47.738968171117897</v>
      </c>
      <c r="D83" s="1">
        <f>283</f>
        <v>283</v>
      </c>
      <c r="E83" s="1">
        <v>313</v>
      </c>
      <c r="F83" s="1">
        <v>1.3</v>
      </c>
      <c r="G83" s="1">
        <v>2.5</v>
      </c>
      <c r="H83" s="1">
        <v>300</v>
      </c>
      <c r="I83" s="1">
        <v>67.870599999999996</v>
      </c>
      <c r="J83" s="1">
        <v>173.303</v>
      </c>
      <c r="K83" s="1">
        <v>1.6912700000000001</v>
      </c>
      <c r="L83" s="1">
        <v>24.440200000000001</v>
      </c>
      <c r="M83">
        <v>8</v>
      </c>
      <c r="N83">
        <v>38</v>
      </c>
      <c r="O83" s="1">
        <v>0.5</v>
      </c>
    </row>
    <row r="84" spans="1:15" x14ac:dyDescent="0.25">
      <c r="A84" s="1">
        <v>150</v>
      </c>
      <c r="B84" s="1">
        <v>23.0218435396818</v>
      </c>
      <c r="C84" s="1">
        <v>47.738968171117897</v>
      </c>
      <c r="D84" s="1">
        <f>283</f>
        <v>283</v>
      </c>
      <c r="E84" s="1">
        <v>313</v>
      </c>
      <c r="F84" s="1">
        <v>1.3</v>
      </c>
      <c r="G84" s="1">
        <v>2.5</v>
      </c>
      <c r="H84" s="1">
        <v>400</v>
      </c>
      <c r="I84" s="1">
        <v>80.521900000000002</v>
      </c>
      <c r="J84" s="1">
        <v>218.48099999999999</v>
      </c>
      <c r="K84" s="1">
        <v>3.4853900000000002</v>
      </c>
      <c r="L84" s="1">
        <v>29.0992</v>
      </c>
      <c r="M84">
        <v>8</v>
      </c>
      <c r="N84">
        <v>38</v>
      </c>
      <c r="O84" s="1">
        <v>0.5</v>
      </c>
    </row>
    <row r="85" spans="1:15" x14ac:dyDescent="0.25">
      <c r="A85" s="1">
        <v>150</v>
      </c>
      <c r="B85" s="1">
        <v>23.0218435396818</v>
      </c>
      <c r="C85" s="1">
        <v>47.738968171117897</v>
      </c>
      <c r="D85" s="1">
        <f>283</f>
        <v>283</v>
      </c>
      <c r="E85" s="1">
        <v>313</v>
      </c>
      <c r="F85" s="1">
        <v>1.3</v>
      </c>
      <c r="G85" s="1">
        <v>2.5</v>
      </c>
      <c r="H85" s="1">
        <v>500</v>
      </c>
      <c r="I85" s="1">
        <v>88.079099999999997</v>
      </c>
      <c r="J85" s="1">
        <v>256.50799999999998</v>
      </c>
      <c r="K85" s="1">
        <v>6.1938800000000001</v>
      </c>
      <c r="L85" s="1">
        <v>33.330800000000004</v>
      </c>
      <c r="M85">
        <v>8</v>
      </c>
      <c r="N85">
        <v>38</v>
      </c>
      <c r="O85" s="1">
        <v>0.5</v>
      </c>
    </row>
    <row r="86" spans="1:15" x14ac:dyDescent="0.25">
      <c r="A86" s="1">
        <v>150</v>
      </c>
      <c r="B86" s="1">
        <v>23.0218435396818</v>
      </c>
      <c r="C86" s="1">
        <v>47.738968171117897</v>
      </c>
      <c r="D86" s="1">
        <f>283</f>
        <v>283</v>
      </c>
      <c r="E86" s="1">
        <v>313</v>
      </c>
      <c r="F86" s="1">
        <v>1.3</v>
      </c>
      <c r="G86" s="1">
        <v>2.5</v>
      </c>
      <c r="H86" s="1">
        <v>600</v>
      </c>
      <c r="I86" s="1">
        <v>90.885499999999993</v>
      </c>
      <c r="J86" s="1">
        <v>284.29899999999998</v>
      </c>
      <c r="K86" s="1">
        <v>9.9962400000000002</v>
      </c>
      <c r="L86" s="1">
        <v>37.1402</v>
      </c>
      <c r="M86">
        <v>8</v>
      </c>
      <c r="N86">
        <v>38</v>
      </c>
      <c r="O86" s="1">
        <v>0.5</v>
      </c>
    </row>
    <row r="87" spans="1:15" x14ac:dyDescent="0.25">
      <c r="A87" s="1">
        <v>150</v>
      </c>
      <c r="B87" s="1">
        <v>23.0218435396818</v>
      </c>
      <c r="C87" s="1">
        <v>47.738968171117897</v>
      </c>
      <c r="D87" s="1">
        <f>283</f>
        <v>283</v>
      </c>
      <c r="E87" s="1">
        <v>313</v>
      </c>
      <c r="F87" s="1">
        <v>1.3</v>
      </c>
      <c r="G87" s="1">
        <v>2.5</v>
      </c>
      <c r="H87" s="1">
        <v>700</v>
      </c>
      <c r="I87" s="1">
        <v>89.256200000000007</v>
      </c>
      <c r="J87" s="1">
        <v>300.38400000000001</v>
      </c>
      <c r="K87" s="1">
        <v>15.071999999999999</v>
      </c>
      <c r="L87" s="1">
        <v>40.598799999999997</v>
      </c>
      <c r="M87">
        <v>8</v>
      </c>
      <c r="N87">
        <v>38</v>
      </c>
      <c r="O87" s="1">
        <v>0.5</v>
      </c>
    </row>
    <row r="88" spans="1:15" x14ac:dyDescent="0.25">
      <c r="A88" s="1">
        <v>150</v>
      </c>
      <c r="B88" s="1">
        <v>23.0218435396818</v>
      </c>
      <c r="C88" s="1">
        <v>47.738968171117897</v>
      </c>
      <c r="D88" s="1">
        <f>283</f>
        <v>283</v>
      </c>
      <c r="E88" s="1">
        <v>313</v>
      </c>
      <c r="F88" s="1">
        <v>1.3</v>
      </c>
      <c r="G88" s="1">
        <v>2.5</v>
      </c>
      <c r="H88" s="1">
        <v>800</v>
      </c>
      <c r="I88" s="1">
        <v>83.457800000000006</v>
      </c>
      <c r="J88" s="1">
        <v>306.99900000000002</v>
      </c>
      <c r="K88" s="1">
        <v>21.6006</v>
      </c>
      <c r="L88" s="1">
        <v>43.8523</v>
      </c>
      <c r="M88">
        <v>8</v>
      </c>
      <c r="N88">
        <v>38</v>
      </c>
      <c r="O88" s="1">
        <v>0.5</v>
      </c>
    </row>
    <row r="89" spans="1:15" x14ac:dyDescent="0.25">
      <c r="A89" s="1">
        <v>150</v>
      </c>
      <c r="B89" s="1">
        <v>28.088648212782498</v>
      </c>
      <c r="C89" s="1">
        <v>47.738968171117897</v>
      </c>
      <c r="D89" s="1">
        <f>283</f>
        <v>283</v>
      </c>
      <c r="E89" s="1">
        <v>313</v>
      </c>
      <c r="F89" s="1">
        <v>1.3</v>
      </c>
      <c r="G89" s="1">
        <v>2.5</v>
      </c>
      <c r="H89" s="1">
        <v>100</v>
      </c>
      <c r="I89" s="1">
        <v>26.662700000000001</v>
      </c>
      <c r="J89" s="1">
        <v>71.081199999999995</v>
      </c>
      <c r="K89" s="1">
        <v>0.10055500000000001</v>
      </c>
      <c r="L89" s="1">
        <v>15.973599999999999</v>
      </c>
      <c r="M89">
        <v>8</v>
      </c>
      <c r="N89">
        <v>38</v>
      </c>
      <c r="O89" s="1">
        <v>0.5</v>
      </c>
    </row>
    <row r="90" spans="1:15" x14ac:dyDescent="0.25">
      <c r="A90" s="1">
        <v>150</v>
      </c>
      <c r="B90" s="1">
        <v>28.088648212782498</v>
      </c>
      <c r="C90" s="1">
        <v>47.738968171117897</v>
      </c>
      <c r="D90" s="1">
        <f>283</f>
        <v>283</v>
      </c>
      <c r="E90" s="1">
        <v>313</v>
      </c>
      <c r="F90" s="1">
        <v>1.3</v>
      </c>
      <c r="G90" s="1">
        <v>2.5</v>
      </c>
      <c r="H90" s="1">
        <v>200</v>
      </c>
      <c r="I90" s="1">
        <v>51.526499999999999</v>
      </c>
      <c r="J90" s="1">
        <v>128.636</v>
      </c>
      <c r="K90" s="1">
        <v>0.48261199999999999</v>
      </c>
      <c r="L90" s="1">
        <v>21.5671</v>
      </c>
      <c r="M90">
        <v>8</v>
      </c>
      <c r="N90">
        <v>38</v>
      </c>
      <c r="O90" s="1">
        <v>0.5</v>
      </c>
    </row>
    <row r="91" spans="1:15" x14ac:dyDescent="0.25">
      <c r="A91" s="1">
        <v>150</v>
      </c>
      <c r="B91" s="1">
        <v>28.088648212782498</v>
      </c>
      <c r="C91" s="1">
        <v>47.738968171117897</v>
      </c>
      <c r="D91" s="1">
        <f>283</f>
        <v>283</v>
      </c>
      <c r="E91" s="1">
        <v>313</v>
      </c>
      <c r="F91" s="1">
        <v>1.3</v>
      </c>
      <c r="G91" s="1">
        <v>2.5</v>
      </c>
      <c r="H91" s="1">
        <v>300</v>
      </c>
      <c r="I91" s="1">
        <v>72.3399</v>
      </c>
      <c r="J91" s="1">
        <v>181.875</v>
      </c>
      <c r="K91" s="1">
        <v>1.2667600000000001</v>
      </c>
      <c r="L91" s="1">
        <v>26.901199999999999</v>
      </c>
      <c r="M91">
        <v>8</v>
      </c>
      <c r="N91">
        <v>38</v>
      </c>
      <c r="O91" s="1">
        <v>0.5</v>
      </c>
    </row>
    <row r="92" spans="1:15" x14ac:dyDescent="0.25">
      <c r="A92" s="1">
        <v>150</v>
      </c>
      <c r="B92" s="1">
        <v>28.088648212782498</v>
      </c>
      <c r="C92" s="1">
        <v>47.738968171117897</v>
      </c>
      <c r="D92" s="1">
        <f>283</f>
        <v>283</v>
      </c>
      <c r="E92" s="1">
        <v>313</v>
      </c>
      <c r="F92" s="1">
        <v>1.3</v>
      </c>
      <c r="G92" s="1">
        <v>2.5</v>
      </c>
      <c r="H92" s="1">
        <v>400</v>
      </c>
      <c r="I92" s="1">
        <v>88.636200000000002</v>
      </c>
      <c r="J92" s="1">
        <v>231.44399999999999</v>
      </c>
      <c r="K92" s="1">
        <v>2.5735800000000002</v>
      </c>
      <c r="L92" s="1">
        <v>31.856100000000001</v>
      </c>
      <c r="M92">
        <v>8</v>
      </c>
      <c r="N92">
        <v>38</v>
      </c>
      <c r="O92" s="1">
        <v>0.5</v>
      </c>
    </row>
    <row r="93" spans="1:15" x14ac:dyDescent="0.25">
      <c r="A93" s="1">
        <v>150</v>
      </c>
      <c r="B93" s="1">
        <v>28.088648212782498</v>
      </c>
      <c r="C93" s="1">
        <v>47.738968171117897</v>
      </c>
      <c r="D93" s="1">
        <f>283</f>
        <v>283</v>
      </c>
      <c r="E93" s="1">
        <v>313</v>
      </c>
      <c r="F93" s="1">
        <v>1.3</v>
      </c>
      <c r="G93" s="1">
        <v>2.5</v>
      </c>
      <c r="H93" s="1">
        <v>500</v>
      </c>
      <c r="I93" s="1">
        <v>100.553</v>
      </c>
      <c r="J93" s="1">
        <v>276.40300000000002</v>
      </c>
      <c r="K93" s="1">
        <v>4.5236799999999997</v>
      </c>
      <c r="L93" s="1">
        <v>36.448500000000003</v>
      </c>
      <c r="M93">
        <v>8</v>
      </c>
      <c r="N93">
        <v>38</v>
      </c>
      <c r="O93" s="1">
        <v>0.5</v>
      </c>
    </row>
    <row r="94" spans="1:15" x14ac:dyDescent="0.25">
      <c r="A94" s="1">
        <v>150</v>
      </c>
      <c r="B94" s="1">
        <v>28.088648212782498</v>
      </c>
      <c r="C94" s="1">
        <v>47.738968171117897</v>
      </c>
      <c r="D94" s="1">
        <f>283</f>
        <v>283</v>
      </c>
      <c r="E94" s="1">
        <v>313</v>
      </c>
      <c r="F94" s="1">
        <v>1.3</v>
      </c>
      <c r="G94" s="1">
        <v>2.5</v>
      </c>
      <c r="H94" s="1">
        <v>600</v>
      </c>
      <c r="I94" s="1">
        <v>108.336</v>
      </c>
      <c r="J94" s="1">
        <v>315.22500000000002</v>
      </c>
      <c r="K94" s="1">
        <v>7.2376199999999997</v>
      </c>
      <c r="L94" s="1">
        <v>40.691400000000002</v>
      </c>
      <c r="M94">
        <v>8</v>
      </c>
      <c r="N94">
        <v>38</v>
      </c>
      <c r="O94" s="1">
        <v>0.5</v>
      </c>
    </row>
    <row r="95" spans="1:15" x14ac:dyDescent="0.25">
      <c r="A95" s="1">
        <v>150</v>
      </c>
      <c r="B95" s="1">
        <v>28.088648212782498</v>
      </c>
      <c r="C95" s="1">
        <v>47.738968171117897</v>
      </c>
      <c r="D95" s="1">
        <f>283</f>
        <v>283</v>
      </c>
      <c r="E95" s="1">
        <v>313</v>
      </c>
      <c r="F95" s="1">
        <v>1.3</v>
      </c>
      <c r="G95" s="1">
        <v>2.5</v>
      </c>
      <c r="H95" s="1">
        <v>700</v>
      </c>
      <c r="I95" s="1">
        <v>112.22</v>
      </c>
      <c r="J95" s="1">
        <v>345.565</v>
      </c>
      <c r="K95" s="1">
        <v>10.836</v>
      </c>
      <c r="L95" s="1">
        <v>44.578200000000002</v>
      </c>
      <c r="M95">
        <v>8</v>
      </c>
      <c r="N95">
        <v>38</v>
      </c>
      <c r="O95" s="1">
        <v>0.5</v>
      </c>
    </row>
    <row r="96" spans="1:15" x14ac:dyDescent="0.25">
      <c r="A96" s="1">
        <v>150</v>
      </c>
      <c r="B96" s="1">
        <v>28.088648212782498</v>
      </c>
      <c r="C96" s="1">
        <v>47.738968171117897</v>
      </c>
      <c r="D96" s="1">
        <f>283</f>
        <v>283</v>
      </c>
      <c r="E96" s="1">
        <v>313</v>
      </c>
      <c r="F96" s="1">
        <v>1.3</v>
      </c>
      <c r="G96" s="1">
        <v>2.5</v>
      </c>
      <c r="H96" s="1">
        <v>800</v>
      </c>
      <c r="I96" s="1">
        <v>112.419</v>
      </c>
      <c r="J96" s="1">
        <v>366.07799999999997</v>
      </c>
      <c r="K96" s="1">
        <v>15.439399999999999</v>
      </c>
      <c r="L96" s="1">
        <v>48.1584</v>
      </c>
      <c r="M96">
        <v>8</v>
      </c>
      <c r="N96">
        <v>38</v>
      </c>
      <c r="O96" s="1">
        <v>0.5</v>
      </c>
    </row>
    <row r="97" spans="1:15" x14ac:dyDescent="0.25">
      <c r="A97" s="1">
        <v>150</v>
      </c>
      <c r="B97" s="1">
        <v>17.557938086365599</v>
      </c>
      <c r="C97" s="1">
        <v>55.695462866304197</v>
      </c>
      <c r="D97" s="1">
        <f>283</f>
        <v>283</v>
      </c>
      <c r="E97" s="1">
        <v>313</v>
      </c>
      <c r="F97" s="1">
        <v>1.3</v>
      </c>
      <c r="G97" s="1">
        <v>2.5</v>
      </c>
      <c r="H97" s="1">
        <v>100</v>
      </c>
      <c r="I97" s="1">
        <v>25.9206</v>
      </c>
      <c r="J97" s="1">
        <v>65.0428</v>
      </c>
      <c r="K97" s="1">
        <v>0.148115</v>
      </c>
      <c r="L97" s="1">
        <v>12.4946</v>
      </c>
      <c r="M97">
        <v>8</v>
      </c>
      <c r="N97">
        <v>38</v>
      </c>
      <c r="O97" s="1">
        <v>0.5</v>
      </c>
    </row>
    <row r="98" spans="1:15" x14ac:dyDescent="0.25">
      <c r="A98" s="1">
        <v>150</v>
      </c>
      <c r="B98" s="1">
        <v>17.557938086365599</v>
      </c>
      <c r="C98" s="1">
        <v>55.695462866304197</v>
      </c>
      <c r="D98" s="1">
        <f>283</f>
        <v>283</v>
      </c>
      <c r="E98" s="1">
        <v>313</v>
      </c>
      <c r="F98" s="1">
        <v>1.3</v>
      </c>
      <c r="G98" s="1">
        <v>2.5</v>
      </c>
      <c r="H98" s="1">
        <v>200</v>
      </c>
      <c r="I98" s="1">
        <v>47.9634</v>
      </c>
      <c r="J98" s="1">
        <v>117.17700000000001</v>
      </c>
      <c r="K98" s="1">
        <v>0.743618</v>
      </c>
      <c r="L98" s="1">
        <v>17.875399999999999</v>
      </c>
      <c r="M98">
        <v>8</v>
      </c>
      <c r="N98">
        <v>38</v>
      </c>
      <c r="O98" s="1">
        <v>0.5</v>
      </c>
    </row>
    <row r="99" spans="1:15" x14ac:dyDescent="0.25">
      <c r="A99" s="1">
        <v>150</v>
      </c>
      <c r="B99" s="1">
        <v>17.557938086365599</v>
      </c>
      <c r="C99" s="1">
        <v>55.695462866304197</v>
      </c>
      <c r="D99" s="1">
        <f>283</f>
        <v>283</v>
      </c>
      <c r="E99" s="1">
        <v>313</v>
      </c>
      <c r="F99" s="1">
        <v>1.3</v>
      </c>
      <c r="G99" s="1">
        <v>2.5</v>
      </c>
      <c r="H99" s="1">
        <v>300</v>
      </c>
      <c r="I99" s="1">
        <v>63.887700000000002</v>
      </c>
      <c r="J99" s="1">
        <v>164.374</v>
      </c>
      <c r="K99" s="1">
        <v>2.0132500000000002</v>
      </c>
      <c r="L99" s="1">
        <v>22.801300000000001</v>
      </c>
      <c r="M99">
        <v>8</v>
      </c>
      <c r="N99">
        <v>38</v>
      </c>
      <c r="O99" s="1">
        <v>0.5</v>
      </c>
    </row>
    <row r="100" spans="1:15" x14ac:dyDescent="0.25">
      <c r="A100" s="1">
        <v>150</v>
      </c>
      <c r="B100" s="1">
        <v>17.557938086365599</v>
      </c>
      <c r="C100" s="1">
        <v>55.695462866304197</v>
      </c>
      <c r="D100" s="1">
        <f>283</f>
        <v>283</v>
      </c>
      <c r="E100" s="1">
        <v>313</v>
      </c>
      <c r="F100" s="1">
        <v>1.3</v>
      </c>
      <c r="G100" s="1">
        <v>2.5</v>
      </c>
      <c r="H100" s="1">
        <v>400</v>
      </c>
      <c r="I100" s="1">
        <v>73.802999999999997</v>
      </c>
      <c r="J100" s="1">
        <v>205.154</v>
      </c>
      <c r="K100" s="1">
        <v>4.1837499999999999</v>
      </c>
      <c r="L100" s="1">
        <v>27.248100000000001</v>
      </c>
      <c r="M100">
        <v>8</v>
      </c>
      <c r="N100">
        <v>38</v>
      </c>
      <c r="O100" s="1">
        <v>0.5</v>
      </c>
    </row>
    <row r="101" spans="1:15" x14ac:dyDescent="0.25">
      <c r="A101" s="1">
        <v>150</v>
      </c>
      <c r="B101" s="1">
        <v>17.557938086365599</v>
      </c>
      <c r="C101" s="1">
        <v>55.695462866304197</v>
      </c>
      <c r="D101" s="1">
        <f>283</f>
        <v>283</v>
      </c>
      <c r="E101" s="1">
        <v>313</v>
      </c>
      <c r="F101" s="1">
        <v>1.3</v>
      </c>
      <c r="G101" s="1">
        <v>2.5</v>
      </c>
      <c r="H101" s="1">
        <v>500</v>
      </c>
      <c r="I101" s="1">
        <v>78.151899999999998</v>
      </c>
      <c r="J101" s="1">
        <v>236.64</v>
      </c>
      <c r="K101" s="1">
        <v>7.4818499999999997</v>
      </c>
      <c r="L101" s="1">
        <v>31.2242</v>
      </c>
      <c r="M101">
        <v>8</v>
      </c>
      <c r="N101">
        <v>38</v>
      </c>
      <c r="O101" s="1">
        <v>0.5</v>
      </c>
    </row>
    <row r="102" spans="1:15" x14ac:dyDescent="0.25">
      <c r="A102" s="1">
        <v>150</v>
      </c>
      <c r="B102" s="1">
        <v>17.557938086365599</v>
      </c>
      <c r="C102" s="1">
        <v>55.695462866304197</v>
      </c>
      <c r="D102" s="1">
        <f>283</f>
        <v>283</v>
      </c>
      <c r="E102" s="1">
        <v>313</v>
      </c>
      <c r="F102" s="1">
        <v>1.3</v>
      </c>
      <c r="G102" s="1">
        <v>2.5</v>
      </c>
      <c r="H102" s="1">
        <v>600</v>
      </c>
      <c r="I102" s="1">
        <v>77.341300000000004</v>
      </c>
      <c r="J102" s="1">
        <v>255.655</v>
      </c>
      <c r="K102" s="1">
        <v>12.1343</v>
      </c>
      <c r="L102" s="1">
        <v>34.755400000000002</v>
      </c>
      <c r="M102">
        <v>8</v>
      </c>
      <c r="N102">
        <v>38</v>
      </c>
      <c r="O102" s="1">
        <v>0.5</v>
      </c>
    </row>
    <row r="103" spans="1:15" x14ac:dyDescent="0.25">
      <c r="A103" s="1">
        <v>150</v>
      </c>
      <c r="B103" s="1">
        <v>17.557938086365599</v>
      </c>
      <c r="C103" s="1">
        <v>55.695462866304197</v>
      </c>
      <c r="D103" s="1">
        <f>283</f>
        <v>283</v>
      </c>
      <c r="E103" s="1">
        <v>313</v>
      </c>
      <c r="F103" s="1">
        <v>1.3</v>
      </c>
      <c r="G103" s="1">
        <v>2.5</v>
      </c>
      <c r="H103" s="1">
        <v>700</v>
      </c>
      <c r="I103" s="1">
        <v>71.724299999999999</v>
      </c>
      <c r="J103" s="1">
        <v>263.23399999999998</v>
      </c>
      <c r="K103" s="1">
        <v>18.367799999999999</v>
      </c>
      <c r="L103" s="1">
        <v>37.994500000000002</v>
      </c>
      <c r="M103">
        <v>8</v>
      </c>
      <c r="N103">
        <v>38</v>
      </c>
      <c r="O103" s="1">
        <v>0.5</v>
      </c>
    </row>
    <row r="104" spans="1:15" x14ac:dyDescent="0.25">
      <c r="A104" s="1">
        <v>150</v>
      </c>
      <c r="B104" s="1">
        <v>17.557938086365599</v>
      </c>
      <c r="C104" s="1">
        <v>55.695462866304197</v>
      </c>
      <c r="D104" s="1">
        <f>283</f>
        <v>283</v>
      </c>
      <c r="E104" s="1">
        <v>313</v>
      </c>
      <c r="F104" s="1">
        <v>1.3</v>
      </c>
      <c r="G104" s="1">
        <v>2.5</v>
      </c>
      <c r="H104" s="1">
        <v>800</v>
      </c>
      <c r="I104" s="1">
        <v>61.577100000000002</v>
      </c>
      <c r="J104" s="1">
        <v>262.69600000000003</v>
      </c>
      <c r="K104" s="1">
        <v>26.409199999999998</v>
      </c>
      <c r="L104" s="1">
        <v>41.084000000000003</v>
      </c>
      <c r="M104">
        <v>8</v>
      </c>
      <c r="N104">
        <v>38</v>
      </c>
      <c r="O104" s="1">
        <v>0.5</v>
      </c>
    </row>
    <row r="105" spans="1:15" x14ac:dyDescent="0.25">
      <c r="A105" s="1">
        <v>150</v>
      </c>
      <c r="B105" s="1">
        <v>22.6330343258313</v>
      </c>
      <c r="C105" s="1">
        <v>55.695462866304197</v>
      </c>
      <c r="D105" s="1">
        <f>283</f>
        <v>283</v>
      </c>
      <c r="E105" s="1">
        <v>313</v>
      </c>
      <c r="F105" s="1">
        <v>1.3</v>
      </c>
      <c r="G105" s="1">
        <v>2.5</v>
      </c>
      <c r="H105" s="1">
        <v>100</v>
      </c>
      <c r="I105" s="1">
        <v>26.334900000000001</v>
      </c>
      <c r="J105" s="1">
        <v>68.799899999999994</v>
      </c>
      <c r="K105" s="1">
        <v>0.10832899999999999</v>
      </c>
      <c r="L105" s="1">
        <v>14.8607</v>
      </c>
      <c r="M105">
        <v>8</v>
      </c>
      <c r="N105">
        <v>38</v>
      </c>
      <c r="O105" s="1">
        <v>0.5</v>
      </c>
    </row>
    <row r="106" spans="1:15" x14ac:dyDescent="0.25">
      <c r="A106" s="1">
        <v>150</v>
      </c>
      <c r="B106" s="1">
        <v>22.6330343258313</v>
      </c>
      <c r="C106" s="1">
        <v>55.695462866304197</v>
      </c>
      <c r="D106" s="1">
        <f>283</f>
        <v>283</v>
      </c>
      <c r="E106" s="1">
        <v>313</v>
      </c>
      <c r="F106" s="1">
        <v>1.3</v>
      </c>
      <c r="G106" s="1">
        <v>2.5</v>
      </c>
      <c r="H106" s="1">
        <v>200</v>
      </c>
      <c r="I106" s="1">
        <v>50.493099999999998</v>
      </c>
      <c r="J106" s="1">
        <v>124.099</v>
      </c>
      <c r="K106" s="1">
        <v>0.52428399999999997</v>
      </c>
      <c r="L106" s="1">
        <v>20.378399999999999</v>
      </c>
      <c r="M106">
        <v>8</v>
      </c>
      <c r="N106">
        <v>38</v>
      </c>
      <c r="O106" s="1">
        <v>0.5</v>
      </c>
    </row>
    <row r="107" spans="1:15" x14ac:dyDescent="0.25">
      <c r="A107" s="1">
        <v>150</v>
      </c>
      <c r="B107" s="1">
        <v>22.6330343258313</v>
      </c>
      <c r="C107" s="1">
        <v>55.695462866304197</v>
      </c>
      <c r="D107" s="1">
        <f>283</f>
        <v>283</v>
      </c>
      <c r="E107" s="1">
        <v>313</v>
      </c>
      <c r="F107" s="1">
        <v>1.3</v>
      </c>
      <c r="G107" s="1">
        <v>2.5</v>
      </c>
      <c r="H107" s="1">
        <v>300</v>
      </c>
      <c r="I107" s="1">
        <v>70.203900000000004</v>
      </c>
      <c r="J107" s="1">
        <v>175.24299999999999</v>
      </c>
      <c r="K107" s="1">
        <v>1.38432</v>
      </c>
      <c r="L107" s="1">
        <v>25.611999999999998</v>
      </c>
      <c r="M107">
        <v>8</v>
      </c>
      <c r="N107">
        <v>38</v>
      </c>
      <c r="O107" s="1">
        <v>0.5</v>
      </c>
    </row>
    <row r="108" spans="1:15" x14ac:dyDescent="0.25">
      <c r="A108" s="1">
        <v>150</v>
      </c>
      <c r="B108" s="1">
        <v>22.6330343258313</v>
      </c>
      <c r="C108" s="1">
        <v>55.695462866304197</v>
      </c>
      <c r="D108" s="1">
        <f>283</f>
        <v>283</v>
      </c>
      <c r="E108" s="1">
        <v>313</v>
      </c>
      <c r="F108" s="1">
        <v>1.3</v>
      </c>
      <c r="G108" s="1">
        <v>2.5</v>
      </c>
      <c r="H108" s="1">
        <v>400</v>
      </c>
      <c r="I108" s="1">
        <v>85.092200000000005</v>
      </c>
      <c r="J108" s="1">
        <v>222.34100000000001</v>
      </c>
      <c r="K108" s="1">
        <v>2.8248899999999999</v>
      </c>
      <c r="L108" s="1">
        <v>30.455100000000002</v>
      </c>
      <c r="M108">
        <v>8</v>
      </c>
      <c r="N108">
        <v>38</v>
      </c>
      <c r="O108" s="1">
        <v>0.5</v>
      </c>
    </row>
    <row r="109" spans="1:15" x14ac:dyDescent="0.25">
      <c r="A109" s="1">
        <v>150</v>
      </c>
      <c r="B109" s="1">
        <v>22.6330343258313</v>
      </c>
      <c r="C109" s="1">
        <v>55.695462866304197</v>
      </c>
      <c r="D109" s="1">
        <f>283</f>
        <v>283</v>
      </c>
      <c r="E109" s="1">
        <v>313</v>
      </c>
      <c r="F109" s="1">
        <v>1.3</v>
      </c>
      <c r="G109" s="1">
        <v>2.5</v>
      </c>
      <c r="H109" s="1">
        <v>500</v>
      </c>
      <c r="I109" s="1">
        <v>95.368799999999993</v>
      </c>
      <c r="J109" s="1">
        <v>264.28300000000002</v>
      </c>
      <c r="K109" s="1">
        <v>4.9824599999999997</v>
      </c>
      <c r="L109" s="1">
        <v>34.924199999999999</v>
      </c>
      <c r="M109">
        <v>8</v>
      </c>
      <c r="N109">
        <v>38</v>
      </c>
      <c r="O109" s="1">
        <v>0.5</v>
      </c>
    </row>
    <row r="110" spans="1:15" x14ac:dyDescent="0.25">
      <c r="A110" s="1">
        <v>150</v>
      </c>
      <c r="B110" s="1">
        <v>22.6330343258313</v>
      </c>
      <c r="C110" s="1">
        <v>55.695462866304197</v>
      </c>
      <c r="D110" s="1">
        <f>283</f>
        <v>283</v>
      </c>
      <c r="E110" s="1">
        <v>313</v>
      </c>
      <c r="F110" s="1">
        <v>1.3</v>
      </c>
      <c r="G110" s="1">
        <v>2.5</v>
      </c>
      <c r="H110" s="1">
        <v>600</v>
      </c>
      <c r="I110" s="1">
        <v>101.304</v>
      </c>
      <c r="J110" s="1">
        <v>299.19200000000001</v>
      </c>
      <c r="K110" s="1">
        <v>7.9934700000000003</v>
      </c>
      <c r="L110" s="1">
        <v>39.0227</v>
      </c>
      <c r="M110">
        <v>8</v>
      </c>
      <c r="N110">
        <v>38</v>
      </c>
      <c r="O110" s="1">
        <v>0.5</v>
      </c>
    </row>
    <row r="111" spans="1:15" x14ac:dyDescent="0.25">
      <c r="A111" s="1">
        <v>150</v>
      </c>
      <c r="B111" s="1">
        <v>22.6330343258313</v>
      </c>
      <c r="C111" s="1">
        <v>55.695462866304197</v>
      </c>
      <c r="D111" s="1">
        <f>283</f>
        <v>283</v>
      </c>
      <c r="E111" s="1">
        <v>313</v>
      </c>
      <c r="F111" s="1">
        <v>1.3</v>
      </c>
      <c r="G111" s="1">
        <v>2.5</v>
      </c>
      <c r="H111" s="1">
        <v>700</v>
      </c>
      <c r="I111" s="1">
        <v>103.155</v>
      </c>
      <c r="J111" s="1">
        <v>324.68900000000002</v>
      </c>
      <c r="K111" s="1">
        <v>11.994400000000001</v>
      </c>
      <c r="L111" s="1">
        <v>42.755000000000003</v>
      </c>
      <c r="M111">
        <v>8</v>
      </c>
      <c r="N111">
        <v>38</v>
      </c>
      <c r="O111" s="1">
        <v>0.5</v>
      </c>
    </row>
    <row r="112" spans="1:15" x14ac:dyDescent="0.25">
      <c r="A112" s="1">
        <v>150</v>
      </c>
      <c r="B112" s="1">
        <v>22.6330343258313</v>
      </c>
      <c r="C112" s="1">
        <v>55.695462866304197</v>
      </c>
      <c r="D112" s="1">
        <f>283</f>
        <v>283</v>
      </c>
      <c r="E112" s="1">
        <v>313</v>
      </c>
      <c r="F112" s="1">
        <v>1.3</v>
      </c>
      <c r="G112" s="1">
        <v>2.5</v>
      </c>
      <c r="H112" s="1">
        <v>800</v>
      </c>
      <c r="I112" s="1">
        <v>101.152</v>
      </c>
      <c r="J112" s="1">
        <v>340.15199999999999</v>
      </c>
      <c r="K112" s="1">
        <v>17.121600000000001</v>
      </c>
      <c r="L112" s="1">
        <v>46.1935</v>
      </c>
      <c r="M112">
        <v>8</v>
      </c>
      <c r="N112">
        <v>38</v>
      </c>
      <c r="O112" s="1">
        <v>0.5</v>
      </c>
    </row>
    <row r="113" spans="1:15" x14ac:dyDescent="0.25">
      <c r="A113" s="1">
        <v>150</v>
      </c>
      <c r="B113" s="1">
        <v>27.703619084463998</v>
      </c>
      <c r="C113" s="1">
        <v>55.695462866304197</v>
      </c>
      <c r="D113" s="1">
        <f>283</f>
        <v>283</v>
      </c>
      <c r="E113" s="1">
        <v>313</v>
      </c>
      <c r="F113" s="1">
        <v>1.3</v>
      </c>
      <c r="G113" s="1">
        <v>2.5</v>
      </c>
      <c r="H113" s="1">
        <v>100</v>
      </c>
      <c r="I113" s="1">
        <v>26.543800000000001</v>
      </c>
      <c r="J113" s="1">
        <v>71.639799999999994</v>
      </c>
      <c r="K113" s="1">
        <v>8.5100599999999998E-2</v>
      </c>
      <c r="L113" s="1">
        <v>17.306699999999999</v>
      </c>
      <c r="M113">
        <v>8</v>
      </c>
      <c r="N113">
        <v>38</v>
      </c>
      <c r="O113" s="1">
        <v>0.5</v>
      </c>
    </row>
    <row r="114" spans="1:15" x14ac:dyDescent="0.25">
      <c r="A114" s="1">
        <v>150</v>
      </c>
      <c r="B114" s="1">
        <v>27.703619084463998</v>
      </c>
      <c r="C114" s="1">
        <v>55.695462866304197</v>
      </c>
      <c r="D114" s="1">
        <f>283</f>
        <v>283</v>
      </c>
      <c r="E114" s="1">
        <v>313</v>
      </c>
      <c r="F114" s="1">
        <v>1.3</v>
      </c>
      <c r="G114" s="1">
        <v>2.5</v>
      </c>
      <c r="H114" s="1">
        <v>200</v>
      </c>
      <c r="I114" s="1">
        <v>51.945799999999998</v>
      </c>
      <c r="J114" s="1">
        <v>129.958</v>
      </c>
      <c r="K114" s="1">
        <v>0.401119</v>
      </c>
      <c r="L114" s="1">
        <v>22.884399999999999</v>
      </c>
      <c r="M114">
        <v>8</v>
      </c>
      <c r="N114">
        <v>38</v>
      </c>
      <c r="O114" s="1">
        <v>0.5</v>
      </c>
    </row>
    <row r="115" spans="1:15" x14ac:dyDescent="0.25">
      <c r="A115" s="1">
        <v>150</v>
      </c>
      <c r="B115" s="1">
        <v>27.703619084463998</v>
      </c>
      <c r="C115" s="1">
        <v>55.695462866304197</v>
      </c>
      <c r="D115" s="1">
        <f>283</f>
        <v>283</v>
      </c>
      <c r="E115" s="1">
        <v>313</v>
      </c>
      <c r="F115" s="1">
        <v>1.3</v>
      </c>
      <c r="G115" s="1">
        <v>2.5</v>
      </c>
      <c r="H115" s="1">
        <v>300</v>
      </c>
      <c r="I115" s="1">
        <v>74.041499999999999</v>
      </c>
      <c r="J115" s="1">
        <v>183.702</v>
      </c>
      <c r="K115" s="1">
        <v>1.0391300000000001</v>
      </c>
      <c r="L115" s="1">
        <v>28.3123</v>
      </c>
      <c r="M115">
        <v>8</v>
      </c>
      <c r="N115">
        <v>38</v>
      </c>
      <c r="O115" s="1">
        <v>0.5</v>
      </c>
    </row>
    <row r="116" spans="1:15" x14ac:dyDescent="0.25">
      <c r="A116" s="1">
        <v>150</v>
      </c>
      <c r="B116" s="1">
        <v>27.703619084463998</v>
      </c>
      <c r="C116" s="1">
        <v>55.695462866304197</v>
      </c>
      <c r="D116" s="1">
        <f>283</f>
        <v>283</v>
      </c>
      <c r="E116" s="1">
        <v>313</v>
      </c>
      <c r="F116" s="1">
        <v>1.3</v>
      </c>
      <c r="G116" s="1">
        <v>2.5</v>
      </c>
      <c r="H116" s="1">
        <v>400</v>
      </c>
      <c r="I116" s="1">
        <v>92.258099999999999</v>
      </c>
      <c r="J116" s="1">
        <v>234.44</v>
      </c>
      <c r="K116" s="1">
        <v>2.0902099999999999</v>
      </c>
      <c r="L116" s="1">
        <v>33.427799999999998</v>
      </c>
      <c r="M116">
        <v>8</v>
      </c>
      <c r="N116">
        <v>38</v>
      </c>
      <c r="O116" s="1">
        <v>0.5</v>
      </c>
    </row>
    <row r="117" spans="1:15" x14ac:dyDescent="0.25">
      <c r="A117" s="1">
        <v>150</v>
      </c>
      <c r="B117" s="1">
        <v>27.703619084463998</v>
      </c>
      <c r="C117" s="1">
        <v>55.695462866304197</v>
      </c>
      <c r="D117" s="1">
        <f>283</f>
        <v>283</v>
      </c>
      <c r="E117" s="1">
        <v>313</v>
      </c>
      <c r="F117" s="1">
        <v>1.3</v>
      </c>
      <c r="G117" s="1">
        <v>2.5</v>
      </c>
      <c r="H117" s="1">
        <v>500</v>
      </c>
      <c r="I117" s="1">
        <v>106.56100000000001</v>
      </c>
      <c r="J117" s="1">
        <v>281.64400000000001</v>
      </c>
      <c r="K117" s="1">
        <v>3.6454399999999998</v>
      </c>
      <c r="L117" s="1">
        <v>38.219200000000001</v>
      </c>
      <c r="M117">
        <v>8</v>
      </c>
      <c r="N117">
        <v>38</v>
      </c>
      <c r="O117" s="1">
        <v>0.5</v>
      </c>
    </row>
    <row r="118" spans="1:15" x14ac:dyDescent="0.25">
      <c r="A118" s="1">
        <v>150</v>
      </c>
      <c r="B118" s="1">
        <v>27.703619084463998</v>
      </c>
      <c r="C118" s="1">
        <v>55.695462866304197</v>
      </c>
      <c r="D118" s="1">
        <f>283</f>
        <v>283</v>
      </c>
      <c r="E118" s="1">
        <v>313</v>
      </c>
      <c r="F118" s="1">
        <v>1.3</v>
      </c>
      <c r="G118" s="1">
        <v>2.5</v>
      </c>
      <c r="H118" s="1">
        <v>600</v>
      </c>
      <c r="I118" s="1">
        <v>117.126</v>
      </c>
      <c r="J118" s="1">
        <v>324.52800000000002</v>
      </c>
      <c r="K118" s="1">
        <v>5.7958800000000004</v>
      </c>
      <c r="L118" s="1">
        <v>42.705500000000001</v>
      </c>
      <c r="M118">
        <v>8</v>
      </c>
      <c r="N118">
        <v>38</v>
      </c>
      <c r="O118" s="1">
        <v>0.5</v>
      </c>
    </row>
    <row r="119" spans="1:15" x14ac:dyDescent="0.25">
      <c r="A119" s="1">
        <v>150</v>
      </c>
      <c r="B119" s="1">
        <v>27.703619084463998</v>
      </c>
      <c r="C119" s="1">
        <v>55.695462866304197</v>
      </c>
      <c r="D119" s="1">
        <f>283</f>
        <v>283</v>
      </c>
      <c r="E119" s="1">
        <v>313</v>
      </c>
      <c r="F119" s="1">
        <v>1.3</v>
      </c>
      <c r="G119" s="1">
        <v>2.5</v>
      </c>
      <c r="H119" s="1">
        <v>700</v>
      </c>
      <c r="I119" s="1">
        <v>124.136</v>
      </c>
      <c r="J119" s="1">
        <v>361.76</v>
      </c>
      <c r="K119" s="1">
        <v>8.6326199999999993</v>
      </c>
      <c r="L119" s="1">
        <v>46.887300000000003</v>
      </c>
      <c r="M119">
        <v>8</v>
      </c>
      <c r="N119">
        <v>38</v>
      </c>
      <c r="O119" s="1">
        <v>0.5</v>
      </c>
    </row>
    <row r="120" spans="1:15" x14ac:dyDescent="0.25">
      <c r="A120" s="1">
        <v>150</v>
      </c>
      <c r="B120" s="1">
        <v>27.703619084463998</v>
      </c>
      <c r="C120" s="1">
        <v>55.695462866304197</v>
      </c>
      <c r="D120" s="1">
        <f>283</f>
        <v>283</v>
      </c>
      <c r="E120" s="1">
        <v>313</v>
      </c>
      <c r="F120" s="1">
        <v>1.3</v>
      </c>
      <c r="G120" s="1">
        <v>2.5</v>
      </c>
      <c r="H120" s="1">
        <v>800</v>
      </c>
      <c r="I120" s="1">
        <v>127.764</v>
      </c>
      <c r="J120" s="1">
        <v>391.60700000000003</v>
      </c>
      <c r="K120" s="1">
        <v>12.246700000000001</v>
      </c>
      <c r="L120" s="1">
        <v>50.763800000000003</v>
      </c>
      <c r="M120">
        <v>8</v>
      </c>
      <c r="N120">
        <v>38</v>
      </c>
      <c r="O120" s="1">
        <v>0.5</v>
      </c>
    </row>
    <row r="121" spans="1:15" x14ac:dyDescent="0.25">
      <c r="A121" s="1">
        <v>150</v>
      </c>
      <c r="B121" s="1">
        <v>17.1640682380249</v>
      </c>
      <c r="C121" s="1">
        <v>63.651957561490498</v>
      </c>
      <c r="D121" s="1">
        <f>283</f>
        <v>283</v>
      </c>
      <c r="E121" s="1">
        <v>313</v>
      </c>
      <c r="F121" s="1">
        <v>1.3</v>
      </c>
      <c r="G121" s="1">
        <v>2.5</v>
      </c>
      <c r="H121" s="1">
        <v>100</v>
      </c>
      <c r="I121" s="1">
        <v>25.926200000000001</v>
      </c>
      <c r="J121" s="1">
        <v>65.610900000000001</v>
      </c>
      <c r="K121" s="1">
        <v>0.129025</v>
      </c>
      <c r="L121" s="1">
        <v>13.1798</v>
      </c>
      <c r="M121">
        <v>8</v>
      </c>
      <c r="N121">
        <v>38</v>
      </c>
      <c r="O121" s="1">
        <v>0.5</v>
      </c>
    </row>
    <row r="122" spans="1:15" x14ac:dyDescent="0.25">
      <c r="A122" s="1">
        <v>150</v>
      </c>
      <c r="B122" s="1">
        <v>17.1640682380249</v>
      </c>
      <c r="C122" s="1">
        <v>63.651957561490498</v>
      </c>
      <c r="D122" s="1">
        <f>283</f>
        <v>283</v>
      </c>
      <c r="E122" s="1">
        <v>313</v>
      </c>
      <c r="F122" s="1">
        <v>1.3</v>
      </c>
      <c r="G122" s="1">
        <v>2.5</v>
      </c>
      <c r="H122" s="1">
        <v>200</v>
      </c>
      <c r="I122" s="1">
        <v>48.744</v>
      </c>
      <c r="J122" s="1">
        <v>118.077</v>
      </c>
      <c r="K122" s="1">
        <v>0.63720500000000002</v>
      </c>
      <c r="L122" s="1">
        <v>18.592300000000002</v>
      </c>
      <c r="M122">
        <v>8</v>
      </c>
      <c r="N122">
        <v>38</v>
      </c>
      <c r="O122" s="1">
        <v>0.5</v>
      </c>
    </row>
    <row r="123" spans="1:15" x14ac:dyDescent="0.25">
      <c r="A123" s="1">
        <v>150</v>
      </c>
      <c r="B123" s="1">
        <v>17.1640682380249</v>
      </c>
      <c r="C123" s="1">
        <v>63.651957561490498</v>
      </c>
      <c r="D123" s="1">
        <f>283</f>
        <v>283</v>
      </c>
      <c r="E123" s="1">
        <v>313</v>
      </c>
      <c r="F123" s="1">
        <v>1.3</v>
      </c>
      <c r="G123" s="1">
        <v>2.5</v>
      </c>
      <c r="H123" s="1">
        <v>300</v>
      </c>
      <c r="I123" s="1">
        <v>66.1738</v>
      </c>
      <c r="J123" s="1">
        <v>166.178</v>
      </c>
      <c r="K123" s="1">
        <v>1.7061999999999999</v>
      </c>
      <c r="L123" s="1">
        <v>23.636700000000001</v>
      </c>
      <c r="M123">
        <v>8</v>
      </c>
      <c r="N123">
        <v>38</v>
      </c>
      <c r="O123" s="1">
        <v>0.5</v>
      </c>
    </row>
    <row r="124" spans="1:15" x14ac:dyDescent="0.25">
      <c r="A124" s="1">
        <v>150</v>
      </c>
      <c r="B124" s="1">
        <v>17.1640682380249</v>
      </c>
      <c r="C124" s="1">
        <v>63.651957561490498</v>
      </c>
      <c r="D124" s="1">
        <f>283</f>
        <v>283</v>
      </c>
      <c r="E124" s="1">
        <v>313</v>
      </c>
      <c r="F124" s="1">
        <v>1.3</v>
      </c>
      <c r="G124" s="1">
        <v>2.5</v>
      </c>
      <c r="H124" s="1">
        <v>400</v>
      </c>
      <c r="I124" s="1">
        <v>78.101399999999998</v>
      </c>
      <c r="J124" s="1">
        <v>209.11199999999999</v>
      </c>
      <c r="K124" s="1">
        <v>3.5176500000000002</v>
      </c>
      <c r="L124" s="1">
        <v>28.247599999999998</v>
      </c>
      <c r="M124">
        <v>8</v>
      </c>
      <c r="N124">
        <v>38</v>
      </c>
      <c r="O124" s="1">
        <v>0.5</v>
      </c>
    </row>
    <row r="125" spans="1:15" x14ac:dyDescent="0.25">
      <c r="A125" s="1">
        <v>150</v>
      </c>
      <c r="B125" s="1">
        <v>17.1640682380249</v>
      </c>
      <c r="C125" s="1">
        <v>63.651957561490498</v>
      </c>
      <c r="D125" s="1">
        <f>283</f>
        <v>283</v>
      </c>
      <c r="E125" s="1">
        <v>313</v>
      </c>
      <c r="F125" s="1">
        <v>1.3</v>
      </c>
      <c r="G125" s="1">
        <v>2.5</v>
      </c>
      <c r="H125" s="1">
        <v>500</v>
      </c>
      <c r="I125" s="1">
        <v>84.875100000000003</v>
      </c>
      <c r="J125" s="1">
        <v>245.06700000000001</v>
      </c>
      <c r="K125" s="1">
        <v>6.2532300000000003</v>
      </c>
      <c r="L125" s="1">
        <v>32.440300000000001</v>
      </c>
      <c r="M125">
        <v>8</v>
      </c>
      <c r="N125">
        <v>38</v>
      </c>
      <c r="O125" s="1">
        <v>0.5</v>
      </c>
    </row>
    <row r="126" spans="1:15" x14ac:dyDescent="0.25">
      <c r="A126" s="1">
        <v>150</v>
      </c>
      <c r="B126" s="1">
        <v>17.1640682380249</v>
      </c>
      <c r="C126" s="1">
        <v>63.651957561490498</v>
      </c>
      <c r="D126" s="1">
        <f>283</f>
        <v>283</v>
      </c>
      <c r="E126" s="1">
        <v>313</v>
      </c>
      <c r="F126" s="1">
        <v>1.3</v>
      </c>
      <c r="G126" s="1">
        <v>2.5</v>
      </c>
      <c r="H126" s="1">
        <v>600</v>
      </c>
      <c r="I126" s="1">
        <v>86.834500000000006</v>
      </c>
      <c r="J126" s="1">
        <v>271.19</v>
      </c>
      <c r="K126" s="1">
        <v>10.0946</v>
      </c>
      <c r="L126" s="1">
        <v>36.207500000000003</v>
      </c>
      <c r="M126">
        <v>8</v>
      </c>
      <c r="N126">
        <v>38</v>
      </c>
      <c r="O126" s="1">
        <v>0.5</v>
      </c>
    </row>
    <row r="127" spans="1:15" x14ac:dyDescent="0.25">
      <c r="A127" s="1">
        <v>150</v>
      </c>
      <c r="B127" s="1">
        <v>17.1640682380249</v>
      </c>
      <c r="C127" s="1">
        <v>63.651957561490498</v>
      </c>
      <c r="D127" s="1">
        <f>283</f>
        <v>283</v>
      </c>
      <c r="E127" s="1">
        <v>313</v>
      </c>
      <c r="F127" s="1">
        <v>1.3</v>
      </c>
      <c r="G127" s="1">
        <v>2.5</v>
      </c>
      <c r="H127" s="1">
        <v>700</v>
      </c>
      <c r="I127" s="1">
        <v>84.288899999999998</v>
      </c>
      <c r="J127" s="1">
        <v>286.024</v>
      </c>
      <c r="K127" s="1">
        <v>15.2234</v>
      </c>
      <c r="L127" s="1">
        <v>39.616300000000003</v>
      </c>
      <c r="M127">
        <v>8</v>
      </c>
      <c r="N127">
        <v>38</v>
      </c>
      <c r="O127" s="1">
        <v>0.5</v>
      </c>
    </row>
    <row r="128" spans="1:15" x14ac:dyDescent="0.25">
      <c r="A128" s="1">
        <v>150</v>
      </c>
      <c r="B128" s="1">
        <v>17.1640682380249</v>
      </c>
      <c r="C128" s="1">
        <v>63.651957561490498</v>
      </c>
      <c r="D128" s="1">
        <f>283</f>
        <v>283</v>
      </c>
      <c r="E128" s="1">
        <v>313</v>
      </c>
      <c r="F128" s="1">
        <v>1.3</v>
      </c>
      <c r="G128" s="1">
        <v>2.5</v>
      </c>
      <c r="H128" s="1">
        <v>800</v>
      </c>
      <c r="I128" s="1">
        <v>77.499700000000004</v>
      </c>
      <c r="J128" s="1">
        <v>291.43700000000001</v>
      </c>
      <c r="K128" s="1">
        <v>21.821200000000001</v>
      </c>
      <c r="L128" s="1">
        <v>42.802399999999999</v>
      </c>
      <c r="M128">
        <v>8</v>
      </c>
      <c r="N128">
        <v>38</v>
      </c>
      <c r="O128" s="1">
        <v>0.5</v>
      </c>
    </row>
    <row r="129" spans="1:15" x14ac:dyDescent="0.25">
      <c r="A129" s="1">
        <v>150</v>
      </c>
      <c r="B129" s="1">
        <v>22.241891656796401</v>
      </c>
      <c r="C129" s="1">
        <v>63.651957561490498</v>
      </c>
      <c r="D129" s="1">
        <f>283</f>
        <v>283</v>
      </c>
      <c r="E129" s="1">
        <v>313</v>
      </c>
      <c r="F129" s="1">
        <v>1.3</v>
      </c>
      <c r="G129" s="1">
        <v>2.5</v>
      </c>
      <c r="H129" s="1">
        <v>100</v>
      </c>
      <c r="I129" s="1">
        <v>26.256699999999999</v>
      </c>
      <c r="J129" s="1">
        <v>69.334400000000002</v>
      </c>
      <c r="K129" s="1">
        <v>9.4234899999999996E-2</v>
      </c>
      <c r="L129" s="1">
        <v>15.834899999999999</v>
      </c>
      <c r="M129">
        <v>8</v>
      </c>
      <c r="N129">
        <v>38</v>
      </c>
      <c r="O129" s="1">
        <v>0.5</v>
      </c>
    </row>
    <row r="130" spans="1:15" x14ac:dyDescent="0.25">
      <c r="A130" s="1">
        <v>150</v>
      </c>
      <c r="B130" s="1">
        <v>22.241891656796401</v>
      </c>
      <c r="C130" s="1">
        <v>63.651957561490498</v>
      </c>
      <c r="D130" s="1">
        <f>283</f>
        <v>283</v>
      </c>
      <c r="E130" s="1">
        <v>313</v>
      </c>
      <c r="F130" s="1">
        <v>1.3</v>
      </c>
      <c r="G130" s="1">
        <v>2.5</v>
      </c>
      <c r="H130" s="1">
        <v>200</v>
      </c>
      <c r="I130" s="1">
        <v>50.932600000000001</v>
      </c>
      <c r="J130" s="1">
        <v>125.136</v>
      </c>
      <c r="K130" s="1">
        <v>0.44905899999999999</v>
      </c>
      <c r="L130" s="1">
        <v>21.348800000000001</v>
      </c>
      <c r="M130">
        <v>8</v>
      </c>
      <c r="N130">
        <v>38</v>
      </c>
      <c r="O130" s="1">
        <v>0.5</v>
      </c>
    </row>
    <row r="131" spans="1:15" x14ac:dyDescent="0.25">
      <c r="A131" s="1">
        <v>150</v>
      </c>
      <c r="B131" s="1">
        <v>22.241891656796401</v>
      </c>
      <c r="C131" s="1">
        <v>63.651957561490498</v>
      </c>
      <c r="D131" s="1">
        <f>283</f>
        <v>283</v>
      </c>
      <c r="E131" s="1">
        <v>313</v>
      </c>
      <c r="F131" s="1">
        <v>1.3</v>
      </c>
      <c r="G131" s="1">
        <v>2.5</v>
      </c>
      <c r="H131" s="1">
        <v>300</v>
      </c>
      <c r="I131" s="1">
        <v>71.819100000000006</v>
      </c>
      <c r="J131" s="1">
        <v>176.75200000000001</v>
      </c>
      <c r="K131" s="1">
        <v>1.17265</v>
      </c>
      <c r="L131" s="1">
        <v>26.668800000000001</v>
      </c>
      <c r="M131">
        <v>8</v>
      </c>
      <c r="N131">
        <v>38</v>
      </c>
      <c r="O131" s="1">
        <v>0.5</v>
      </c>
    </row>
    <row r="132" spans="1:15" x14ac:dyDescent="0.25">
      <c r="A132" s="1">
        <v>150</v>
      </c>
      <c r="B132" s="1">
        <v>22.241891656796401</v>
      </c>
      <c r="C132" s="1">
        <v>63.651957561490498</v>
      </c>
      <c r="D132" s="1">
        <f>283</f>
        <v>283</v>
      </c>
      <c r="E132" s="1">
        <v>313</v>
      </c>
      <c r="F132" s="1">
        <v>1.3</v>
      </c>
      <c r="G132" s="1">
        <v>2.5</v>
      </c>
      <c r="H132" s="1">
        <v>400</v>
      </c>
      <c r="I132" s="1">
        <v>88.411500000000004</v>
      </c>
      <c r="J132" s="1">
        <v>225.02500000000001</v>
      </c>
      <c r="K132" s="1">
        <v>2.3732000000000002</v>
      </c>
      <c r="L132" s="1">
        <v>31.649100000000001</v>
      </c>
      <c r="M132">
        <v>8</v>
      </c>
      <c r="N132">
        <v>38</v>
      </c>
      <c r="O132" s="1">
        <v>0.5</v>
      </c>
    </row>
    <row r="133" spans="1:15" x14ac:dyDescent="0.25">
      <c r="A133" s="1">
        <v>150</v>
      </c>
      <c r="B133" s="1">
        <v>22.241891656796401</v>
      </c>
      <c r="C133" s="1">
        <v>63.651957561490498</v>
      </c>
      <c r="D133" s="1">
        <f>283</f>
        <v>283</v>
      </c>
      <c r="E133" s="1">
        <v>313</v>
      </c>
      <c r="F133" s="1">
        <v>1.3</v>
      </c>
      <c r="G133" s="1">
        <v>2.5</v>
      </c>
      <c r="H133" s="1">
        <v>500</v>
      </c>
      <c r="I133" s="1">
        <v>100.78400000000001</v>
      </c>
      <c r="J133" s="1">
        <v>269.20100000000002</v>
      </c>
      <c r="K133" s="1">
        <v>4.1588700000000003</v>
      </c>
      <c r="L133" s="1">
        <v>36.290500000000002</v>
      </c>
      <c r="M133">
        <v>8</v>
      </c>
      <c r="N133">
        <v>38</v>
      </c>
      <c r="O133" s="1">
        <v>0.5</v>
      </c>
    </row>
    <row r="134" spans="1:15" x14ac:dyDescent="0.25">
      <c r="A134" s="1">
        <v>150</v>
      </c>
      <c r="B134" s="1">
        <v>22.241891656796401</v>
      </c>
      <c r="C134" s="1">
        <v>63.651957561490498</v>
      </c>
      <c r="D134" s="1">
        <f>283</f>
        <v>283</v>
      </c>
      <c r="E134" s="1">
        <v>313</v>
      </c>
      <c r="F134" s="1">
        <v>1.3</v>
      </c>
      <c r="G134" s="1">
        <v>2.5</v>
      </c>
      <c r="H134" s="1">
        <v>600</v>
      </c>
      <c r="I134" s="1">
        <v>109.157</v>
      </c>
      <c r="J134" s="1">
        <v>308.19600000000003</v>
      </c>
      <c r="K134" s="1">
        <v>6.6378500000000003</v>
      </c>
      <c r="L134" s="1">
        <v>40.6066</v>
      </c>
      <c r="M134">
        <v>8</v>
      </c>
      <c r="N134">
        <v>38</v>
      </c>
      <c r="O134" s="1">
        <v>0.5</v>
      </c>
    </row>
    <row r="135" spans="1:15" x14ac:dyDescent="0.25">
      <c r="A135" s="1">
        <v>150</v>
      </c>
      <c r="B135" s="1">
        <v>22.241891656796401</v>
      </c>
      <c r="C135" s="1">
        <v>63.651957561490498</v>
      </c>
      <c r="D135" s="1">
        <f>283</f>
        <v>283</v>
      </c>
      <c r="E135" s="1">
        <v>313</v>
      </c>
      <c r="F135" s="1">
        <v>1.3</v>
      </c>
      <c r="G135" s="1">
        <v>2.5</v>
      </c>
      <c r="H135" s="1">
        <v>700</v>
      </c>
      <c r="I135" s="1">
        <v>113.736</v>
      </c>
      <c r="J135" s="1">
        <v>340.30900000000003</v>
      </c>
      <c r="K135" s="1">
        <v>9.9183199999999996</v>
      </c>
      <c r="L135" s="1">
        <v>44.593899999999998</v>
      </c>
      <c r="M135">
        <v>8</v>
      </c>
      <c r="N135">
        <v>38</v>
      </c>
      <c r="O135" s="1">
        <v>0.5</v>
      </c>
    </row>
    <row r="136" spans="1:15" x14ac:dyDescent="0.25">
      <c r="A136" s="1">
        <v>150</v>
      </c>
      <c r="B136" s="1">
        <v>22.241891656796401</v>
      </c>
      <c r="C136" s="1">
        <v>63.651957561490498</v>
      </c>
      <c r="D136" s="1">
        <f>283</f>
        <v>283</v>
      </c>
      <c r="E136" s="1">
        <v>313</v>
      </c>
      <c r="F136" s="1">
        <v>1.3</v>
      </c>
      <c r="G136" s="1">
        <v>2.5</v>
      </c>
      <c r="H136" s="1">
        <v>800</v>
      </c>
      <c r="I136" s="1">
        <v>114.71899999999999</v>
      </c>
      <c r="J136" s="1">
        <v>363.70299999999997</v>
      </c>
      <c r="K136" s="1">
        <v>14.108499999999999</v>
      </c>
      <c r="L136" s="1">
        <v>48.256799999999998</v>
      </c>
      <c r="M136">
        <v>8</v>
      </c>
      <c r="N136">
        <v>38</v>
      </c>
      <c r="O136" s="1">
        <v>0.5</v>
      </c>
    </row>
    <row r="137" spans="1:15" x14ac:dyDescent="0.25">
      <c r="A137" s="1">
        <v>150</v>
      </c>
      <c r="B137" s="1">
        <v>27.315528119394099</v>
      </c>
      <c r="C137" s="1">
        <v>63.651957561490498</v>
      </c>
      <c r="D137" s="1">
        <f>283</f>
        <v>283</v>
      </c>
      <c r="E137" s="1">
        <v>313</v>
      </c>
      <c r="F137" s="1">
        <v>1.3</v>
      </c>
      <c r="G137" s="1">
        <v>2.5</v>
      </c>
      <c r="H137" s="1">
        <v>100</v>
      </c>
      <c r="I137" s="1">
        <v>26.412500000000001</v>
      </c>
      <c r="J137" s="1">
        <v>72.015600000000006</v>
      </c>
      <c r="K137" s="1">
        <v>7.4004600000000004E-2</v>
      </c>
      <c r="L137" s="1">
        <v>18.5883</v>
      </c>
      <c r="M137">
        <v>8</v>
      </c>
      <c r="N137">
        <v>38</v>
      </c>
      <c r="O137" s="1">
        <v>0.5</v>
      </c>
    </row>
    <row r="138" spans="1:15" x14ac:dyDescent="0.25">
      <c r="A138" s="1">
        <v>150</v>
      </c>
      <c r="B138" s="1">
        <v>27.315528119394099</v>
      </c>
      <c r="C138" s="1">
        <v>63.651957561490498</v>
      </c>
      <c r="D138" s="1">
        <f>283</f>
        <v>283</v>
      </c>
      <c r="E138" s="1">
        <v>313</v>
      </c>
      <c r="F138" s="1">
        <v>1.3</v>
      </c>
      <c r="G138" s="1">
        <v>2.5</v>
      </c>
      <c r="H138" s="1">
        <v>200</v>
      </c>
      <c r="I138" s="1">
        <v>52.162500000000001</v>
      </c>
      <c r="J138" s="1">
        <v>131.15100000000001</v>
      </c>
      <c r="K138" s="1">
        <v>0.343835</v>
      </c>
      <c r="L138" s="1">
        <v>24.1373</v>
      </c>
      <c r="M138">
        <v>8</v>
      </c>
      <c r="N138">
        <v>38</v>
      </c>
      <c r="O138" s="1">
        <v>0.5</v>
      </c>
    </row>
    <row r="139" spans="1:15" x14ac:dyDescent="0.25">
      <c r="A139" s="1">
        <v>150</v>
      </c>
      <c r="B139" s="1">
        <v>27.315528119394099</v>
      </c>
      <c r="C139" s="1">
        <v>63.651957561490498</v>
      </c>
      <c r="D139" s="1">
        <f>283</f>
        <v>283</v>
      </c>
      <c r="E139" s="1">
        <v>313</v>
      </c>
      <c r="F139" s="1">
        <v>1.3</v>
      </c>
      <c r="G139" s="1">
        <v>2.5</v>
      </c>
      <c r="H139" s="1">
        <v>300</v>
      </c>
      <c r="I139" s="1">
        <v>75.157700000000006</v>
      </c>
      <c r="J139" s="1">
        <v>185.245</v>
      </c>
      <c r="K139" s="1">
        <v>0.88121700000000003</v>
      </c>
      <c r="L139" s="1">
        <v>29.6173</v>
      </c>
      <c r="M139">
        <v>8</v>
      </c>
      <c r="N139">
        <v>38</v>
      </c>
      <c r="O139" s="1">
        <v>0.5</v>
      </c>
    </row>
    <row r="140" spans="1:15" x14ac:dyDescent="0.25">
      <c r="A140" s="1">
        <v>150</v>
      </c>
      <c r="B140" s="1">
        <v>27.315528119394099</v>
      </c>
      <c r="C140" s="1">
        <v>63.651957561490498</v>
      </c>
      <c r="D140" s="1">
        <f>283</f>
        <v>283</v>
      </c>
      <c r="E140" s="1">
        <v>313</v>
      </c>
      <c r="F140" s="1">
        <v>1.3</v>
      </c>
      <c r="G140" s="1">
        <v>2.5</v>
      </c>
      <c r="H140" s="1">
        <v>400</v>
      </c>
      <c r="I140" s="1">
        <v>94.801500000000004</v>
      </c>
      <c r="J140" s="1">
        <v>236.67599999999999</v>
      </c>
      <c r="K140" s="1">
        <v>1.75787</v>
      </c>
      <c r="L140" s="1">
        <v>34.848999999999997</v>
      </c>
      <c r="M140">
        <v>8</v>
      </c>
      <c r="N140">
        <v>38</v>
      </c>
      <c r="O140" s="1">
        <v>0.5</v>
      </c>
    </row>
    <row r="141" spans="1:15" x14ac:dyDescent="0.25">
      <c r="A141" s="1">
        <v>150</v>
      </c>
      <c r="B141" s="1">
        <v>27.315528119394099</v>
      </c>
      <c r="C141" s="1">
        <v>63.651957561490498</v>
      </c>
      <c r="D141" s="1">
        <f>283</f>
        <v>283</v>
      </c>
      <c r="E141" s="1">
        <v>313</v>
      </c>
      <c r="F141" s="1">
        <v>1.3</v>
      </c>
      <c r="G141" s="1">
        <v>2.5</v>
      </c>
      <c r="H141" s="1">
        <v>500</v>
      </c>
      <c r="I141" s="1">
        <v>110.93300000000001</v>
      </c>
      <c r="J141" s="1">
        <v>285.26299999999998</v>
      </c>
      <c r="K141" s="1">
        <v>3.0455299999999998</v>
      </c>
      <c r="L141" s="1">
        <v>39.792200000000001</v>
      </c>
      <c r="M141">
        <v>8</v>
      </c>
      <c r="N141">
        <v>38</v>
      </c>
      <c r="O141" s="1">
        <v>0.5</v>
      </c>
    </row>
    <row r="142" spans="1:15" x14ac:dyDescent="0.25">
      <c r="A142" s="1">
        <v>150</v>
      </c>
      <c r="B142" s="1">
        <v>27.315528119394099</v>
      </c>
      <c r="C142" s="1">
        <v>63.651957561490498</v>
      </c>
      <c r="D142" s="1">
        <f>283</f>
        <v>283</v>
      </c>
      <c r="E142" s="1">
        <v>313</v>
      </c>
      <c r="F142" s="1">
        <v>1.3</v>
      </c>
      <c r="G142" s="1">
        <v>2.5</v>
      </c>
      <c r="H142" s="1">
        <v>600</v>
      </c>
      <c r="I142" s="1">
        <v>123.64700000000001</v>
      </c>
      <c r="J142" s="1">
        <v>330.45100000000002</v>
      </c>
      <c r="K142" s="1">
        <v>4.8159200000000002</v>
      </c>
      <c r="L142" s="1">
        <v>44.457500000000003</v>
      </c>
      <c r="M142">
        <v>8</v>
      </c>
      <c r="N142">
        <v>38</v>
      </c>
      <c r="O142" s="1">
        <v>0.5</v>
      </c>
    </row>
    <row r="143" spans="1:15" x14ac:dyDescent="0.25">
      <c r="A143" s="1">
        <v>150</v>
      </c>
      <c r="B143" s="1">
        <v>27.315528119394099</v>
      </c>
      <c r="C143" s="1">
        <v>63.651957561490498</v>
      </c>
      <c r="D143" s="1">
        <f>283</f>
        <v>283</v>
      </c>
      <c r="E143" s="1">
        <v>313</v>
      </c>
      <c r="F143" s="1">
        <v>1.3</v>
      </c>
      <c r="G143" s="1">
        <v>2.5</v>
      </c>
      <c r="H143" s="1">
        <v>700</v>
      </c>
      <c r="I143" s="1">
        <v>133.09399999999999</v>
      </c>
      <c r="J143" s="1">
        <v>371.512</v>
      </c>
      <c r="K143" s="1">
        <v>7.1407499999999997</v>
      </c>
      <c r="L143" s="1">
        <v>48.854300000000002</v>
      </c>
      <c r="M143">
        <v>8</v>
      </c>
      <c r="N143">
        <v>38</v>
      </c>
      <c r="O143" s="1">
        <v>0.5</v>
      </c>
    </row>
    <row r="144" spans="1:15" x14ac:dyDescent="0.25">
      <c r="A144" s="1">
        <v>150</v>
      </c>
      <c r="B144" s="1">
        <v>27.315528119394099</v>
      </c>
      <c r="C144" s="1">
        <v>63.651957561490498</v>
      </c>
      <c r="D144" s="1">
        <f>283</f>
        <v>283</v>
      </c>
      <c r="E144" s="1">
        <v>313</v>
      </c>
      <c r="F144" s="1">
        <v>1.3</v>
      </c>
      <c r="G144" s="1">
        <v>2.5</v>
      </c>
      <c r="H144" s="1">
        <v>800</v>
      </c>
      <c r="I144" s="1">
        <v>139.41300000000001</v>
      </c>
      <c r="J144" s="1">
        <v>407.30900000000003</v>
      </c>
      <c r="K144" s="1">
        <v>10.091799999999999</v>
      </c>
      <c r="L144" s="1">
        <v>52.980699999999999</v>
      </c>
      <c r="M144">
        <v>8</v>
      </c>
      <c r="N144">
        <v>38</v>
      </c>
      <c r="O144" s="1">
        <v>0.5</v>
      </c>
    </row>
    <row r="145" spans="1:15" x14ac:dyDescent="0.25">
      <c r="A145" s="1">
        <v>150</v>
      </c>
      <c r="B145" s="1">
        <v>17.9501639342601</v>
      </c>
      <c r="C145" s="1">
        <v>47.738968171117897</v>
      </c>
      <c r="D145" s="1">
        <f>283</f>
        <v>283</v>
      </c>
      <c r="E145" s="1">
        <v>313</v>
      </c>
      <c r="F145" s="1">
        <v>1.5</v>
      </c>
      <c r="G145" s="1">
        <v>2.5</v>
      </c>
      <c r="H145" s="1">
        <v>100</v>
      </c>
      <c r="I145" s="1">
        <v>28.096299999999999</v>
      </c>
      <c r="J145" s="1">
        <v>76.260499999999993</v>
      </c>
      <c r="K145" s="1">
        <v>0.17511299999999999</v>
      </c>
      <c r="L145" s="1">
        <v>14.3208</v>
      </c>
      <c r="M145">
        <v>8</v>
      </c>
      <c r="N145">
        <v>38</v>
      </c>
      <c r="O145" s="1">
        <v>0.5</v>
      </c>
    </row>
    <row r="146" spans="1:15" x14ac:dyDescent="0.25">
      <c r="A146" s="1">
        <v>150</v>
      </c>
      <c r="B146" s="1">
        <v>17.9501639342601</v>
      </c>
      <c r="C146" s="1">
        <v>47.738968171117897</v>
      </c>
      <c r="D146" s="1">
        <f>283</f>
        <v>283</v>
      </c>
      <c r="E146" s="1">
        <v>313</v>
      </c>
      <c r="F146" s="1">
        <v>1.5</v>
      </c>
      <c r="G146" s="1">
        <v>2.5</v>
      </c>
      <c r="H146" s="1">
        <v>200</v>
      </c>
      <c r="I146" s="1">
        <v>51.6663</v>
      </c>
      <c r="J146" s="1">
        <v>139</v>
      </c>
      <c r="K146" s="1">
        <v>0.89730200000000004</v>
      </c>
      <c r="L146" s="1">
        <v>19.964099999999998</v>
      </c>
      <c r="M146">
        <v>8</v>
      </c>
      <c r="N146">
        <v>38</v>
      </c>
      <c r="O146" s="1">
        <v>0.5</v>
      </c>
    </row>
    <row r="147" spans="1:15" x14ac:dyDescent="0.25">
      <c r="A147" s="1">
        <v>150</v>
      </c>
      <c r="B147" s="1">
        <v>17.9501639342601</v>
      </c>
      <c r="C147" s="1">
        <v>47.738968171117897</v>
      </c>
      <c r="D147" s="1">
        <f>283</f>
        <v>283</v>
      </c>
      <c r="E147" s="1">
        <v>313</v>
      </c>
      <c r="F147" s="1">
        <v>1.5</v>
      </c>
      <c r="G147" s="1">
        <v>2.5</v>
      </c>
      <c r="H147" s="1">
        <v>300</v>
      </c>
      <c r="I147" s="1">
        <v>68.458299999999994</v>
      </c>
      <c r="J147" s="1">
        <v>195.23699999999999</v>
      </c>
      <c r="K147" s="1">
        <v>2.4618500000000001</v>
      </c>
      <c r="L147" s="1">
        <v>24.928899999999999</v>
      </c>
      <c r="M147">
        <v>8</v>
      </c>
      <c r="N147">
        <v>38</v>
      </c>
      <c r="O147" s="1">
        <v>0.5</v>
      </c>
    </row>
    <row r="148" spans="1:15" x14ac:dyDescent="0.25">
      <c r="A148" s="1">
        <v>150</v>
      </c>
      <c r="B148" s="1">
        <v>17.9501639342601</v>
      </c>
      <c r="C148" s="1">
        <v>47.738968171117897</v>
      </c>
      <c r="D148" s="1">
        <f>283</f>
        <v>283</v>
      </c>
      <c r="E148" s="1">
        <v>313</v>
      </c>
      <c r="F148" s="1">
        <v>1.5</v>
      </c>
      <c r="G148" s="1">
        <v>2.5</v>
      </c>
      <c r="H148" s="1">
        <v>400</v>
      </c>
      <c r="I148" s="1">
        <v>78.844300000000004</v>
      </c>
      <c r="J148" s="1">
        <v>241.268</v>
      </c>
      <c r="K148" s="1">
        <v>5.1640199999999998</v>
      </c>
      <c r="L148" s="1">
        <v>29.290400000000002</v>
      </c>
      <c r="M148">
        <v>8</v>
      </c>
      <c r="N148">
        <v>38</v>
      </c>
      <c r="O148" s="1">
        <v>0.5</v>
      </c>
    </row>
    <row r="149" spans="1:15" x14ac:dyDescent="0.25">
      <c r="A149" s="1">
        <v>150</v>
      </c>
      <c r="B149" s="1">
        <v>17.9501639342601</v>
      </c>
      <c r="C149" s="1">
        <v>47.738968171117897</v>
      </c>
      <c r="D149" s="1">
        <f>283</f>
        <v>283</v>
      </c>
      <c r="E149" s="1">
        <v>313</v>
      </c>
      <c r="F149" s="1">
        <v>1.5</v>
      </c>
      <c r="G149" s="1">
        <v>2.5</v>
      </c>
      <c r="H149" s="1">
        <v>500</v>
      </c>
      <c r="I149" s="1">
        <v>83.424099999999996</v>
      </c>
      <c r="J149" s="1">
        <v>270.45499999999998</v>
      </c>
      <c r="K149" s="1">
        <v>9.2991100000000007</v>
      </c>
      <c r="L149" s="1">
        <v>33.115400000000001</v>
      </c>
      <c r="M149">
        <v>8</v>
      </c>
      <c r="N149">
        <v>38</v>
      </c>
      <c r="O149" s="1">
        <v>0.5</v>
      </c>
    </row>
    <row r="150" spans="1:15" x14ac:dyDescent="0.25">
      <c r="A150" s="1">
        <v>150</v>
      </c>
      <c r="B150" s="1">
        <v>17.9501639342601</v>
      </c>
      <c r="C150" s="1">
        <v>47.738968171117897</v>
      </c>
      <c r="D150" s="1">
        <f>283</f>
        <v>283</v>
      </c>
      <c r="E150" s="1">
        <v>313</v>
      </c>
      <c r="F150" s="1">
        <v>1.5</v>
      </c>
      <c r="G150" s="1">
        <v>2.5</v>
      </c>
      <c r="H150" s="1">
        <v>600</v>
      </c>
      <c r="I150" s="1">
        <v>82.729299999999995</v>
      </c>
      <c r="J150" s="1">
        <v>284.31099999999998</v>
      </c>
      <c r="K150" s="1">
        <v>15.1624</v>
      </c>
      <c r="L150" s="1">
        <v>36.6541</v>
      </c>
      <c r="M150">
        <v>8</v>
      </c>
      <c r="N150">
        <v>38</v>
      </c>
      <c r="O150" s="1">
        <v>0.5</v>
      </c>
    </row>
    <row r="151" spans="1:15" x14ac:dyDescent="0.25">
      <c r="A151" s="1">
        <v>150</v>
      </c>
      <c r="B151" s="1">
        <v>17.9501639342601</v>
      </c>
      <c r="C151" s="1">
        <v>47.738968171117897</v>
      </c>
      <c r="D151" s="1">
        <f>283</f>
        <v>283</v>
      </c>
      <c r="E151" s="1">
        <v>313</v>
      </c>
      <c r="F151" s="1">
        <v>1.5</v>
      </c>
      <c r="G151" s="1">
        <v>2.5</v>
      </c>
      <c r="H151" s="1">
        <v>700</v>
      </c>
      <c r="I151" s="1">
        <v>77.163200000000003</v>
      </c>
      <c r="J151" s="1">
        <v>289.36500000000001</v>
      </c>
      <c r="K151" s="1">
        <v>23.049099999999999</v>
      </c>
      <c r="L151" s="1">
        <v>40.125</v>
      </c>
      <c r="M151">
        <v>8</v>
      </c>
      <c r="N151">
        <v>38</v>
      </c>
      <c r="O151" s="1">
        <v>0.5</v>
      </c>
    </row>
    <row r="152" spans="1:15" x14ac:dyDescent="0.25">
      <c r="A152" s="1">
        <v>150</v>
      </c>
      <c r="B152" s="1">
        <v>17.9501639342601</v>
      </c>
      <c r="C152" s="1">
        <v>47.738968171117897</v>
      </c>
      <c r="D152" s="1">
        <f>283</f>
        <v>283</v>
      </c>
      <c r="E152" s="1">
        <v>313</v>
      </c>
      <c r="F152" s="1">
        <v>1.5</v>
      </c>
      <c r="G152" s="1">
        <v>2.5</v>
      </c>
      <c r="H152" s="1">
        <v>800</v>
      </c>
      <c r="I152" s="1">
        <v>67.000500000000002</v>
      </c>
      <c r="J152" s="1">
        <v>288.48899999999998</v>
      </c>
      <c r="K152" s="1">
        <v>33.254600000000003</v>
      </c>
      <c r="L152" s="1">
        <v>43.581099999999999</v>
      </c>
      <c r="M152">
        <v>8</v>
      </c>
      <c r="N152">
        <v>38</v>
      </c>
      <c r="O152" s="1">
        <v>0.5</v>
      </c>
    </row>
    <row r="153" spans="1:15" x14ac:dyDescent="0.25">
      <c r="A153" s="1">
        <v>150</v>
      </c>
      <c r="B153" s="1">
        <v>23.0218435396818</v>
      </c>
      <c r="C153" s="1">
        <v>47.738968171117897</v>
      </c>
      <c r="D153" s="1">
        <f>283</f>
        <v>283</v>
      </c>
      <c r="E153" s="1">
        <v>313</v>
      </c>
      <c r="F153" s="1">
        <v>1.5</v>
      </c>
      <c r="G153" s="1">
        <v>2.5</v>
      </c>
      <c r="H153" s="1">
        <v>100</v>
      </c>
      <c r="I153" s="1">
        <v>28.534099999999999</v>
      </c>
      <c r="J153" s="1">
        <v>79.629499999999993</v>
      </c>
      <c r="K153" s="1">
        <v>0.128082</v>
      </c>
      <c r="L153" s="1">
        <v>16.959399999999999</v>
      </c>
      <c r="M153">
        <v>8</v>
      </c>
      <c r="N153">
        <v>38</v>
      </c>
      <c r="O153" s="1">
        <v>0.5</v>
      </c>
    </row>
    <row r="154" spans="1:15" x14ac:dyDescent="0.25">
      <c r="A154" s="1">
        <v>150</v>
      </c>
      <c r="B154" s="1">
        <v>23.0218435396818</v>
      </c>
      <c r="C154" s="1">
        <v>47.738968171117897</v>
      </c>
      <c r="D154" s="1">
        <f>283</f>
        <v>283</v>
      </c>
      <c r="E154" s="1">
        <v>313</v>
      </c>
      <c r="F154" s="1">
        <v>1.5</v>
      </c>
      <c r="G154" s="1">
        <v>2.5</v>
      </c>
      <c r="H154" s="1">
        <v>200</v>
      </c>
      <c r="I154" s="1">
        <v>54.3979</v>
      </c>
      <c r="J154" s="1">
        <v>145.78299999999999</v>
      </c>
      <c r="K154" s="1">
        <v>0.63200299999999998</v>
      </c>
      <c r="L154" s="1">
        <v>22.838200000000001</v>
      </c>
      <c r="M154">
        <v>8</v>
      </c>
      <c r="N154">
        <v>38</v>
      </c>
      <c r="O154" s="1">
        <v>0.5</v>
      </c>
    </row>
    <row r="155" spans="1:15" x14ac:dyDescent="0.25">
      <c r="A155" s="1">
        <v>150</v>
      </c>
      <c r="B155" s="1">
        <v>23.0218435396818</v>
      </c>
      <c r="C155" s="1">
        <v>47.738968171117897</v>
      </c>
      <c r="D155" s="1">
        <f>283</f>
        <v>283</v>
      </c>
      <c r="E155" s="1">
        <v>313</v>
      </c>
      <c r="F155" s="1">
        <v>1.5</v>
      </c>
      <c r="G155" s="1">
        <v>2.5</v>
      </c>
      <c r="H155" s="1">
        <v>300</v>
      </c>
      <c r="I155" s="1">
        <v>75.175899999999999</v>
      </c>
      <c r="J155" s="1">
        <v>206.64500000000001</v>
      </c>
      <c r="K155" s="1">
        <v>1.6912700000000001</v>
      </c>
      <c r="L155" s="1">
        <v>28.185600000000001</v>
      </c>
      <c r="M155">
        <v>8</v>
      </c>
      <c r="N155">
        <v>38</v>
      </c>
      <c r="O155" s="1">
        <v>0.5</v>
      </c>
    </row>
    <row r="156" spans="1:15" x14ac:dyDescent="0.25">
      <c r="A156" s="1">
        <v>150</v>
      </c>
      <c r="B156" s="1">
        <v>23.0218435396818</v>
      </c>
      <c r="C156" s="1">
        <v>47.738968171117897</v>
      </c>
      <c r="D156" s="1">
        <f>283</f>
        <v>283</v>
      </c>
      <c r="E156" s="1">
        <v>313</v>
      </c>
      <c r="F156" s="1">
        <v>1.5</v>
      </c>
      <c r="G156" s="1">
        <v>2.5</v>
      </c>
      <c r="H156" s="1">
        <v>400</v>
      </c>
      <c r="I156" s="1">
        <v>90.672399999999996</v>
      </c>
      <c r="J156" s="1">
        <v>262.03399999999999</v>
      </c>
      <c r="K156" s="1">
        <v>3.4853900000000002</v>
      </c>
      <c r="L156" s="1">
        <v>33.020699999999998</v>
      </c>
      <c r="M156">
        <v>8</v>
      </c>
      <c r="N156">
        <v>38</v>
      </c>
      <c r="O156" s="1">
        <v>0.5</v>
      </c>
    </row>
    <row r="157" spans="1:15" x14ac:dyDescent="0.25">
      <c r="A157" s="1">
        <v>150</v>
      </c>
      <c r="B157" s="1">
        <v>23.0218435396818</v>
      </c>
      <c r="C157" s="1">
        <v>47.738968171117897</v>
      </c>
      <c r="D157" s="1">
        <f>283</f>
        <v>283</v>
      </c>
      <c r="E157" s="1">
        <v>313</v>
      </c>
      <c r="F157" s="1">
        <v>1.5</v>
      </c>
      <c r="G157" s="1">
        <v>2.5</v>
      </c>
      <c r="H157" s="1">
        <v>500</v>
      </c>
      <c r="I157" s="1">
        <v>101.244</v>
      </c>
      <c r="J157" s="1">
        <v>308.80200000000002</v>
      </c>
      <c r="K157" s="1">
        <v>6.1938800000000001</v>
      </c>
      <c r="L157" s="1">
        <v>37.385800000000003</v>
      </c>
      <c r="M157">
        <v>8</v>
      </c>
      <c r="N157">
        <v>38</v>
      </c>
      <c r="O157" s="1">
        <v>0.5</v>
      </c>
    </row>
    <row r="158" spans="1:15" x14ac:dyDescent="0.25">
      <c r="A158" s="1">
        <v>150</v>
      </c>
      <c r="B158" s="1">
        <v>23.0218435396818</v>
      </c>
      <c r="C158" s="1">
        <v>47.738968171117897</v>
      </c>
      <c r="D158" s="1">
        <f>283</f>
        <v>283</v>
      </c>
      <c r="E158" s="1">
        <v>313</v>
      </c>
      <c r="F158" s="1">
        <v>1.5</v>
      </c>
      <c r="G158" s="1">
        <v>2.5</v>
      </c>
      <c r="H158" s="1">
        <v>600</v>
      </c>
      <c r="I158" s="1">
        <v>107.256</v>
      </c>
      <c r="J158" s="1">
        <v>342.26</v>
      </c>
      <c r="K158" s="1">
        <v>9.9962400000000002</v>
      </c>
      <c r="L158" s="1">
        <v>41.314599999999999</v>
      </c>
      <c r="M158">
        <v>8</v>
      </c>
      <c r="N158">
        <v>38</v>
      </c>
      <c r="O158" s="1">
        <v>0.5</v>
      </c>
    </row>
    <row r="159" spans="1:15" x14ac:dyDescent="0.25">
      <c r="A159" s="1">
        <v>150</v>
      </c>
      <c r="B159" s="1">
        <v>23.0218435396818</v>
      </c>
      <c r="C159" s="1">
        <v>47.738968171117897</v>
      </c>
      <c r="D159" s="1">
        <f>283</f>
        <v>283</v>
      </c>
      <c r="E159" s="1">
        <v>313</v>
      </c>
      <c r="F159" s="1">
        <v>1.5</v>
      </c>
      <c r="G159" s="1">
        <v>2.5</v>
      </c>
      <c r="H159" s="1">
        <v>700</v>
      </c>
      <c r="I159" s="1">
        <v>109.051</v>
      </c>
      <c r="J159" s="1">
        <v>362.06099999999998</v>
      </c>
      <c r="K159" s="1">
        <v>15.071999999999999</v>
      </c>
      <c r="L159" s="1">
        <v>44.951799999999999</v>
      </c>
      <c r="M159">
        <v>8</v>
      </c>
      <c r="N159">
        <v>38</v>
      </c>
      <c r="O159" s="1">
        <v>0.5</v>
      </c>
    </row>
    <row r="160" spans="1:15" x14ac:dyDescent="0.25">
      <c r="A160" s="1">
        <v>150</v>
      </c>
      <c r="B160" s="1">
        <v>23.0218435396818</v>
      </c>
      <c r="C160" s="1">
        <v>47.738968171117897</v>
      </c>
      <c r="D160" s="1">
        <f>283</f>
        <v>283</v>
      </c>
      <c r="E160" s="1">
        <v>313</v>
      </c>
      <c r="F160" s="1">
        <v>1.5</v>
      </c>
      <c r="G160" s="1">
        <v>2.5</v>
      </c>
      <c r="H160" s="1">
        <v>800</v>
      </c>
      <c r="I160" s="1">
        <v>106.911</v>
      </c>
      <c r="J160" s="1">
        <v>372.58100000000002</v>
      </c>
      <c r="K160" s="1">
        <v>21.6006</v>
      </c>
      <c r="L160" s="1">
        <v>48.477499999999999</v>
      </c>
      <c r="M160">
        <v>8</v>
      </c>
      <c r="N160">
        <v>38</v>
      </c>
      <c r="O160" s="1">
        <v>0.5</v>
      </c>
    </row>
    <row r="161" spans="1:15" x14ac:dyDescent="0.25">
      <c r="A161" s="1">
        <v>150</v>
      </c>
      <c r="B161" s="1">
        <v>28.088648212782498</v>
      </c>
      <c r="C161" s="1">
        <v>47.738968171117897</v>
      </c>
      <c r="D161" s="1">
        <f>283</f>
        <v>283</v>
      </c>
      <c r="E161" s="1">
        <v>313</v>
      </c>
      <c r="F161" s="1">
        <v>1.5</v>
      </c>
      <c r="G161" s="1">
        <v>2.5</v>
      </c>
      <c r="H161" s="1">
        <v>100</v>
      </c>
      <c r="I161" s="1">
        <v>28.750599999999999</v>
      </c>
      <c r="J161" s="1">
        <v>82.123400000000004</v>
      </c>
      <c r="K161" s="1">
        <v>0.10055500000000001</v>
      </c>
      <c r="L161" s="1">
        <v>19.642600000000002</v>
      </c>
      <c r="M161">
        <v>8</v>
      </c>
      <c r="N161">
        <v>38</v>
      </c>
      <c r="O161" s="1">
        <v>0.5</v>
      </c>
    </row>
    <row r="162" spans="1:15" x14ac:dyDescent="0.25">
      <c r="A162" s="1">
        <v>150</v>
      </c>
      <c r="B162" s="1">
        <v>28.088648212782498</v>
      </c>
      <c r="C162" s="1">
        <v>47.738968171117897</v>
      </c>
      <c r="D162" s="1">
        <f>283</f>
        <v>283</v>
      </c>
      <c r="E162" s="1">
        <v>313</v>
      </c>
      <c r="F162" s="1">
        <v>1.5</v>
      </c>
      <c r="G162" s="1">
        <v>2.5</v>
      </c>
      <c r="H162" s="1">
        <v>200</v>
      </c>
      <c r="I162" s="1">
        <v>55.975999999999999</v>
      </c>
      <c r="J162" s="1">
        <v>151.315</v>
      </c>
      <c r="K162" s="1">
        <v>0.48261199999999999</v>
      </c>
      <c r="L162" s="1">
        <v>25.652799999999999</v>
      </c>
      <c r="M162">
        <v>8</v>
      </c>
      <c r="N162">
        <v>38</v>
      </c>
      <c r="O162" s="1">
        <v>0.5</v>
      </c>
    </row>
    <row r="163" spans="1:15" x14ac:dyDescent="0.25">
      <c r="A163" s="1">
        <v>150</v>
      </c>
      <c r="B163" s="1">
        <v>28.088648212782498</v>
      </c>
      <c r="C163" s="1">
        <v>47.738968171117897</v>
      </c>
      <c r="D163" s="1">
        <f>283</f>
        <v>283</v>
      </c>
      <c r="E163" s="1">
        <v>313</v>
      </c>
      <c r="F163" s="1">
        <v>1.5</v>
      </c>
      <c r="G163" s="1">
        <v>2.5</v>
      </c>
      <c r="H163" s="1">
        <v>300</v>
      </c>
      <c r="I163" s="1">
        <v>79.343699999999998</v>
      </c>
      <c r="J163" s="1">
        <v>215.10499999999999</v>
      </c>
      <c r="K163" s="1">
        <v>1.2667600000000001</v>
      </c>
      <c r="L163" s="1">
        <v>31.2713</v>
      </c>
      <c r="M163">
        <v>8</v>
      </c>
      <c r="N163">
        <v>38</v>
      </c>
      <c r="O163" s="1">
        <v>0.5</v>
      </c>
    </row>
    <row r="164" spans="1:15" x14ac:dyDescent="0.25">
      <c r="A164" s="1">
        <v>150</v>
      </c>
      <c r="B164" s="1">
        <v>28.088648212782498</v>
      </c>
      <c r="C164" s="1">
        <v>47.738968171117897</v>
      </c>
      <c r="D164" s="1">
        <f>283</f>
        <v>283</v>
      </c>
      <c r="E164" s="1">
        <v>313</v>
      </c>
      <c r="F164" s="1">
        <v>1.5</v>
      </c>
      <c r="G164" s="1">
        <v>2.5</v>
      </c>
      <c r="H164" s="1">
        <v>400</v>
      </c>
      <c r="I164" s="1">
        <v>98.332099999999997</v>
      </c>
      <c r="J164" s="1">
        <v>274.93400000000003</v>
      </c>
      <c r="K164" s="1">
        <v>2.5735800000000002</v>
      </c>
      <c r="L164" s="1">
        <v>36.430700000000002</v>
      </c>
      <c r="M164">
        <v>8</v>
      </c>
      <c r="N164">
        <v>38</v>
      </c>
      <c r="O164" s="1">
        <v>0.5</v>
      </c>
    </row>
    <row r="165" spans="1:15" x14ac:dyDescent="0.25">
      <c r="A165" s="1">
        <v>150</v>
      </c>
      <c r="B165" s="1">
        <v>28.088648212782498</v>
      </c>
      <c r="C165" s="1">
        <v>47.738968171117897</v>
      </c>
      <c r="D165" s="1">
        <f>283</f>
        <v>283</v>
      </c>
      <c r="E165" s="1">
        <v>313</v>
      </c>
      <c r="F165" s="1">
        <v>1.5</v>
      </c>
      <c r="G165" s="1">
        <v>2.5</v>
      </c>
      <c r="H165" s="1">
        <v>500</v>
      </c>
      <c r="I165" s="1">
        <v>113.065</v>
      </c>
      <c r="J165" s="1">
        <v>329.81</v>
      </c>
      <c r="K165" s="1">
        <v>4.5236799999999997</v>
      </c>
      <c r="L165" s="1">
        <v>41.186799999999998</v>
      </c>
      <c r="M165">
        <v>8</v>
      </c>
      <c r="N165">
        <v>38</v>
      </c>
      <c r="O165" s="1">
        <v>0.5</v>
      </c>
    </row>
    <row r="166" spans="1:15" x14ac:dyDescent="0.25">
      <c r="A166" s="1">
        <v>150</v>
      </c>
      <c r="B166" s="1">
        <v>28.088648212782498</v>
      </c>
      <c r="C166" s="1">
        <v>47.738968171117897</v>
      </c>
      <c r="D166" s="1">
        <f>283</f>
        <v>283</v>
      </c>
      <c r="E166" s="1">
        <v>313</v>
      </c>
      <c r="F166" s="1">
        <v>1.5</v>
      </c>
      <c r="G166" s="1">
        <v>2.5</v>
      </c>
      <c r="H166" s="1">
        <v>600</v>
      </c>
      <c r="I166" s="1">
        <v>123.79900000000001</v>
      </c>
      <c r="J166" s="1">
        <v>377.166</v>
      </c>
      <c r="K166" s="1">
        <v>7.2376199999999997</v>
      </c>
      <c r="L166" s="1">
        <v>45.556899999999999</v>
      </c>
      <c r="M166">
        <v>8</v>
      </c>
      <c r="N166">
        <v>38</v>
      </c>
      <c r="O166" s="1">
        <v>0.5</v>
      </c>
    </row>
    <row r="167" spans="1:15" x14ac:dyDescent="0.25">
      <c r="A167" s="1">
        <v>150</v>
      </c>
      <c r="B167" s="1">
        <v>28.088648212782498</v>
      </c>
      <c r="C167" s="1">
        <v>47.738968171117897</v>
      </c>
      <c r="D167" s="1">
        <f>283</f>
        <v>283</v>
      </c>
      <c r="E167" s="1">
        <v>313</v>
      </c>
      <c r="F167" s="1">
        <v>1.5</v>
      </c>
      <c r="G167" s="1">
        <v>2.5</v>
      </c>
      <c r="H167" s="1">
        <v>700</v>
      </c>
      <c r="I167" s="1">
        <v>130.78399999999999</v>
      </c>
      <c r="J167" s="1">
        <v>413.58699999999999</v>
      </c>
      <c r="K167" s="1">
        <v>10.836</v>
      </c>
      <c r="L167" s="1">
        <v>49.561799999999998</v>
      </c>
      <c r="M167">
        <v>8</v>
      </c>
      <c r="N167">
        <v>38</v>
      </c>
      <c r="O167" s="1">
        <v>0.5</v>
      </c>
    </row>
    <row r="168" spans="1:15" x14ac:dyDescent="0.25">
      <c r="A168" s="1">
        <v>150</v>
      </c>
      <c r="B168" s="1">
        <v>28.088648212782498</v>
      </c>
      <c r="C168" s="1">
        <v>47.738968171117897</v>
      </c>
      <c r="D168" s="1">
        <f>283</f>
        <v>283</v>
      </c>
      <c r="E168" s="1">
        <v>313</v>
      </c>
      <c r="F168" s="1">
        <v>1.5</v>
      </c>
      <c r="G168" s="1">
        <v>2.5</v>
      </c>
      <c r="H168" s="1">
        <v>800</v>
      </c>
      <c r="I168" s="1">
        <v>134.25399999999999</v>
      </c>
      <c r="J168" s="1">
        <v>437.9</v>
      </c>
      <c r="K168" s="1">
        <v>15.439399999999999</v>
      </c>
      <c r="L168" s="1">
        <v>53.2821</v>
      </c>
      <c r="M168">
        <v>8</v>
      </c>
      <c r="N168">
        <v>38</v>
      </c>
      <c r="O168" s="1">
        <v>0.5</v>
      </c>
    </row>
    <row r="169" spans="1:15" x14ac:dyDescent="0.25">
      <c r="A169" s="1">
        <v>150</v>
      </c>
      <c r="B169" s="1">
        <v>17.557938086365599</v>
      </c>
      <c r="C169" s="1">
        <v>55.695462866304197</v>
      </c>
      <c r="D169" s="1">
        <f>283</f>
        <v>283</v>
      </c>
      <c r="E169" s="1">
        <v>313</v>
      </c>
      <c r="F169" s="1">
        <v>1.5</v>
      </c>
      <c r="G169" s="1">
        <v>2.5</v>
      </c>
      <c r="H169" s="1">
        <v>100</v>
      </c>
      <c r="I169" s="1">
        <v>28.148299999999999</v>
      </c>
      <c r="J169" s="1">
        <v>77.046499999999995</v>
      </c>
      <c r="K169" s="1">
        <v>0.148115</v>
      </c>
      <c r="L169" s="1">
        <v>15.364100000000001</v>
      </c>
      <c r="M169">
        <v>8</v>
      </c>
      <c r="N169">
        <v>38</v>
      </c>
      <c r="O169" s="1">
        <v>0.5</v>
      </c>
    </row>
    <row r="170" spans="1:15" x14ac:dyDescent="0.25">
      <c r="A170" s="1">
        <v>150</v>
      </c>
      <c r="B170" s="1">
        <v>17.557938086365599</v>
      </c>
      <c r="C170" s="1">
        <v>55.695462866304197</v>
      </c>
      <c r="D170" s="1">
        <f>283</f>
        <v>283</v>
      </c>
      <c r="E170" s="1">
        <v>313</v>
      </c>
      <c r="F170" s="1">
        <v>1.5</v>
      </c>
      <c r="G170" s="1">
        <v>2.5</v>
      </c>
      <c r="H170" s="1">
        <v>200</v>
      </c>
      <c r="I170" s="1">
        <v>52.797899999999998</v>
      </c>
      <c r="J170" s="1">
        <v>140.553</v>
      </c>
      <c r="K170" s="1">
        <v>0.743618</v>
      </c>
      <c r="L170" s="1">
        <v>21.116</v>
      </c>
      <c r="M170">
        <v>8</v>
      </c>
      <c r="N170">
        <v>38</v>
      </c>
      <c r="O170" s="1">
        <v>0.5</v>
      </c>
    </row>
    <row r="171" spans="1:15" x14ac:dyDescent="0.25">
      <c r="A171" s="1">
        <v>150</v>
      </c>
      <c r="B171" s="1">
        <v>17.557938086365599</v>
      </c>
      <c r="C171" s="1">
        <v>55.695462866304197</v>
      </c>
      <c r="D171" s="1">
        <f>283</f>
        <v>283</v>
      </c>
      <c r="E171" s="1">
        <v>313</v>
      </c>
      <c r="F171" s="1">
        <v>1.5</v>
      </c>
      <c r="G171" s="1">
        <v>2.5</v>
      </c>
      <c r="H171" s="1">
        <v>300</v>
      </c>
      <c r="I171" s="1">
        <v>71.565799999999996</v>
      </c>
      <c r="J171" s="1">
        <v>198.48</v>
      </c>
      <c r="K171" s="1">
        <v>2.0132500000000002</v>
      </c>
      <c r="L171" s="1">
        <v>26.273</v>
      </c>
      <c r="M171">
        <v>8</v>
      </c>
      <c r="N171">
        <v>38</v>
      </c>
      <c r="O171" s="1">
        <v>0.5</v>
      </c>
    </row>
    <row r="172" spans="1:15" x14ac:dyDescent="0.25">
      <c r="A172" s="1">
        <v>150</v>
      </c>
      <c r="B172" s="1">
        <v>17.557938086365599</v>
      </c>
      <c r="C172" s="1">
        <v>55.695462866304197</v>
      </c>
      <c r="D172" s="1">
        <f>283</f>
        <v>283</v>
      </c>
      <c r="E172" s="1">
        <v>313</v>
      </c>
      <c r="F172" s="1">
        <v>1.5</v>
      </c>
      <c r="G172" s="1">
        <v>2.5</v>
      </c>
      <c r="H172" s="1">
        <v>400</v>
      </c>
      <c r="I172" s="1">
        <v>84.517499999999998</v>
      </c>
      <c r="J172" s="1">
        <v>249.369</v>
      </c>
      <c r="K172" s="1">
        <v>4.1837499999999999</v>
      </c>
      <c r="L172" s="1">
        <v>30.884399999999999</v>
      </c>
      <c r="M172">
        <v>8</v>
      </c>
      <c r="N172">
        <v>38</v>
      </c>
      <c r="O172" s="1">
        <v>0.5</v>
      </c>
    </row>
    <row r="173" spans="1:15" x14ac:dyDescent="0.25">
      <c r="A173" s="1">
        <v>150</v>
      </c>
      <c r="B173" s="1">
        <v>17.557938086365599</v>
      </c>
      <c r="C173" s="1">
        <v>55.695462866304197</v>
      </c>
      <c r="D173" s="1">
        <f>283</f>
        <v>283</v>
      </c>
      <c r="E173" s="1">
        <v>313</v>
      </c>
      <c r="F173" s="1">
        <v>1.5</v>
      </c>
      <c r="G173" s="1">
        <v>2.5</v>
      </c>
      <c r="H173" s="1">
        <v>500</v>
      </c>
      <c r="I173" s="1">
        <v>92.120400000000004</v>
      </c>
      <c r="J173" s="1">
        <v>288.262</v>
      </c>
      <c r="K173" s="1">
        <v>7.4818499999999997</v>
      </c>
      <c r="L173" s="1">
        <v>34.981699999999996</v>
      </c>
      <c r="M173">
        <v>8</v>
      </c>
      <c r="N173">
        <v>38</v>
      </c>
      <c r="O173" s="1">
        <v>0.5</v>
      </c>
    </row>
    <row r="174" spans="1:15" x14ac:dyDescent="0.25">
      <c r="A174" s="1">
        <v>150</v>
      </c>
      <c r="B174" s="1">
        <v>17.557938086365599</v>
      </c>
      <c r="C174" s="1">
        <v>55.695462866304197</v>
      </c>
      <c r="D174" s="1">
        <f>283</f>
        <v>283</v>
      </c>
      <c r="E174" s="1">
        <v>313</v>
      </c>
      <c r="F174" s="1">
        <v>1.5</v>
      </c>
      <c r="G174" s="1">
        <v>2.5</v>
      </c>
      <c r="H174" s="1">
        <v>600</v>
      </c>
      <c r="I174" s="1">
        <v>94.815799999999996</v>
      </c>
      <c r="J174" s="1">
        <v>311.67700000000002</v>
      </c>
      <c r="K174" s="1">
        <v>12.1343</v>
      </c>
      <c r="L174" s="1">
        <v>38.674100000000003</v>
      </c>
      <c r="M174">
        <v>8</v>
      </c>
      <c r="N174">
        <v>38</v>
      </c>
      <c r="O174" s="1">
        <v>0.5</v>
      </c>
    </row>
    <row r="175" spans="1:15" x14ac:dyDescent="0.25">
      <c r="A175" s="1">
        <v>150</v>
      </c>
      <c r="B175" s="1">
        <v>17.557938086365599</v>
      </c>
      <c r="C175" s="1">
        <v>55.695462866304197</v>
      </c>
      <c r="D175" s="1">
        <f>283</f>
        <v>283</v>
      </c>
      <c r="E175" s="1">
        <v>313</v>
      </c>
      <c r="F175" s="1">
        <v>1.5</v>
      </c>
      <c r="G175" s="1">
        <v>2.5</v>
      </c>
      <c r="H175" s="1">
        <v>700</v>
      </c>
      <c r="I175" s="1">
        <v>92.984200000000001</v>
      </c>
      <c r="J175" s="1">
        <v>323.173</v>
      </c>
      <c r="K175" s="1">
        <v>18.367799999999999</v>
      </c>
      <c r="L175" s="1">
        <v>42.176400000000001</v>
      </c>
      <c r="M175">
        <v>8</v>
      </c>
      <c r="N175">
        <v>38</v>
      </c>
      <c r="O175" s="1">
        <v>0.5</v>
      </c>
    </row>
    <row r="176" spans="1:15" x14ac:dyDescent="0.25">
      <c r="A176" s="1">
        <v>150</v>
      </c>
      <c r="B176" s="1">
        <v>17.557938086365599</v>
      </c>
      <c r="C176" s="1">
        <v>55.695462866304197</v>
      </c>
      <c r="D176" s="1">
        <f>283</f>
        <v>283</v>
      </c>
      <c r="E176" s="1">
        <v>313</v>
      </c>
      <c r="F176" s="1">
        <v>1.5</v>
      </c>
      <c r="G176" s="1">
        <v>2.5</v>
      </c>
      <c r="H176" s="1">
        <v>800</v>
      </c>
      <c r="I176" s="1">
        <v>86.912899999999993</v>
      </c>
      <c r="J176" s="1">
        <v>327.61799999999999</v>
      </c>
      <c r="K176" s="1">
        <v>26.409199999999998</v>
      </c>
      <c r="L176" s="1">
        <v>45.634900000000002</v>
      </c>
      <c r="M176">
        <v>8</v>
      </c>
      <c r="N176">
        <v>38</v>
      </c>
      <c r="O176" s="1">
        <v>0.5</v>
      </c>
    </row>
    <row r="177" spans="1:15" x14ac:dyDescent="0.25">
      <c r="A177" s="1">
        <v>150</v>
      </c>
      <c r="B177" s="1">
        <v>22.6330343258313</v>
      </c>
      <c r="C177" s="1">
        <v>55.695462866304197</v>
      </c>
      <c r="D177" s="1">
        <f>283</f>
        <v>283</v>
      </c>
      <c r="E177" s="1">
        <v>313</v>
      </c>
      <c r="F177" s="1">
        <v>1.5</v>
      </c>
      <c r="G177" s="1">
        <v>2.5</v>
      </c>
      <c r="H177" s="1">
        <v>100</v>
      </c>
      <c r="I177" s="1">
        <v>28.476500000000001</v>
      </c>
      <c r="J177" s="1">
        <v>80.317899999999995</v>
      </c>
      <c r="K177" s="1">
        <v>0.10832899999999999</v>
      </c>
      <c r="L177" s="1">
        <v>18.385400000000001</v>
      </c>
      <c r="M177">
        <v>8</v>
      </c>
      <c r="N177">
        <v>38</v>
      </c>
      <c r="O177" s="1">
        <v>0.5</v>
      </c>
    </row>
    <row r="178" spans="1:15" x14ac:dyDescent="0.25">
      <c r="A178" s="1">
        <v>150</v>
      </c>
      <c r="B178" s="1">
        <v>22.6330343258313</v>
      </c>
      <c r="C178" s="1">
        <v>55.695462866304197</v>
      </c>
      <c r="D178" s="1">
        <f>283</f>
        <v>283</v>
      </c>
      <c r="E178" s="1">
        <v>313</v>
      </c>
      <c r="F178" s="1">
        <v>1.5</v>
      </c>
      <c r="G178" s="1">
        <v>2.5</v>
      </c>
      <c r="H178" s="1">
        <v>200</v>
      </c>
      <c r="I178" s="1">
        <v>55.082799999999999</v>
      </c>
      <c r="J178" s="1">
        <v>147.38300000000001</v>
      </c>
      <c r="K178" s="1">
        <v>0.52428399999999997</v>
      </c>
      <c r="L178" s="1">
        <v>24.3263</v>
      </c>
      <c r="M178">
        <v>8</v>
      </c>
      <c r="N178">
        <v>38</v>
      </c>
      <c r="O178" s="1">
        <v>0.5</v>
      </c>
    </row>
    <row r="179" spans="1:15" x14ac:dyDescent="0.25">
      <c r="A179" s="1">
        <v>150</v>
      </c>
      <c r="B179" s="1">
        <v>22.6330343258313</v>
      </c>
      <c r="C179" s="1">
        <v>55.695462866304197</v>
      </c>
      <c r="D179" s="1">
        <f>283</f>
        <v>283</v>
      </c>
      <c r="E179" s="1">
        <v>313</v>
      </c>
      <c r="F179" s="1">
        <v>1.5</v>
      </c>
      <c r="G179" s="1">
        <v>2.5</v>
      </c>
      <c r="H179" s="1">
        <v>300</v>
      </c>
      <c r="I179" s="1">
        <v>77.455200000000005</v>
      </c>
      <c r="J179" s="1">
        <v>209.26900000000001</v>
      </c>
      <c r="K179" s="1">
        <v>1.38432</v>
      </c>
      <c r="L179" s="1">
        <v>29.843900000000001</v>
      </c>
      <c r="M179">
        <v>8</v>
      </c>
      <c r="N179">
        <v>38</v>
      </c>
      <c r="O179" s="1">
        <v>0.5</v>
      </c>
    </row>
    <row r="180" spans="1:15" x14ac:dyDescent="0.25">
      <c r="A180" s="1">
        <v>150</v>
      </c>
      <c r="B180" s="1">
        <v>22.6330343258313</v>
      </c>
      <c r="C180" s="1">
        <v>55.695462866304197</v>
      </c>
      <c r="D180" s="1">
        <f>283</f>
        <v>283</v>
      </c>
      <c r="E180" s="1">
        <v>313</v>
      </c>
      <c r="F180" s="1">
        <v>1.5</v>
      </c>
      <c r="G180" s="1">
        <v>2.5</v>
      </c>
      <c r="H180" s="1">
        <v>400</v>
      </c>
      <c r="I180" s="1">
        <v>95.156099999999995</v>
      </c>
      <c r="J180" s="1">
        <v>266.85000000000002</v>
      </c>
      <c r="K180" s="1">
        <v>2.8248899999999999</v>
      </c>
      <c r="L180" s="1">
        <v>34.8902</v>
      </c>
      <c r="M180">
        <v>8</v>
      </c>
      <c r="N180">
        <v>38</v>
      </c>
      <c r="O180" s="1">
        <v>0.5</v>
      </c>
    </row>
    <row r="181" spans="1:15" x14ac:dyDescent="0.25">
      <c r="A181" s="1">
        <v>150</v>
      </c>
      <c r="B181" s="1">
        <v>22.6330343258313</v>
      </c>
      <c r="C181" s="1">
        <v>55.695462866304197</v>
      </c>
      <c r="D181" s="1">
        <f>283</f>
        <v>283</v>
      </c>
      <c r="E181" s="1">
        <v>313</v>
      </c>
      <c r="F181" s="1">
        <v>1.5</v>
      </c>
      <c r="G181" s="1">
        <v>2.5</v>
      </c>
      <c r="H181" s="1">
        <v>500</v>
      </c>
      <c r="I181" s="1">
        <v>108.389</v>
      </c>
      <c r="J181" s="1">
        <v>318.75200000000001</v>
      </c>
      <c r="K181" s="1">
        <v>4.9824599999999997</v>
      </c>
      <c r="L181" s="1">
        <v>39.519599999999997</v>
      </c>
      <c r="M181">
        <v>8</v>
      </c>
      <c r="N181">
        <v>38</v>
      </c>
      <c r="O181" s="1">
        <v>0.5</v>
      </c>
    </row>
    <row r="182" spans="1:15" x14ac:dyDescent="0.25">
      <c r="A182" s="1">
        <v>150</v>
      </c>
      <c r="B182" s="1">
        <v>22.6330343258313</v>
      </c>
      <c r="C182" s="1">
        <v>55.695462866304197</v>
      </c>
      <c r="D182" s="1">
        <f>283</f>
        <v>283</v>
      </c>
      <c r="E182" s="1">
        <v>313</v>
      </c>
      <c r="F182" s="1">
        <v>1.5</v>
      </c>
      <c r="G182" s="1">
        <v>2.5</v>
      </c>
      <c r="H182" s="1">
        <v>600</v>
      </c>
      <c r="I182" s="1">
        <v>117.43899999999999</v>
      </c>
      <c r="J182" s="1">
        <v>361.75599999999997</v>
      </c>
      <c r="K182" s="1">
        <v>7.9934700000000003</v>
      </c>
      <c r="L182" s="1">
        <v>43.744300000000003</v>
      </c>
      <c r="M182">
        <v>8</v>
      </c>
      <c r="N182">
        <v>38</v>
      </c>
      <c r="O182" s="1">
        <v>0.5</v>
      </c>
    </row>
    <row r="183" spans="1:15" x14ac:dyDescent="0.25">
      <c r="A183" s="1">
        <v>150</v>
      </c>
      <c r="B183" s="1">
        <v>22.6330343258313</v>
      </c>
      <c r="C183" s="1">
        <v>55.695462866304197</v>
      </c>
      <c r="D183" s="1">
        <f>283</f>
        <v>283</v>
      </c>
      <c r="E183" s="1">
        <v>313</v>
      </c>
      <c r="F183" s="1">
        <v>1.5</v>
      </c>
      <c r="G183" s="1">
        <v>2.5</v>
      </c>
      <c r="H183" s="1">
        <v>700</v>
      </c>
      <c r="I183" s="1">
        <v>122.58</v>
      </c>
      <c r="J183" s="1">
        <v>392.50900000000001</v>
      </c>
      <c r="K183" s="1">
        <v>11.994400000000001</v>
      </c>
      <c r="L183" s="1">
        <v>47.601100000000002</v>
      </c>
      <c r="M183">
        <v>8</v>
      </c>
      <c r="N183">
        <v>38</v>
      </c>
      <c r="O183" s="1">
        <v>0.5</v>
      </c>
    </row>
    <row r="184" spans="1:15" x14ac:dyDescent="0.25">
      <c r="A184" s="1">
        <v>150</v>
      </c>
      <c r="B184" s="1">
        <v>22.6330343258313</v>
      </c>
      <c r="C184" s="1">
        <v>55.695462866304197</v>
      </c>
      <c r="D184" s="1">
        <f>283</f>
        <v>283</v>
      </c>
      <c r="E184" s="1">
        <v>313</v>
      </c>
      <c r="F184" s="1">
        <v>1.5</v>
      </c>
      <c r="G184" s="1">
        <v>2.5</v>
      </c>
      <c r="H184" s="1">
        <v>800</v>
      </c>
      <c r="I184" s="1">
        <v>124.066</v>
      </c>
      <c r="J184" s="1">
        <v>411.56200000000001</v>
      </c>
      <c r="K184" s="1">
        <v>17.121600000000001</v>
      </c>
      <c r="L184" s="1">
        <v>51.216099999999997</v>
      </c>
      <c r="M184">
        <v>8</v>
      </c>
      <c r="N184">
        <v>38</v>
      </c>
      <c r="O184" s="1">
        <v>0.5</v>
      </c>
    </row>
    <row r="185" spans="1:15" x14ac:dyDescent="0.25">
      <c r="A185" s="1">
        <v>150</v>
      </c>
      <c r="B185" s="1">
        <v>27.703619084463998</v>
      </c>
      <c r="C185" s="1">
        <v>55.695462866304197</v>
      </c>
      <c r="D185" s="1">
        <f>283</f>
        <v>283</v>
      </c>
      <c r="E185" s="1">
        <v>313</v>
      </c>
      <c r="F185" s="1">
        <v>1.5</v>
      </c>
      <c r="G185" s="1">
        <v>2.5</v>
      </c>
      <c r="H185" s="1">
        <v>100</v>
      </c>
      <c r="I185" s="1">
        <v>28.624099999999999</v>
      </c>
      <c r="J185" s="1">
        <v>82.630700000000004</v>
      </c>
      <c r="K185" s="1">
        <v>8.5100599999999998E-2</v>
      </c>
      <c r="L185" s="1">
        <v>21.4726</v>
      </c>
      <c r="M185">
        <v>8</v>
      </c>
      <c r="N185">
        <v>38</v>
      </c>
      <c r="O185" s="1">
        <v>0.5</v>
      </c>
    </row>
    <row r="186" spans="1:15" x14ac:dyDescent="0.25">
      <c r="A186" s="1">
        <v>150</v>
      </c>
      <c r="B186" s="1">
        <v>27.703619084463998</v>
      </c>
      <c r="C186" s="1">
        <v>55.695462866304197</v>
      </c>
      <c r="D186" s="1">
        <f>283</f>
        <v>283</v>
      </c>
      <c r="E186" s="1">
        <v>313</v>
      </c>
      <c r="F186" s="1">
        <v>1.5</v>
      </c>
      <c r="G186" s="1">
        <v>2.5</v>
      </c>
      <c r="H186" s="1">
        <v>200</v>
      </c>
      <c r="I186" s="1">
        <v>56.367800000000003</v>
      </c>
      <c r="J186" s="1">
        <v>153.00200000000001</v>
      </c>
      <c r="K186" s="1">
        <v>0.401119</v>
      </c>
      <c r="L186" s="1">
        <v>27.509699999999999</v>
      </c>
      <c r="M186">
        <v>8</v>
      </c>
      <c r="N186">
        <v>38</v>
      </c>
      <c r="O186" s="1">
        <v>0.5</v>
      </c>
    </row>
    <row r="187" spans="1:15" x14ac:dyDescent="0.25">
      <c r="A187" s="1">
        <v>150</v>
      </c>
      <c r="B187" s="1">
        <v>27.703619084463998</v>
      </c>
      <c r="C187" s="1">
        <v>55.695462866304197</v>
      </c>
      <c r="D187" s="1">
        <f>283</f>
        <v>283</v>
      </c>
      <c r="E187" s="1">
        <v>313</v>
      </c>
      <c r="F187" s="1">
        <v>1.5</v>
      </c>
      <c r="G187" s="1">
        <v>2.5</v>
      </c>
      <c r="H187" s="1">
        <v>300</v>
      </c>
      <c r="I187" s="1">
        <v>80.989500000000007</v>
      </c>
      <c r="J187" s="1">
        <v>217.62</v>
      </c>
      <c r="K187" s="1">
        <v>1.0391300000000001</v>
      </c>
      <c r="L187" s="1">
        <v>33.267000000000003</v>
      </c>
      <c r="M187">
        <v>8</v>
      </c>
      <c r="N187">
        <v>38</v>
      </c>
      <c r="O187" s="1">
        <v>0.5</v>
      </c>
    </row>
    <row r="188" spans="1:15" x14ac:dyDescent="0.25">
      <c r="A188" s="1">
        <v>150</v>
      </c>
      <c r="B188" s="1">
        <v>27.703619084463998</v>
      </c>
      <c r="C188" s="1">
        <v>55.695462866304197</v>
      </c>
      <c r="D188" s="1">
        <f>283</f>
        <v>283</v>
      </c>
      <c r="E188" s="1">
        <v>313</v>
      </c>
      <c r="F188" s="1">
        <v>1.5</v>
      </c>
      <c r="G188" s="1">
        <v>2.5</v>
      </c>
      <c r="H188" s="1">
        <v>400</v>
      </c>
      <c r="I188" s="1">
        <v>101.872</v>
      </c>
      <c r="J188" s="1">
        <v>278.8</v>
      </c>
      <c r="K188" s="1">
        <v>2.0902099999999999</v>
      </c>
      <c r="L188" s="1">
        <v>38.622100000000003</v>
      </c>
      <c r="M188">
        <v>8</v>
      </c>
      <c r="N188">
        <v>38</v>
      </c>
      <c r="O188" s="1">
        <v>0.5</v>
      </c>
    </row>
    <row r="189" spans="1:15" x14ac:dyDescent="0.25">
      <c r="A189" s="1">
        <v>150</v>
      </c>
      <c r="B189" s="1">
        <v>27.703619084463998</v>
      </c>
      <c r="C189" s="1">
        <v>55.695462866304197</v>
      </c>
      <c r="D189" s="1">
        <f>283</f>
        <v>283</v>
      </c>
      <c r="E189" s="1">
        <v>313</v>
      </c>
      <c r="F189" s="1">
        <v>1.5</v>
      </c>
      <c r="G189" s="1">
        <v>2.5</v>
      </c>
      <c r="H189" s="1">
        <v>500</v>
      </c>
      <c r="I189" s="1">
        <v>118.95399999999999</v>
      </c>
      <c r="J189" s="1">
        <v>336.29199999999997</v>
      </c>
      <c r="K189" s="1">
        <v>3.6454399999999998</v>
      </c>
      <c r="L189" s="1">
        <v>43.602400000000003</v>
      </c>
      <c r="M189">
        <v>8</v>
      </c>
      <c r="N189">
        <v>38</v>
      </c>
      <c r="O189" s="1">
        <v>0.5</v>
      </c>
    </row>
    <row r="190" spans="1:15" x14ac:dyDescent="0.25">
      <c r="A190" s="1">
        <v>150</v>
      </c>
      <c r="B190" s="1">
        <v>27.703619084463998</v>
      </c>
      <c r="C190" s="1">
        <v>55.695462866304197</v>
      </c>
      <c r="D190" s="1">
        <f>283</f>
        <v>283</v>
      </c>
      <c r="E190" s="1">
        <v>313</v>
      </c>
      <c r="F190" s="1">
        <v>1.5</v>
      </c>
      <c r="G190" s="1">
        <v>2.5</v>
      </c>
      <c r="H190" s="1">
        <v>600</v>
      </c>
      <c r="I190" s="1">
        <v>132.411</v>
      </c>
      <c r="J190" s="1">
        <v>388.99700000000001</v>
      </c>
      <c r="K190" s="1">
        <v>5.7958800000000004</v>
      </c>
      <c r="L190" s="1">
        <v>48.2453</v>
      </c>
      <c r="M190">
        <v>8</v>
      </c>
      <c r="N190">
        <v>38</v>
      </c>
      <c r="O190" s="1">
        <v>0.5</v>
      </c>
    </row>
    <row r="191" spans="1:15" x14ac:dyDescent="0.25">
      <c r="A191" s="1">
        <v>150</v>
      </c>
      <c r="B191" s="1">
        <v>27.703619084463998</v>
      </c>
      <c r="C191" s="1">
        <v>55.695462866304197</v>
      </c>
      <c r="D191" s="1">
        <f>283</f>
        <v>283</v>
      </c>
      <c r="E191" s="1">
        <v>313</v>
      </c>
      <c r="F191" s="1">
        <v>1.5</v>
      </c>
      <c r="G191" s="1">
        <v>2.5</v>
      </c>
      <c r="H191" s="1">
        <v>700</v>
      </c>
      <c r="I191" s="1">
        <v>142.435</v>
      </c>
      <c r="J191" s="1">
        <v>434.58499999999998</v>
      </c>
      <c r="K191" s="1">
        <v>8.6326199999999993</v>
      </c>
      <c r="L191" s="1">
        <v>52.551000000000002</v>
      </c>
      <c r="M191">
        <v>8</v>
      </c>
      <c r="N191">
        <v>38</v>
      </c>
      <c r="O191" s="1">
        <v>0.5</v>
      </c>
    </row>
    <row r="192" spans="1:15" x14ac:dyDescent="0.25">
      <c r="A192" s="1">
        <v>150</v>
      </c>
      <c r="B192" s="1">
        <v>27.703619084463998</v>
      </c>
      <c r="C192" s="1">
        <v>55.695462866304197</v>
      </c>
      <c r="D192" s="1">
        <f>283</f>
        <v>283</v>
      </c>
      <c r="E192" s="1">
        <v>313</v>
      </c>
      <c r="F192" s="1">
        <v>1.5</v>
      </c>
      <c r="G192" s="1">
        <v>2.5</v>
      </c>
      <c r="H192" s="1">
        <v>800</v>
      </c>
      <c r="I192" s="1">
        <v>149.21199999999999</v>
      </c>
      <c r="J192" s="1">
        <v>470.505</v>
      </c>
      <c r="K192" s="1">
        <v>12.246700000000001</v>
      </c>
      <c r="L192" s="1">
        <v>56.541499999999999</v>
      </c>
      <c r="M192">
        <v>8</v>
      </c>
      <c r="N192">
        <v>38</v>
      </c>
      <c r="O192" s="1">
        <v>0.5</v>
      </c>
    </row>
    <row r="193" spans="1:15" x14ac:dyDescent="0.25">
      <c r="A193" s="1">
        <v>150</v>
      </c>
      <c r="B193" s="1">
        <v>17.1640682380249</v>
      </c>
      <c r="C193" s="1">
        <v>63.651957561490498</v>
      </c>
      <c r="D193" s="1">
        <f>283</f>
        <v>283</v>
      </c>
      <c r="E193" s="1">
        <v>313</v>
      </c>
      <c r="F193" s="1">
        <v>1.5</v>
      </c>
      <c r="G193" s="1">
        <v>2.5</v>
      </c>
      <c r="H193" s="1">
        <v>100</v>
      </c>
      <c r="I193" s="1">
        <v>28.147099999999998</v>
      </c>
      <c r="J193" s="1">
        <v>77.674499999999995</v>
      </c>
      <c r="K193" s="1">
        <v>0.129025</v>
      </c>
      <c r="L193" s="1">
        <v>16.340800000000002</v>
      </c>
      <c r="M193">
        <v>8</v>
      </c>
      <c r="N193">
        <v>38</v>
      </c>
      <c r="O193" s="1">
        <v>0.5</v>
      </c>
    </row>
    <row r="194" spans="1:15" x14ac:dyDescent="0.25">
      <c r="A194" s="1">
        <v>150</v>
      </c>
      <c r="B194" s="1">
        <v>17.1640682380249</v>
      </c>
      <c r="C194" s="1">
        <v>63.651957561490498</v>
      </c>
      <c r="D194" s="1">
        <f>283</f>
        <v>283</v>
      </c>
      <c r="E194" s="1">
        <v>313</v>
      </c>
      <c r="F194" s="1">
        <v>1.5</v>
      </c>
      <c r="G194" s="1">
        <v>2.5</v>
      </c>
      <c r="H194" s="1">
        <v>200</v>
      </c>
      <c r="I194" s="1">
        <v>53.55</v>
      </c>
      <c r="J194" s="1">
        <v>141.827</v>
      </c>
      <c r="K194" s="1">
        <v>0.63720500000000002</v>
      </c>
      <c r="L194" s="1">
        <v>22.161999999999999</v>
      </c>
      <c r="M194">
        <v>8</v>
      </c>
      <c r="N194">
        <v>38</v>
      </c>
      <c r="O194" s="1">
        <v>0.5</v>
      </c>
    </row>
    <row r="195" spans="1:15" x14ac:dyDescent="0.25">
      <c r="A195" s="1">
        <v>150</v>
      </c>
      <c r="B195" s="1">
        <v>17.1640682380249</v>
      </c>
      <c r="C195" s="1">
        <v>63.651957561490498</v>
      </c>
      <c r="D195" s="1">
        <f>283</f>
        <v>283</v>
      </c>
      <c r="E195" s="1">
        <v>313</v>
      </c>
      <c r="F195" s="1">
        <v>1.5</v>
      </c>
      <c r="G195" s="1">
        <v>2.5</v>
      </c>
      <c r="H195" s="1">
        <v>300</v>
      </c>
      <c r="I195" s="1">
        <v>73.803799999999995</v>
      </c>
      <c r="J195" s="1">
        <v>200.81399999999999</v>
      </c>
      <c r="K195" s="1">
        <v>1.7061999999999999</v>
      </c>
      <c r="L195" s="1">
        <v>27.467199999999998</v>
      </c>
      <c r="M195">
        <v>8</v>
      </c>
      <c r="N195">
        <v>38</v>
      </c>
      <c r="O195" s="1">
        <v>0.5</v>
      </c>
    </row>
    <row r="196" spans="1:15" x14ac:dyDescent="0.25">
      <c r="A196" s="1">
        <v>150</v>
      </c>
      <c r="B196" s="1">
        <v>17.1640682380249</v>
      </c>
      <c r="C196" s="1">
        <v>63.651957561490498</v>
      </c>
      <c r="D196" s="1">
        <f>283</f>
        <v>283</v>
      </c>
      <c r="E196" s="1">
        <v>313</v>
      </c>
      <c r="F196" s="1">
        <v>1.5</v>
      </c>
      <c r="G196" s="1">
        <v>2.5</v>
      </c>
      <c r="H196" s="1">
        <v>400</v>
      </c>
      <c r="I196" s="1">
        <v>88.730199999999996</v>
      </c>
      <c r="J196" s="1">
        <v>254.333</v>
      </c>
      <c r="K196" s="1">
        <v>3.5176500000000002</v>
      </c>
      <c r="L196" s="1">
        <v>32.267099999999999</v>
      </c>
      <c r="M196">
        <v>8</v>
      </c>
      <c r="N196">
        <v>38</v>
      </c>
      <c r="O196" s="1">
        <v>0.5</v>
      </c>
    </row>
    <row r="197" spans="1:15" x14ac:dyDescent="0.25">
      <c r="A197" s="1">
        <v>150</v>
      </c>
      <c r="B197" s="1">
        <v>17.1640682380249</v>
      </c>
      <c r="C197" s="1">
        <v>63.651957561490498</v>
      </c>
      <c r="D197" s="1">
        <f>283</f>
        <v>283</v>
      </c>
      <c r="E197" s="1">
        <v>313</v>
      </c>
      <c r="F197" s="1">
        <v>1.5</v>
      </c>
      <c r="G197" s="1">
        <v>2.5</v>
      </c>
      <c r="H197" s="1">
        <v>500</v>
      </c>
      <c r="I197" s="1">
        <v>98.688999999999993</v>
      </c>
      <c r="J197" s="1">
        <v>299.40899999999999</v>
      </c>
      <c r="K197" s="1">
        <v>6.2532300000000003</v>
      </c>
      <c r="L197" s="1">
        <v>36.600200000000001</v>
      </c>
      <c r="M197">
        <v>8</v>
      </c>
      <c r="N197">
        <v>38</v>
      </c>
      <c r="O197" s="1">
        <v>0.5</v>
      </c>
    </row>
    <row r="198" spans="1:15" x14ac:dyDescent="0.25">
      <c r="A198" s="1">
        <v>150</v>
      </c>
      <c r="B198" s="1">
        <v>17.1640682380249</v>
      </c>
      <c r="C198" s="1">
        <v>63.651957561490498</v>
      </c>
      <c r="D198" s="1">
        <f>283</f>
        <v>283</v>
      </c>
      <c r="E198" s="1">
        <v>313</v>
      </c>
      <c r="F198" s="1">
        <v>1.5</v>
      </c>
      <c r="G198" s="1">
        <v>2.5</v>
      </c>
      <c r="H198" s="1">
        <v>600</v>
      </c>
      <c r="I198" s="1">
        <v>104.047</v>
      </c>
      <c r="J198" s="1">
        <v>331.57499999999999</v>
      </c>
      <c r="K198" s="1">
        <v>10.0946</v>
      </c>
      <c r="L198" s="1">
        <v>40.497199999999999</v>
      </c>
      <c r="M198">
        <v>8</v>
      </c>
      <c r="N198">
        <v>38</v>
      </c>
      <c r="O198" s="1">
        <v>0.5</v>
      </c>
    </row>
    <row r="199" spans="1:15" x14ac:dyDescent="0.25">
      <c r="A199" s="1">
        <v>150</v>
      </c>
      <c r="B199" s="1">
        <v>17.1640682380249</v>
      </c>
      <c r="C199" s="1">
        <v>63.651957561490498</v>
      </c>
      <c r="D199" s="1">
        <f>283</f>
        <v>283</v>
      </c>
      <c r="E199" s="1">
        <v>313</v>
      </c>
      <c r="F199" s="1">
        <v>1.5</v>
      </c>
      <c r="G199" s="1">
        <v>2.5</v>
      </c>
      <c r="H199" s="1">
        <v>700</v>
      </c>
      <c r="I199" s="1">
        <v>105.14</v>
      </c>
      <c r="J199" s="1">
        <v>350.38099999999997</v>
      </c>
      <c r="K199" s="1">
        <v>15.2234</v>
      </c>
      <c r="L199" s="1">
        <v>44.095599999999997</v>
      </c>
      <c r="M199">
        <v>8</v>
      </c>
      <c r="N199">
        <v>38</v>
      </c>
      <c r="O199" s="1">
        <v>0.5</v>
      </c>
    </row>
    <row r="200" spans="1:15" x14ac:dyDescent="0.25">
      <c r="A200" s="1">
        <v>150</v>
      </c>
      <c r="B200" s="1">
        <v>17.1640682380249</v>
      </c>
      <c r="C200" s="1">
        <v>63.651957561490498</v>
      </c>
      <c r="D200" s="1">
        <f>283</f>
        <v>283</v>
      </c>
      <c r="E200" s="1">
        <v>313</v>
      </c>
      <c r="F200" s="1">
        <v>1.5</v>
      </c>
      <c r="G200" s="1">
        <v>2.5</v>
      </c>
      <c r="H200" s="1">
        <v>800</v>
      </c>
      <c r="I200" s="1">
        <v>102.251</v>
      </c>
      <c r="J200" s="1">
        <v>359.935</v>
      </c>
      <c r="K200" s="1">
        <v>21.821200000000001</v>
      </c>
      <c r="L200" s="1">
        <v>47.572000000000003</v>
      </c>
      <c r="M200">
        <v>8</v>
      </c>
      <c r="N200">
        <v>38</v>
      </c>
      <c r="O200" s="1">
        <v>0.5</v>
      </c>
    </row>
    <row r="201" spans="1:15" x14ac:dyDescent="0.25">
      <c r="A201" s="1">
        <v>150</v>
      </c>
      <c r="B201" s="1">
        <v>22.241891656796401</v>
      </c>
      <c r="C201" s="1">
        <v>63.651957561490498</v>
      </c>
      <c r="D201" s="1">
        <f>283</f>
        <v>283</v>
      </c>
      <c r="E201" s="1">
        <v>313</v>
      </c>
      <c r="F201" s="1">
        <v>1.5</v>
      </c>
      <c r="G201" s="1">
        <v>2.5</v>
      </c>
      <c r="H201" s="1">
        <v>100</v>
      </c>
      <c r="I201" s="1">
        <v>28.392700000000001</v>
      </c>
      <c r="J201" s="1">
        <v>80.816299999999998</v>
      </c>
      <c r="K201" s="1">
        <v>9.4234899999999996E-2</v>
      </c>
      <c r="L201" s="1">
        <v>19.744700000000002</v>
      </c>
      <c r="M201">
        <v>8</v>
      </c>
      <c r="N201">
        <v>38</v>
      </c>
      <c r="O201" s="1">
        <v>0.5</v>
      </c>
    </row>
    <row r="202" spans="1:15" x14ac:dyDescent="0.25">
      <c r="A202" s="1">
        <v>150</v>
      </c>
      <c r="B202" s="1">
        <v>22.241891656796401</v>
      </c>
      <c r="C202" s="1">
        <v>63.651957561490498</v>
      </c>
      <c r="D202" s="1">
        <f>283</f>
        <v>283</v>
      </c>
      <c r="E202" s="1">
        <v>313</v>
      </c>
      <c r="F202" s="1">
        <v>1.5</v>
      </c>
      <c r="G202" s="1">
        <v>2.5</v>
      </c>
      <c r="H202" s="1">
        <v>200</v>
      </c>
      <c r="I202" s="1">
        <v>55.497799999999998</v>
      </c>
      <c r="J202" s="1">
        <v>148.77099999999999</v>
      </c>
      <c r="K202" s="1">
        <v>0.44905899999999999</v>
      </c>
      <c r="L202" s="1">
        <v>25.716999999999999</v>
      </c>
      <c r="M202">
        <v>8</v>
      </c>
      <c r="N202">
        <v>38</v>
      </c>
      <c r="O202" s="1">
        <v>0.5</v>
      </c>
    </row>
    <row r="203" spans="1:15" x14ac:dyDescent="0.25">
      <c r="A203" s="1">
        <v>150</v>
      </c>
      <c r="B203" s="1">
        <v>22.241891656796401</v>
      </c>
      <c r="C203" s="1">
        <v>63.651957561490498</v>
      </c>
      <c r="D203" s="1">
        <f>283</f>
        <v>283</v>
      </c>
      <c r="E203" s="1">
        <v>313</v>
      </c>
      <c r="F203" s="1">
        <v>1.5</v>
      </c>
      <c r="G203" s="1">
        <v>2.5</v>
      </c>
      <c r="H203" s="1">
        <v>300</v>
      </c>
      <c r="I203" s="1">
        <v>79.024500000000003</v>
      </c>
      <c r="J203" s="1">
        <v>211.34700000000001</v>
      </c>
      <c r="K203" s="1">
        <v>1.17265</v>
      </c>
      <c r="L203" s="1">
        <v>31.357800000000001</v>
      </c>
      <c r="M203">
        <v>8</v>
      </c>
      <c r="N203">
        <v>38</v>
      </c>
      <c r="O203" s="1">
        <v>0.5</v>
      </c>
    </row>
    <row r="204" spans="1:15" x14ac:dyDescent="0.25">
      <c r="A204" s="1">
        <v>150</v>
      </c>
      <c r="B204" s="1">
        <v>22.241891656796401</v>
      </c>
      <c r="C204" s="1">
        <v>63.651957561490498</v>
      </c>
      <c r="D204" s="1">
        <f>283</f>
        <v>283</v>
      </c>
      <c r="E204" s="1">
        <v>313</v>
      </c>
      <c r="F204" s="1">
        <v>1.5</v>
      </c>
      <c r="G204" s="1">
        <v>2.5</v>
      </c>
      <c r="H204" s="1">
        <v>400</v>
      </c>
      <c r="I204" s="1">
        <v>98.4071</v>
      </c>
      <c r="J204" s="1">
        <v>270.279</v>
      </c>
      <c r="K204" s="1">
        <v>2.3732000000000002</v>
      </c>
      <c r="L204" s="1">
        <v>36.569099999999999</v>
      </c>
      <c r="M204">
        <v>8</v>
      </c>
      <c r="N204">
        <v>38</v>
      </c>
      <c r="O204" s="1">
        <v>0.5</v>
      </c>
    </row>
    <row r="205" spans="1:15" x14ac:dyDescent="0.25">
      <c r="A205" s="1">
        <v>150</v>
      </c>
      <c r="B205" s="1">
        <v>22.241891656796401</v>
      </c>
      <c r="C205" s="1">
        <v>63.651957561490498</v>
      </c>
      <c r="D205" s="1">
        <f>283</f>
        <v>283</v>
      </c>
      <c r="E205" s="1">
        <v>313</v>
      </c>
      <c r="F205" s="1">
        <v>1.5</v>
      </c>
      <c r="G205" s="1">
        <v>2.5</v>
      </c>
      <c r="H205" s="1">
        <v>500</v>
      </c>
      <c r="I205" s="1">
        <v>113.697</v>
      </c>
      <c r="J205" s="1">
        <v>324.87599999999998</v>
      </c>
      <c r="K205" s="1">
        <v>4.1588700000000003</v>
      </c>
      <c r="L205" s="1">
        <v>41.3932</v>
      </c>
      <c r="M205">
        <v>8</v>
      </c>
      <c r="N205">
        <v>38</v>
      </c>
      <c r="O205" s="1">
        <v>0.5</v>
      </c>
    </row>
    <row r="206" spans="1:15" x14ac:dyDescent="0.25">
      <c r="A206" s="1">
        <v>150</v>
      </c>
      <c r="B206" s="1">
        <v>22.241891656796401</v>
      </c>
      <c r="C206" s="1">
        <v>63.651957561490498</v>
      </c>
      <c r="D206" s="1">
        <f>283</f>
        <v>283</v>
      </c>
      <c r="E206" s="1">
        <v>313</v>
      </c>
      <c r="F206" s="1">
        <v>1.5</v>
      </c>
      <c r="G206" s="1">
        <v>2.5</v>
      </c>
      <c r="H206" s="1">
        <v>600</v>
      </c>
      <c r="I206" s="1">
        <v>125.12</v>
      </c>
      <c r="J206" s="1">
        <v>373.36900000000003</v>
      </c>
      <c r="K206" s="1">
        <v>6.6378500000000003</v>
      </c>
      <c r="L206" s="1">
        <v>45.855699999999999</v>
      </c>
      <c r="M206">
        <v>8</v>
      </c>
      <c r="N206">
        <v>38</v>
      </c>
      <c r="O206" s="1">
        <v>0.5</v>
      </c>
    </row>
    <row r="207" spans="1:15" x14ac:dyDescent="0.25">
      <c r="A207" s="1">
        <v>150</v>
      </c>
      <c r="B207" s="1">
        <v>22.241891656796401</v>
      </c>
      <c r="C207" s="1">
        <v>63.651957561490498</v>
      </c>
      <c r="D207" s="1">
        <f>283</f>
        <v>283</v>
      </c>
      <c r="E207" s="1">
        <v>313</v>
      </c>
      <c r="F207" s="1">
        <v>1.5</v>
      </c>
      <c r="G207" s="1">
        <v>2.5</v>
      </c>
      <c r="H207" s="1">
        <v>700</v>
      </c>
      <c r="I207" s="1">
        <v>132.90100000000001</v>
      </c>
      <c r="J207" s="1">
        <v>412.87400000000002</v>
      </c>
      <c r="K207" s="1">
        <v>9.9183199999999996</v>
      </c>
      <c r="L207" s="1">
        <v>49.964199999999998</v>
      </c>
      <c r="M207">
        <v>8</v>
      </c>
      <c r="N207">
        <v>38</v>
      </c>
      <c r="O207" s="1">
        <v>0.5</v>
      </c>
    </row>
    <row r="208" spans="1:15" x14ac:dyDescent="0.25">
      <c r="A208" s="1">
        <v>150</v>
      </c>
      <c r="B208" s="1">
        <v>22.241891656796401</v>
      </c>
      <c r="C208" s="1">
        <v>63.651957561490498</v>
      </c>
      <c r="D208" s="1">
        <f>283</f>
        <v>283</v>
      </c>
      <c r="E208" s="1">
        <v>313</v>
      </c>
      <c r="F208" s="1">
        <v>1.5</v>
      </c>
      <c r="G208" s="1">
        <v>2.5</v>
      </c>
      <c r="H208" s="1">
        <v>800</v>
      </c>
      <c r="I208" s="1">
        <v>137.251</v>
      </c>
      <c r="J208" s="1">
        <v>441.27600000000001</v>
      </c>
      <c r="K208" s="1">
        <v>14.108499999999999</v>
      </c>
      <c r="L208" s="1">
        <v>53.764200000000002</v>
      </c>
      <c r="M208">
        <v>8</v>
      </c>
      <c r="N208">
        <v>38</v>
      </c>
      <c r="O208" s="1">
        <v>0.5</v>
      </c>
    </row>
    <row r="209" spans="1:15" x14ac:dyDescent="0.25">
      <c r="A209" s="1">
        <v>150</v>
      </c>
      <c r="B209" s="1">
        <v>27.315528119394099</v>
      </c>
      <c r="C209" s="1">
        <v>63.651957561490498</v>
      </c>
      <c r="D209" s="1">
        <f>283</f>
        <v>283</v>
      </c>
      <c r="E209" s="1">
        <v>313</v>
      </c>
      <c r="F209" s="1">
        <v>1.5</v>
      </c>
      <c r="G209" s="1">
        <v>2.5</v>
      </c>
      <c r="H209" s="1">
        <v>100</v>
      </c>
      <c r="I209" s="1">
        <v>28.486899999999999</v>
      </c>
      <c r="J209" s="1">
        <v>82.953199999999995</v>
      </c>
      <c r="K209" s="1">
        <v>7.4004600000000004E-2</v>
      </c>
      <c r="L209" s="1">
        <v>23.232500000000002</v>
      </c>
      <c r="M209">
        <v>8</v>
      </c>
      <c r="N209">
        <v>38</v>
      </c>
      <c r="O209" s="1">
        <v>0.5</v>
      </c>
    </row>
    <row r="210" spans="1:15" x14ac:dyDescent="0.25">
      <c r="A210" s="1">
        <v>150</v>
      </c>
      <c r="B210" s="1">
        <v>27.315528119394099</v>
      </c>
      <c r="C210" s="1">
        <v>63.651957561490498</v>
      </c>
      <c r="D210" s="1">
        <f>283</f>
        <v>283</v>
      </c>
      <c r="E210" s="1">
        <v>313</v>
      </c>
      <c r="F210" s="1">
        <v>1.5</v>
      </c>
      <c r="G210" s="1">
        <v>2.5</v>
      </c>
      <c r="H210" s="1">
        <v>200</v>
      </c>
      <c r="I210" s="1">
        <v>56.5655</v>
      </c>
      <c r="J210" s="1">
        <v>154.44999999999999</v>
      </c>
      <c r="K210" s="1">
        <v>0.343835</v>
      </c>
      <c r="L210" s="1">
        <v>29.271899999999999</v>
      </c>
      <c r="M210">
        <v>8</v>
      </c>
      <c r="N210">
        <v>38</v>
      </c>
      <c r="O210" s="1">
        <v>0.5</v>
      </c>
    </row>
    <row r="211" spans="1:15" x14ac:dyDescent="0.25">
      <c r="A211" s="1">
        <v>150</v>
      </c>
      <c r="B211" s="1">
        <v>27.315528119394099</v>
      </c>
      <c r="C211" s="1">
        <v>63.651957561490498</v>
      </c>
      <c r="D211" s="1">
        <f>283</f>
        <v>283</v>
      </c>
      <c r="E211" s="1">
        <v>313</v>
      </c>
      <c r="F211" s="1">
        <v>1.5</v>
      </c>
      <c r="G211" s="1">
        <v>2.5</v>
      </c>
      <c r="H211" s="1">
        <v>300</v>
      </c>
      <c r="I211" s="1">
        <v>82.063699999999997</v>
      </c>
      <c r="J211" s="1">
        <v>219.73</v>
      </c>
      <c r="K211" s="1">
        <v>0.88121700000000003</v>
      </c>
      <c r="L211" s="1">
        <v>35.118699999999997</v>
      </c>
      <c r="M211">
        <v>8</v>
      </c>
      <c r="N211">
        <v>38</v>
      </c>
      <c r="O211" s="1">
        <v>0.5</v>
      </c>
    </row>
    <row r="212" spans="1:15" x14ac:dyDescent="0.25">
      <c r="A212" s="1">
        <v>150</v>
      </c>
      <c r="B212" s="1">
        <v>27.315528119394099</v>
      </c>
      <c r="C212" s="1">
        <v>63.651957561490498</v>
      </c>
      <c r="D212" s="1">
        <f>283</f>
        <v>283</v>
      </c>
      <c r="E212" s="1">
        <v>313</v>
      </c>
      <c r="F212" s="1">
        <v>1.5</v>
      </c>
      <c r="G212" s="1">
        <v>2.5</v>
      </c>
      <c r="H212" s="1">
        <v>400</v>
      </c>
      <c r="I212" s="1">
        <v>104.35299999999999</v>
      </c>
      <c r="J212" s="1">
        <v>281.803</v>
      </c>
      <c r="K212" s="1">
        <v>1.75787</v>
      </c>
      <c r="L212" s="1">
        <v>40.624200000000002</v>
      </c>
      <c r="M212">
        <v>8</v>
      </c>
      <c r="N212">
        <v>38</v>
      </c>
      <c r="O212" s="1">
        <v>0.5</v>
      </c>
    </row>
    <row r="213" spans="1:15" x14ac:dyDescent="0.25">
      <c r="A213" s="1">
        <v>150</v>
      </c>
      <c r="B213" s="1">
        <v>27.315528119394099</v>
      </c>
      <c r="C213" s="1">
        <v>63.651957561490498</v>
      </c>
      <c r="D213" s="1">
        <f>283</f>
        <v>283</v>
      </c>
      <c r="E213" s="1">
        <v>313</v>
      </c>
      <c r="F213" s="1">
        <v>1.5</v>
      </c>
      <c r="G213" s="1">
        <v>2.5</v>
      </c>
      <c r="H213" s="1">
        <v>500</v>
      </c>
      <c r="I213" s="1">
        <v>123.23699999999999</v>
      </c>
      <c r="J213" s="1">
        <v>340.86099999999999</v>
      </c>
      <c r="K213" s="1">
        <v>3.0455299999999998</v>
      </c>
      <c r="L213" s="1">
        <v>45.780099999999997</v>
      </c>
      <c r="M213">
        <v>8</v>
      </c>
      <c r="N213">
        <v>38</v>
      </c>
      <c r="O213" s="1">
        <v>0.5</v>
      </c>
    </row>
    <row r="214" spans="1:15" x14ac:dyDescent="0.25">
      <c r="A214" s="1">
        <v>150</v>
      </c>
      <c r="B214" s="1">
        <v>27.315528119394099</v>
      </c>
      <c r="C214" s="1">
        <v>63.651957561490498</v>
      </c>
      <c r="D214" s="1">
        <f>283</f>
        <v>283</v>
      </c>
      <c r="E214" s="1">
        <v>313</v>
      </c>
      <c r="F214" s="1">
        <v>1.5</v>
      </c>
      <c r="G214" s="1">
        <v>2.5</v>
      </c>
      <c r="H214" s="1">
        <v>600</v>
      </c>
      <c r="I214" s="1">
        <v>138.80500000000001</v>
      </c>
      <c r="J214" s="1">
        <v>396.30700000000002</v>
      </c>
      <c r="K214" s="1">
        <v>4.8159200000000002</v>
      </c>
      <c r="L214" s="1">
        <v>50.622900000000001</v>
      </c>
      <c r="M214">
        <v>8</v>
      </c>
      <c r="N214">
        <v>38</v>
      </c>
      <c r="O214" s="1">
        <v>0.5</v>
      </c>
    </row>
    <row r="215" spans="1:15" x14ac:dyDescent="0.25">
      <c r="A215" s="1">
        <v>150</v>
      </c>
      <c r="B215" s="1">
        <v>27.315528119394099</v>
      </c>
      <c r="C215" s="1">
        <v>63.651957561490498</v>
      </c>
      <c r="D215" s="1">
        <f>283</f>
        <v>283</v>
      </c>
      <c r="E215" s="1">
        <v>313</v>
      </c>
      <c r="F215" s="1">
        <v>1.5</v>
      </c>
      <c r="G215" s="1">
        <v>2.5</v>
      </c>
      <c r="H215" s="1">
        <v>700</v>
      </c>
      <c r="I215" s="1">
        <v>151.21</v>
      </c>
      <c r="J215" s="1">
        <v>447.00799999999998</v>
      </c>
      <c r="K215" s="1">
        <v>7.1407499999999997</v>
      </c>
      <c r="L215" s="1">
        <v>55.170699999999997</v>
      </c>
      <c r="M215">
        <v>8</v>
      </c>
      <c r="N215">
        <v>38</v>
      </c>
      <c r="O215" s="1">
        <v>0.5</v>
      </c>
    </row>
    <row r="216" spans="1:15" x14ac:dyDescent="0.25">
      <c r="A216" s="1">
        <v>150</v>
      </c>
      <c r="B216" s="1">
        <v>27.315528119394099</v>
      </c>
      <c r="C216" s="1">
        <v>63.651957561490498</v>
      </c>
      <c r="D216" s="1">
        <f>283</f>
        <v>283</v>
      </c>
      <c r="E216" s="1">
        <v>313</v>
      </c>
      <c r="F216" s="1">
        <v>1.5</v>
      </c>
      <c r="G216" s="1">
        <v>2.5</v>
      </c>
      <c r="H216" s="1">
        <v>800</v>
      </c>
      <c r="I216" s="1">
        <v>160.601</v>
      </c>
      <c r="J216" s="1">
        <v>490.99400000000003</v>
      </c>
      <c r="K216" s="1">
        <v>10.091799999999999</v>
      </c>
      <c r="L216" s="1">
        <v>59.422400000000003</v>
      </c>
      <c r="M216">
        <v>8</v>
      </c>
      <c r="N216">
        <v>38</v>
      </c>
      <c r="O216" s="1">
        <v>0.5</v>
      </c>
    </row>
    <row r="217" spans="1:15" x14ac:dyDescent="0.25">
      <c r="A217" s="1">
        <v>150</v>
      </c>
      <c r="B217" s="1">
        <v>17.9501639342601</v>
      </c>
      <c r="C217" s="1">
        <v>47.738968171117897</v>
      </c>
      <c r="D217" s="1">
        <f>283</f>
        <v>283</v>
      </c>
      <c r="E217" s="1">
        <v>313</v>
      </c>
      <c r="F217" s="1">
        <v>1.6</v>
      </c>
      <c r="G217" s="1">
        <v>2.5</v>
      </c>
      <c r="H217" s="1">
        <v>100</v>
      </c>
      <c r="I217" s="1">
        <v>29.133500000000002</v>
      </c>
      <c r="J217" s="1">
        <v>81.356099999999998</v>
      </c>
      <c r="K217" s="1">
        <v>0.17511299999999999</v>
      </c>
      <c r="L217" s="1">
        <v>15.555199999999999</v>
      </c>
      <c r="M217">
        <v>8</v>
      </c>
      <c r="N217">
        <v>38</v>
      </c>
      <c r="O217" s="1">
        <v>0.5</v>
      </c>
    </row>
    <row r="218" spans="1:15" x14ac:dyDescent="0.25">
      <c r="A218" s="1">
        <v>150</v>
      </c>
      <c r="B218" s="1">
        <v>17.9501639342601</v>
      </c>
      <c r="C218" s="1">
        <v>47.738968171117897</v>
      </c>
      <c r="D218" s="1">
        <f>283</f>
        <v>283</v>
      </c>
      <c r="E218" s="1">
        <v>313</v>
      </c>
      <c r="F218" s="1">
        <v>1.6</v>
      </c>
      <c r="G218" s="1">
        <v>2.5</v>
      </c>
      <c r="H218" s="1">
        <v>200</v>
      </c>
      <c r="I218" s="1">
        <v>53.870899999999999</v>
      </c>
      <c r="J218" s="1">
        <v>149.14099999999999</v>
      </c>
      <c r="K218" s="1">
        <v>0.89730200000000004</v>
      </c>
      <c r="L218" s="1">
        <v>21.312200000000001</v>
      </c>
      <c r="M218">
        <v>8</v>
      </c>
      <c r="N218">
        <v>38</v>
      </c>
      <c r="O218" s="1">
        <v>0.5</v>
      </c>
    </row>
    <row r="219" spans="1:15" x14ac:dyDescent="0.25">
      <c r="A219" s="1">
        <v>150</v>
      </c>
      <c r="B219" s="1">
        <v>17.9501639342601</v>
      </c>
      <c r="C219" s="1">
        <v>47.738968171117897</v>
      </c>
      <c r="D219" s="1">
        <f>283</f>
        <v>283</v>
      </c>
      <c r="E219" s="1">
        <v>313</v>
      </c>
      <c r="F219" s="1">
        <v>1.6</v>
      </c>
      <c r="G219" s="1">
        <v>2.5</v>
      </c>
      <c r="H219" s="1">
        <v>300</v>
      </c>
      <c r="I219" s="1">
        <v>71.913799999999995</v>
      </c>
      <c r="J219" s="1">
        <v>210.107</v>
      </c>
      <c r="K219" s="1">
        <v>2.4618500000000001</v>
      </c>
      <c r="L219" s="1">
        <v>26.347000000000001</v>
      </c>
      <c r="M219">
        <v>8</v>
      </c>
      <c r="N219">
        <v>38</v>
      </c>
      <c r="O219" s="1">
        <v>0.5</v>
      </c>
    </row>
    <row r="220" spans="1:15" x14ac:dyDescent="0.25">
      <c r="A220" s="1">
        <v>150</v>
      </c>
      <c r="B220" s="1">
        <v>17.9501639342601</v>
      </c>
      <c r="C220" s="1">
        <v>47.738968171117897</v>
      </c>
      <c r="D220" s="1">
        <f>283</f>
        <v>283</v>
      </c>
      <c r="E220" s="1">
        <v>313</v>
      </c>
      <c r="F220" s="1">
        <v>1.6</v>
      </c>
      <c r="G220" s="1">
        <v>2.5</v>
      </c>
      <c r="H220" s="1">
        <v>400</v>
      </c>
      <c r="I220" s="1">
        <v>83.632300000000001</v>
      </c>
      <c r="J220" s="1">
        <v>259.95</v>
      </c>
      <c r="K220" s="1">
        <v>5.1640199999999998</v>
      </c>
      <c r="L220" s="1">
        <v>30.7577</v>
      </c>
      <c r="M220">
        <v>8</v>
      </c>
      <c r="N220">
        <v>38</v>
      </c>
      <c r="O220" s="1">
        <v>0.5</v>
      </c>
    </row>
    <row r="221" spans="1:15" x14ac:dyDescent="0.25">
      <c r="A221" s="1">
        <v>150</v>
      </c>
      <c r="B221" s="1">
        <v>17.9501639342601</v>
      </c>
      <c r="C221" s="1">
        <v>47.738968171117897</v>
      </c>
      <c r="D221" s="1">
        <f>283</f>
        <v>283</v>
      </c>
      <c r="E221" s="1">
        <v>313</v>
      </c>
      <c r="F221" s="1">
        <v>1.6</v>
      </c>
      <c r="G221" s="1">
        <v>2.5</v>
      </c>
      <c r="H221" s="1">
        <v>500</v>
      </c>
      <c r="I221" s="1">
        <v>89.638300000000001</v>
      </c>
      <c r="J221" s="1">
        <v>290.94299999999998</v>
      </c>
      <c r="K221" s="1">
        <v>9.2991100000000007</v>
      </c>
      <c r="L221" s="1">
        <v>34.633200000000002</v>
      </c>
      <c r="M221">
        <v>8</v>
      </c>
      <c r="N221">
        <v>38</v>
      </c>
      <c r="O221" s="1">
        <v>0.5</v>
      </c>
    </row>
    <row r="222" spans="1:15" x14ac:dyDescent="0.25">
      <c r="A222" s="1">
        <v>150</v>
      </c>
      <c r="B222" s="1">
        <v>17.9501639342601</v>
      </c>
      <c r="C222" s="1">
        <v>47.738968171117897</v>
      </c>
      <c r="D222" s="1">
        <f>283</f>
        <v>283</v>
      </c>
      <c r="E222" s="1">
        <v>313</v>
      </c>
      <c r="F222" s="1">
        <v>1.6</v>
      </c>
      <c r="G222" s="1">
        <v>2.5</v>
      </c>
      <c r="H222" s="1">
        <v>600</v>
      </c>
      <c r="I222" s="1">
        <v>90.471999999999994</v>
      </c>
      <c r="J222" s="1">
        <v>306.471</v>
      </c>
      <c r="K222" s="1">
        <v>15.1624</v>
      </c>
      <c r="L222" s="1">
        <v>38.282600000000002</v>
      </c>
      <c r="M222">
        <v>8</v>
      </c>
      <c r="N222">
        <v>38</v>
      </c>
      <c r="O222" s="1">
        <v>0.5</v>
      </c>
    </row>
    <row r="223" spans="1:15" x14ac:dyDescent="0.25">
      <c r="A223" s="1">
        <v>150</v>
      </c>
      <c r="B223" s="1">
        <v>17.9501639342601</v>
      </c>
      <c r="C223" s="1">
        <v>47.738968171117897</v>
      </c>
      <c r="D223" s="1">
        <f>283</f>
        <v>283</v>
      </c>
      <c r="E223" s="1">
        <v>313</v>
      </c>
      <c r="F223" s="1">
        <v>1.6</v>
      </c>
      <c r="G223" s="1">
        <v>2.5</v>
      </c>
      <c r="H223" s="1">
        <v>700</v>
      </c>
      <c r="I223" s="1">
        <v>86.546800000000005</v>
      </c>
      <c r="J223" s="1">
        <v>313.57299999999998</v>
      </c>
      <c r="K223" s="1">
        <v>23.049099999999999</v>
      </c>
      <c r="L223" s="1">
        <v>41.904400000000003</v>
      </c>
      <c r="M223">
        <v>8</v>
      </c>
      <c r="N223">
        <v>38</v>
      </c>
      <c r="O223" s="1">
        <v>0.5</v>
      </c>
    </row>
    <row r="224" spans="1:15" x14ac:dyDescent="0.25">
      <c r="A224" s="1">
        <v>150</v>
      </c>
      <c r="B224" s="1">
        <v>17.9501639342601</v>
      </c>
      <c r="C224" s="1">
        <v>47.738968171117897</v>
      </c>
      <c r="D224" s="1">
        <f>283</f>
        <v>283</v>
      </c>
      <c r="E224" s="1">
        <v>313</v>
      </c>
      <c r="F224" s="1">
        <v>1.6</v>
      </c>
      <c r="G224" s="1">
        <v>2.5</v>
      </c>
      <c r="H224" s="1">
        <v>800</v>
      </c>
      <c r="I224" s="1">
        <v>78.138199999999998</v>
      </c>
      <c r="J224" s="1">
        <v>315.19600000000003</v>
      </c>
      <c r="K224" s="1">
        <v>33.254600000000003</v>
      </c>
      <c r="L224" s="1">
        <v>45.544600000000003</v>
      </c>
      <c r="M224">
        <v>8</v>
      </c>
      <c r="N224">
        <v>38</v>
      </c>
      <c r="O224" s="1">
        <v>0.5</v>
      </c>
    </row>
    <row r="225" spans="1:15" x14ac:dyDescent="0.25">
      <c r="A225" s="1">
        <v>150</v>
      </c>
      <c r="B225" s="1">
        <v>23.0218435396818</v>
      </c>
      <c r="C225" s="1">
        <v>47.738968171117897</v>
      </c>
      <c r="D225" s="1">
        <f>283</f>
        <v>283</v>
      </c>
      <c r="E225" s="1">
        <v>313</v>
      </c>
      <c r="F225" s="1">
        <v>1.6</v>
      </c>
      <c r="G225" s="1">
        <v>2.5</v>
      </c>
      <c r="H225" s="1">
        <v>100</v>
      </c>
      <c r="I225" s="1">
        <v>29.5444</v>
      </c>
      <c r="J225" s="1">
        <v>84.561499999999995</v>
      </c>
      <c r="K225" s="1">
        <v>0.128082</v>
      </c>
      <c r="L225" s="1">
        <v>18.494199999999999</v>
      </c>
      <c r="M225">
        <v>8</v>
      </c>
      <c r="N225">
        <v>38</v>
      </c>
      <c r="O225" s="1">
        <v>0.5</v>
      </c>
    </row>
    <row r="226" spans="1:15" x14ac:dyDescent="0.25">
      <c r="A226" s="1">
        <v>150</v>
      </c>
      <c r="B226" s="1">
        <v>23.0218435396818</v>
      </c>
      <c r="C226" s="1">
        <v>47.738968171117897</v>
      </c>
      <c r="D226" s="1">
        <f>283</f>
        <v>283</v>
      </c>
      <c r="E226" s="1">
        <v>313</v>
      </c>
      <c r="F226" s="1">
        <v>1.6</v>
      </c>
      <c r="G226" s="1">
        <v>2.5</v>
      </c>
      <c r="H226" s="1">
        <v>200</v>
      </c>
      <c r="I226" s="1">
        <v>56.533299999999997</v>
      </c>
      <c r="J226" s="1">
        <v>155.90700000000001</v>
      </c>
      <c r="K226" s="1">
        <v>0.63200299999999998</v>
      </c>
      <c r="L226" s="1">
        <v>24.512499999999999</v>
      </c>
      <c r="M226">
        <v>8</v>
      </c>
      <c r="N226">
        <v>38</v>
      </c>
      <c r="O226" s="1">
        <v>0.5</v>
      </c>
    </row>
    <row r="227" spans="1:15" x14ac:dyDescent="0.25">
      <c r="A227" s="1">
        <v>150</v>
      </c>
      <c r="B227" s="1">
        <v>23.0218435396818</v>
      </c>
      <c r="C227" s="1">
        <v>47.738968171117897</v>
      </c>
      <c r="D227" s="1">
        <f>283</f>
        <v>283</v>
      </c>
      <c r="E227" s="1">
        <v>313</v>
      </c>
      <c r="F227" s="1">
        <v>1.6</v>
      </c>
      <c r="G227" s="1">
        <v>2.5</v>
      </c>
      <c r="H227" s="1">
        <v>300</v>
      </c>
      <c r="I227" s="1">
        <v>78.509100000000004</v>
      </c>
      <c r="J227" s="1">
        <v>221.64500000000001</v>
      </c>
      <c r="K227" s="1">
        <v>1.6912700000000001</v>
      </c>
      <c r="L227" s="1">
        <v>29.946200000000001</v>
      </c>
      <c r="M227">
        <v>8</v>
      </c>
      <c r="N227">
        <v>38</v>
      </c>
      <c r="O227" s="1">
        <v>0.5</v>
      </c>
    </row>
    <row r="228" spans="1:15" x14ac:dyDescent="0.25">
      <c r="A228" s="1">
        <v>150</v>
      </c>
      <c r="B228" s="1">
        <v>23.0218435396818</v>
      </c>
      <c r="C228" s="1">
        <v>47.738968171117897</v>
      </c>
      <c r="D228" s="1">
        <f>283</f>
        <v>283</v>
      </c>
      <c r="E228" s="1">
        <v>313</v>
      </c>
      <c r="F228" s="1">
        <v>1.6</v>
      </c>
      <c r="G228" s="1">
        <v>2.5</v>
      </c>
      <c r="H228" s="1">
        <v>400</v>
      </c>
      <c r="I228" s="1">
        <v>95.2607</v>
      </c>
      <c r="J228" s="1">
        <v>281.66800000000001</v>
      </c>
      <c r="K228" s="1">
        <v>3.4853900000000002</v>
      </c>
      <c r="L228" s="1">
        <v>34.845300000000002</v>
      </c>
      <c r="M228">
        <v>8</v>
      </c>
      <c r="N228">
        <v>38</v>
      </c>
      <c r="O228" s="1">
        <v>0.5</v>
      </c>
    </row>
    <row r="229" spans="1:15" x14ac:dyDescent="0.25">
      <c r="A229" s="1">
        <v>150</v>
      </c>
      <c r="B229" s="1">
        <v>23.0218435396818</v>
      </c>
      <c r="C229" s="1">
        <v>47.738968171117897</v>
      </c>
      <c r="D229" s="1">
        <f>283</f>
        <v>283</v>
      </c>
      <c r="E229" s="1">
        <v>313</v>
      </c>
      <c r="F229" s="1">
        <v>1.6</v>
      </c>
      <c r="G229" s="1">
        <v>2.5</v>
      </c>
      <c r="H229" s="1">
        <v>500</v>
      </c>
      <c r="I229" s="1">
        <v>107.149</v>
      </c>
      <c r="J229" s="1">
        <v>332.209</v>
      </c>
      <c r="K229" s="1">
        <v>6.1938800000000001</v>
      </c>
      <c r="L229" s="1">
        <v>39.258299999999998</v>
      </c>
      <c r="M229">
        <v>8</v>
      </c>
      <c r="N229">
        <v>38</v>
      </c>
      <c r="O229" s="1">
        <v>0.5</v>
      </c>
    </row>
    <row r="230" spans="1:15" x14ac:dyDescent="0.25">
      <c r="A230" s="1">
        <v>150</v>
      </c>
      <c r="B230" s="1">
        <v>23.0218435396818</v>
      </c>
      <c r="C230" s="1">
        <v>47.738968171117897</v>
      </c>
      <c r="D230" s="1">
        <f>283</f>
        <v>283</v>
      </c>
      <c r="E230" s="1">
        <v>313</v>
      </c>
      <c r="F230" s="1">
        <v>1.6</v>
      </c>
      <c r="G230" s="1">
        <v>2.5</v>
      </c>
      <c r="H230" s="1">
        <v>600</v>
      </c>
      <c r="I230" s="1">
        <v>114.548</v>
      </c>
      <c r="J230" s="1">
        <v>367.82100000000003</v>
      </c>
      <c r="K230" s="1">
        <v>9.9962400000000002</v>
      </c>
      <c r="L230" s="1">
        <v>43.233800000000002</v>
      </c>
      <c r="M230">
        <v>8</v>
      </c>
      <c r="N230">
        <v>38</v>
      </c>
      <c r="O230" s="1">
        <v>0.5</v>
      </c>
    </row>
    <row r="231" spans="1:15" x14ac:dyDescent="0.25">
      <c r="A231" s="1">
        <v>150</v>
      </c>
      <c r="B231" s="1">
        <v>23.0218435396818</v>
      </c>
      <c r="C231" s="1">
        <v>47.738968171117897</v>
      </c>
      <c r="D231" s="1">
        <f>283</f>
        <v>283</v>
      </c>
      <c r="E231" s="1">
        <v>313</v>
      </c>
      <c r="F231" s="1">
        <v>1.6</v>
      </c>
      <c r="G231" s="1">
        <v>2.5</v>
      </c>
      <c r="H231" s="1">
        <v>700</v>
      </c>
      <c r="I231" s="1">
        <v>117.806</v>
      </c>
      <c r="J231" s="1">
        <v>389.05500000000001</v>
      </c>
      <c r="K231" s="1">
        <v>15.071999999999999</v>
      </c>
      <c r="L231" s="1">
        <v>46.951599999999999</v>
      </c>
      <c r="M231">
        <v>8</v>
      </c>
      <c r="N231">
        <v>38</v>
      </c>
      <c r="O231" s="1">
        <v>0.5</v>
      </c>
    </row>
    <row r="232" spans="1:15" x14ac:dyDescent="0.25">
      <c r="A232" s="1">
        <v>150</v>
      </c>
      <c r="B232" s="1">
        <v>23.0218435396818</v>
      </c>
      <c r="C232" s="1">
        <v>47.738968171117897</v>
      </c>
      <c r="D232" s="1">
        <f>283</f>
        <v>283</v>
      </c>
      <c r="E232" s="1">
        <v>313</v>
      </c>
      <c r="F232" s="1">
        <v>1.6</v>
      </c>
      <c r="G232" s="1">
        <v>2.5</v>
      </c>
      <c r="H232" s="1">
        <v>800</v>
      </c>
      <c r="I232" s="1">
        <v>117.209</v>
      </c>
      <c r="J232" s="1">
        <v>401.25700000000001</v>
      </c>
      <c r="K232" s="1">
        <v>21.6006</v>
      </c>
      <c r="L232" s="1">
        <v>50.599400000000003</v>
      </c>
      <c r="M232">
        <v>8</v>
      </c>
      <c r="N232">
        <v>38</v>
      </c>
      <c r="O232" s="1">
        <v>0.5</v>
      </c>
    </row>
    <row r="233" spans="1:15" x14ac:dyDescent="0.25">
      <c r="A233" s="1">
        <v>150</v>
      </c>
      <c r="B233" s="1">
        <v>28.088648212782498</v>
      </c>
      <c r="C233" s="1">
        <v>47.738968171117897</v>
      </c>
      <c r="D233" s="1">
        <f>283</f>
        <v>283</v>
      </c>
      <c r="E233" s="1">
        <v>313</v>
      </c>
      <c r="F233" s="1">
        <v>1.6</v>
      </c>
      <c r="G233" s="1">
        <v>2.5</v>
      </c>
      <c r="H233" s="1">
        <v>100</v>
      </c>
      <c r="I233" s="1">
        <v>29.748000000000001</v>
      </c>
      <c r="J233" s="1">
        <v>86.889700000000005</v>
      </c>
      <c r="K233" s="1">
        <v>0.10055500000000001</v>
      </c>
      <c r="L233" s="1">
        <v>21.476700000000001</v>
      </c>
      <c r="M233">
        <v>8</v>
      </c>
      <c r="N233">
        <v>38</v>
      </c>
      <c r="O233" s="1">
        <v>0.5</v>
      </c>
    </row>
    <row r="234" spans="1:15" x14ac:dyDescent="0.25">
      <c r="A234" s="1">
        <v>150</v>
      </c>
      <c r="B234" s="1">
        <v>28.088648212782498</v>
      </c>
      <c r="C234" s="1">
        <v>47.738968171117897</v>
      </c>
      <c r="D234" s="1">
        <f>283</f>
        <v>283</v>
      </c>
      <c r="E234" s="1">
        <v>313</v>
      </c>
      <c r="F234" s="1">
        <v>1.6</v>
      </c>
      <c r="G234" s="1">
        <v>2.5</v>
      </c>
      <c r="H234" s="1">
        <v>200</v>
      </c>
      <c r="I234" s="1">
        <v>58.070700000000002</v>
      </c>
      <c r="J234" s="1">
        <v>161.381</v>
      </c>
      <c r="K234" s="1">
        <v>0.48261199999999999</v>
      </c>
      <c r="L234" s="1">
        <v>27.645900000000001</v>
      </c>
      <c r="M234">
        <v>8</v>
      </c>
      <c r="N234">
        <v>38</v>
      </c>
      <c r="O234" s="1">
        <v>0.5</v>
      </c>
    </row>
    <row r="235" spans="1:15" x14ac:dyDescent="0.25">
      <c r="A235" s="1">
        <v>150</v>
      </c>
      <c r="B235" s="1">
        <v>28.088648212782498</v>
      </c>
      <c r="C235" s="1">
        <v>47.738968171117897</v>
      </c>
      <c r="D235" s="1">
        <f>283</f>
        <v>283</v>
      </c>
      <c r="E235" s="1">
        <v>313</v>
      </c>
      <c r="F235" s="1">
        <v>1.6</v>
      </c>
      <c r="G235" s="1">
        <v>2.5</v>
      </c>
      <c r="H235" s="1">
        <v>300</v>
      </c>
      <c r="I235" s="1">
        <v>82.600999999999999</v>
      </c>
      <c r="J235" s="1">
        <v>230.12</v>
      </c>
      <c r="K235" s="1">
        <v>1.2667600000000001</v>
      </c>
      <c r="L235" s="1">
        <v>33.366700000000002</v>
      </c>
      <c r="M235">
        <v>8</v>
      </c>
      <c r="N235">
        <v>38</v>
      </c>
      <c r="O235" s="1">
        <v>0.5</v>
      </c>
    </row>
    <row r="236" spans="1:15" x14ac:dyDescent="0.25">
      <c r="A236" s="1">
        <v>150</v>
      </c>
      <c r="B236" s="1">
        <v>28.088648212782498</v>
      </c>
      <c r="C236" s="1">
        <v>47.738968171117897</v>
      </c>
      <c r="D236" s="1">
        <f>283</f>
        <v>283</v>
      </c>
      <c r="E236" s="1">
        <v>313</v>
      </c>
      <c r="F236" s="1">
        <v>1.6</v>
      </c>
      <c r="G236" s="1">
        <v>2.5</v>
      </c>
      <c r="H236" s="1">
        <v>400</v>
      </c>
      <c r="I236" s="1">
        <v>102.80200000000001</v>
      </c>
      <c r="J236" s="1">
        <v>294.71199999999999</v>
      </c>
      <c r="K236" s="1">
        <v>2.5735800000000002</v>
      </c>
      <c r="L236" s="1">
        <v>38.599400000000003</v>
      </c>
      <c r="M236">
        <v>8</v>
      </c>
      <c r="N236">
        <v>38</v>
      </c>
      <c r="O236" s="1">
        <v>0.5</v>
      </c>
    </row>
    <row r="237" spans="1:15" x14ac:dyDescent="0.25">
      <c r="A237" s="1">
        <v>150</v>
      </c>
      <c r="B237" s="1">
        <v>28.088648212782498</v>
      </c>
      <c r="C237" s="1">
        <v>47.738968171117897</v>
      </c>
      <c r="D237" s="1">
        <f>283</f>
        <v>283</v>
      </c>
      <c r="E237" s="1">
        <v>313</v>
      </c>
      <c r="F237" s="1">
        <v>1.6</v>
      </c>
      <c r="G237" s="1">
        <v>2.5</v>
      </c>
      <c r="H237" s="1">
        <v>500</v>
      </c>
      <c r="I237" s="1">
        <v>118.79300000000001</v>
      </c>
      <c r="J237" s="1">
        <v>354.12099999999998</v>
      </c>
      <c r="K237" s="1">
        <v>4.5236799999999997</v>
      </c>
      <c r="L237" s="1">
        <v>43.415100000000002</v>
      </c>
      <c r="M237">
        <v>8</v>
      </c>
      <c r="N237">
        <v>38</v>
      </c>
      <c r="O237" s="1">
        <v>0.5</v>
      </c>
    </row>
    <row r="238" spans="1:15" x14ac:dyDescent="0.25">
      <c r="A238" s="1">
        <v>150</v>
      </c>
      <c r="B238" s="1">
        <v>28.088648212782498</v>
      </c>
      <c r="C238" s="1">
        <v>47.738968171117897</v>
      </c>
      <c r="D238" s="1">
        <f>283</f>
        <v>283</v>
      </c>
      <c r="E238" s="1">
        <v>313</v>
      </c>
      <c r="F238" s="1">
        <v>1.6</v>
      </c>
      <c r="G238" s="1">
        <v>2.5</v>
      </c>
      <c r="H238" s="1">
        <v>600</v>
      </c>
      <c r="I238" s="1">
        <v>130.83500000000001</v>
      </c>
      <c r="J238" s="1">
        <v>405.22199999999998</v>
      </c>
      <c r="K238" s="1">
        <v>7.2376199999999997</v>
      </c>
      <c r="L238" s="1">
        <v>47.8324</v>
      </c>
      <c r="M238">
        <v>8</v>
      </c>
      <c r="N238">
        <v>38</v>
      </c>
      <c r="O238" s="1">
        <v>0.5</v>
      </c>
    </row>
    <row r="239" spans="1:15" x14ac:dyDescent="0.25">
      <c r="A239" s="1">
        <v>150</v>
      </c>
      <c r="B239" s="1">
        <v>28.088648212782498</v>
      </c>
      <c r="C239" s="1">
        <v>47.738968171117897</v>
      </c>
      <c r="D239" s="1">
        <f>283</f>
        <v>283</v>
      </c>
      <c r="E239" s="1">
        <v>313</v>
      </c>
      <c r="F239" s="1">
        <v>1.6</v>
      </c>
      <c r="G239" s="1">
        <v>2.5</v>
      </c>
      <c r="H239" s="1">
        <v>700</v>
      </c>
      <c r="I239" s="1">
        <v>139.18100000000001</v>
      </c>
      <c r="J239" s="1">
        <v>443.892</v>
      </c>
      <c r="K239" s="1">
        <v>10.836</v>
      </c>
      <c r="L239" s="1">
        <v>51.875999999999998</v>
      </c>
      <c r="M239">
        <v>8</v>
      </c>
      <c r="N239">
        <v>38</v>
      </c>
      <c r="O239" s="1">
        <v>0.5</v>
      </c>
    </row>
    <row r="240" spans="1:15" x14ac:dyDescent="0.25">
      <c r="A240" s="1">
        <v>150</v>
      </c>
      <c r="B240" s="1">
        <v>28.088648212782498</v>
      </c>
      <c r="C240" s="1">
        <v>47.738968171117897</v>
      </c>
      <c r="D240" s="1">
        <f>283</f>
        <v>283</v>
      </c>
      <c r="E240" s="1">
        <v>313</v>
      </c>
      <c r="F240" s="1">
        <v>1.6</v>
      </c>
      <c r="G240" s="1">
        <v>2.5</v>
      </c>
      <c r="H240" s="1">
        <v>800</v>
      </c>
      <c r="I240" s="1">
        <v>144.07300000000001</v>
      </c>
      <c r="J240" s="1">
        <v>469.834</v>
      </c>
      <c r="K240" s="1">
        <v>15.439399999999999</v>
      </c>
      <c r="L240" s="1">
        <v>55.668700000000001</v>
      </c>
      <c r="M240">
        <v>8</v>
      </c>
      <c r="N240">
        <v>38</v>
      </c>
      <c r="O240" s="1">
        <v>0.5</v>
      </c>
    </row>
    <row r="241" spans="1:15" x14ac:dyDescent="0.25">
      <c r="A241" s="1">
        <v>150</v>
      </c>
      <c r="B241" s="1">
        <v>17.557938086365599</v>
      </c>
      <c r="C241" s="1">
        <v>55.695462866304197</v>
      </c>
      <c r="D241" s="1">
        <f>283</f>
        <v>283</v>
      </c>
      <c r="E241" s="1">
        <v>313</v>
      </c>
      <c r="F241" s="1">
        <v>1.6</v>
      </c>
      <c r="G241" s="1">
        <v>2.5</v>
      </c>
      <c r="H241" s="1">
        <v>100</v>
      </c>
      <c r="I241" s="1">
        <v>29.177499999999998</v>
      </c>
      <c r="J241" s="1">
        <v>82.108699999999999</v>
      </c>
      <c r="K241" s="1">
        <v>0.148115</v>
      </c>
      <c r="L241" s="1">
        <v>16.752400000000002</v>
      </c>
      <c r="M241">
        <v>8</v>
      </c>
      <c r="N241">
        <v>38</v>
      </c>
      <c r="O241" s="1">
        <v>0.5</v>
      </c>
    </row>
    <row r="242" spans="1:15" x14ac:dyDescent="0.25">
      <c r="A242" s="1">
        <v>150</v>
      </c>
      <c r="B242" s="1">
        <v>17.557938086365599</v>
      </c>
      <c r="C242" s="1">
        <v>55.695462866304197</v>
      </c>
      <c r="D242" s="1">
        <f>283</f>
        <v>283</v>
      </c>
      <c r="E242" s="1">
        <v>313</v>
      </c>
      <c r="F242" s="1">
        <v>1.6</v>
      </c>
      <c r="G242" s="1">
        <v>2.5</v>
      </c>
      <c r="H242" s="1">
        <v>200</v>
      </c>
      <c r="I242" s="1">
        <v>54.9818</v>
      </c>
      <c r="J242" s="1">
        <v>150.755</v>
      </c>
      <c r="K242" s="1">
        <v>0.743618</v>
      </c>
      <c r="L242" s="1">
        <v>22.633299999999998</v>
      </c>
      <c r="M242">
        <v>8</v>
      </c>
      <c r="N242">
        <v>38</v>
      </c>
      <c r="O242" s="1">
        <v>0.5</v>
      </c>
    </row>
    <row r="243" spans="1:15" x14ac:dyDescent="0.25">
      <c r="A243" s="1">
        <v>150</v>
      </c>
      <c r="B243" s="1">
        <v>17.557938086365599</v>
      </c>
      <c r="C243" s="1">
        <v>55.695462866304197</v>
      </c>
      <c r="D243" s="1">
        <f>283</f>
        <v>283</v>
      </c>
      <c r="E243" s="1">
        <v>313</v>
      </c>
      <c r="F243" s="1">
        <v>1.6</v>
      </c>
      <c r="G243" s="1">
        <v>2.5</v>
      </c>
      <c r="H243" s="1">
        <v>300</v>
      </c>
      <c r="I243" s="1">
        <v>74.982600000000005</v>
      </c>
      <c r="J243" s="1">
        <v>213.512</v>
      </c>
      <c r="K243" s="1">
        <v>2.0132500000000002</v>
      </c>
      <c r="L243" s="1">
        <v>27.867599999999999</v>
      </c>
      <c r="M243">
        <v>8</v>
      </c>
      <c r="N243">
        <v>38</v>
      </c>
      <c r="O243" s="1">
        <v>0.5</v>
      </c>
    </row>
    <row r="244" spans="1:15" x14ac:dyDescent="0.25">
      <c r="A244" s="1">
        <v>150</v>
      </c>
      <c r="B244" s="1">
        <v>17.557938086365599</v>
      </c>
      <c r="C244" s="1">
        <v>55.695462866304197</v>
      </c>
      <c r="D244" s="1">
        <f>283</f>
        <v>283</v>
      </c>
      <c r="E244" s="1">
        <v>313</v>
      </c>
      <c r="F244" s="1">
        <v>1.6</v>
      </c>
      <c r="G244" s="1">
        <v>2.5</v>
      </c>
      <c r="H244" s="1">
        <v>400</v>
      </c>
      <c r="I244" s="1">
        <v>89.233800000000002</v>
      </c>
      <c r="J244" s="1">
        <v>268.83600000000001</v>
      </c>
      <c r="K244" s="1">
        <v>4.1837499999999999</v>
      </c>
      <c r="L244" s="1">
        <v>32.538600000000002</v>
      </c>
      <c r="M244">
        <v>8</v>
      </c>
      <c r="N244">
        <v>38</v>
      </c>
      <c r="O244" s="1">
        <v>0.5</v>
      </c>
    </row>
    <row r="245" spans="1:15" x14ac:dyDescent="0.25">
      <c r="A245" s="1">
        <v>150</v>
      </c>
      <c r="B245" s="1">
        <v>17.557938086365599</v>
      </c>
      <c r="C245" s="1">
        <v>55.695462866304197</v>
      </c>
      <c r="D245" s="1">
        <f>283</f>
        <v>283</v>
      </c>
      <c r="E245" s="1">
        <v>313</v>
      </c>
      <c r="F245" s="1">
        <v>1.6</v>
      </c>
      <c r="G245" s="1">
        <v>2.5</v>
      </c>
      <c r="H245" s="1">
        <v>500</v>
      </c>
      <c r="I245" s="1">
        <v>98.212400000000002</v>
      </c>
      <c r="J245" s="1">
        <v>310.67399999999998</v>
      </c>
      <c r="K245" s="1">
        <v>7.4818499999999997</v>
      </c>
      <c r="L245" s="1">
        <v>36.682000000000002</v>
      </c>
      <c r="M245">
        <v>8</v>
      </c>
      <c r="N245">
        <v>38</v>
      </c>
      <c r="O245" s="1">
        <v>0.5</v>
      </c>
    </row>
    <row r="246" spans="1:15" x14ac:dyDescent="0.25">
      <c r="A246" s="1">
        <v>150</v>
      </c>
      <c r="B246" s="1">
        <v>17.557938086365599</v>
      </c>
      <c r="C246" s="1">
        <v>55.695462866304197</v>
      </c>
      <c r="D246" s="1">
        <f>283</f>
        <v>283</v>
      </c>
      <c r="E246" s="1">
        <v>313</v>
      </c>
      <c r="F246" s="1">
        <v>1.6</v>
      </c>
      <c r="G246" s="1">
        <v>2.5</v>
      </c>
      <c r="H246" s="1">
        <v>600</v>
      </c>
      <c r="I246" s="1">
        <v>102.374</v>
      </c>
      <c r="J246" s="1">
        <v>335.55</v>
      </c>
      <c r="K246" s="1">
        <v>12.1343</v>
      </c>
      <c r="L246" s="1">
        <v>40.437399999999997</v>
      </c>
      <c r="M246">
        <v>8</v>
      </c>
      <c r="N246">
        <v>38</v>
      </c>
      <c r="O246" s="1">
        <v>0.5</v>
      </c>
    </row>
    <row r="247" spans="1:15" x14ac:dyDescent="0.25">
      <c r="A247" s="1">
        <v>150</v>
      </c>
      <c r="B247" s="1">
        <v>17.557938086365599</v>
      </c>
      <c r="C247" s="1">
        <v>55.695462866304197</v>
      </c>
      <c r="D247" s="1">
        <f>283</f>
        <v>283</v>
      </c>
      <c r="E247" s="1">
        <v>313</v>
      </c>
      <c r="F247" s="1">
        <v>1.6</v>
      </c>
      <c r="G247" s="1">
        <v>2.5</v>
      </c>
      <c r="H247" s="1">
        <v>700</v>
      </c>
      <c r="I247" s="1">
        <v>102.104</v>
      </c>
      <c r="J247" s="1">
        <v>348.82799999999997</v>
      </c>
      <c r="K247" s="1">
        <v>18.367799999999999</v>
      </c>
      <c r="L247" s="1">
        <v>44.061500000000002</v>
      </c>
      <c r="M247">
        <v>8</v>
      </c>
      <c r="N247">
        <v>38</v>
      </c>
      <c r="O247" s="1">
        <v>0.5</v>
      </c>
    </row>
    <row r="248" spans="1:15" x14ac:dyDescent="0.25">
      <c r="A248" s="1">
        <v>150</v>
      </c>
      <c r="B248" s="1">
        <v>17.557938086365599</v>
      </c>
      <c r="C248" s="1">
        <v>55.695462866304197</v>
      </c>
      <c r="D248" s="1">
        <f>283</f>
        <v>283</v>
      </c>
      <c r="E248" s="1">
        <v>313</v>
      </c>
      <c r="F248" s="1">
        <v>1.6</v>
      </c>
      <c r="G248" s="1">
        <v>2.5</v>
      </c>
      <c r="H248" s="1">
        <v>800</v>
      </c>
      <c r="I248" s="1">
        <v>97.691999999999993</v>
      </c>
      <c r="J248" s="1">
        <v>355.38299999999998</v>
      </c>
      <c r="K248" s="1">
        <v>26.409199999999998</v>
      </c>
      <c r="L248" s="1">
        <v>47.674700000000001</v>
      </c>
      <c r="M248">
        <v>8</v>
      </c>
      <c r="N248">
        <v>38</v>
      </c>
      <c r="O248" s="1">
        <v>0.5</v>
      </c>
    </row>
    <row r="249" spans="1:15" x14ac:dyDescent="0.25">
      <c r="A249" s="1">
        <v>150</v>
      </c>
      <c r="B249" s="1">
        <v>22.6330343258313</v>
      </c>
      <c r="C249" s="1">
        <v>55.695462866304197</v>
      </c>
      <c r="D249" s="1">
        <f>283</f>
        <v>283</v>
      </c>
      <c r="E249" s="1">
        <v>313</v>
      </c>
      <c r="F249" s="1">
        <v>1.6</v>
      </c>
      <c r="G249" s="1">
        <v>2.5</v>
      </c>
      <c r="H249" s="1">
        <v>100</v>
      </c>
      <c r="I249" s="1">
        <v>29.483799999999999</v>
      </c>
      <c r="J249" s="1">
        <v>85.189800000000005</v>
      </c>
      <c r="K249" s="1">
        <v>0.10832899999999999</v>
      </c>
      <c r="L249" s="1">
        <v>20.121600000000001</v>
      </c>
      <c r="M249">
        <v>8</v>
      </c>
      <c r="N249">
        <v>38</v>
      </c>
      <c r="O249" s="1">
        <v>0.5</v>
      </c>
    </row>
    <row r="250" spans="1:15" x14ac:dyDescent="0.25">
      <c r="A250" s="1">
        <v>150</v>
      </c>
      <c r="B250" s="1">
        <v>22.6330343258313</v>
      </c>
      <c r="C250" s="1">
        <v>55.695462866304197</v>
      </c>
      <c r="D250" s="1">
        <f>283</f>
        <v>283</v>
      </c>
      <c r="E250" s="1">
        <v>313</v>
      </c>
      <c r="F250" s="1">
        <v>1.6</v>
      </c>
      <c r="G250" s="1">
        <v>2.5</v>
      </c>
      <c r="H250" s="1">
        <v>200</v>
      </c>
      <c r="I250" s="1">
        <v>57.202199999999998</v>
      </c>
      <c r="J250" s="1">
        <v>157.56700000000001</v>
      </c>
      <c r="K250" s="1">
        <v>0.52428399999999997</v>
      </c>
      <c r="L250" s="1">
        <v>26.217400000000001</v>
      </c>
      <c r="M250">
        <v>8</v>
      </c>
      <c r="N250">
        <v>38</v>
      </c>
      <c r="O250" s="1">
        <v>0.5</v>
      </c>
    </row>
    <row r="251" spans="1:15" x14ac:dyDescent="0.25">
      <c r="A251" s="1">
        <v>150</v>
      </c>
      <c r="B251" s="1">
        <v>22.6330343258313</v>
      </c>
      <c r="C251" s="1">
        <v>55.695462866304197</v>
      </c>
      <c r="D251" s="1">
        <f>283</f>
        <v>283</v>
      </c>
      <c r="E251" s="1">
        <v>313</v>
      </c>
      <c r="F251" s="1">
        <v>1.6</v>
      </c>
      <c r="G251" s="1">
        <v>2.5</v>
      </c>
      <c r="H251" s="1">
        <v>300</v>
      </c>
      <c r="I251" s="1">
        <v>80.7577</v>
      </c>
      <c r="J251" s="1">
        <v>224.38900000000001</v>
      </c>
      <c r="K251" s="1">
        <v>1.38432</v>
      </c>
      <c r="L251" s="1">
        <v>31.831</v>
      </c>
      <c r="M251">
        <v>8</v>
      </c>
      <c r="N251">
        <v>38</v>
      </c>
      <c r="O251" s="1">
        <v>0.5</v>
      </c>
    </row>
    <row r="252" spans="1:15" x14ac:dyDescent="0.25">
      <c r="A252" s="1">
        <v>150</v>
      </c>
      <c r="B252" s="1">
        <v>22.6330343258313</v>
      </c>
      <c r="C252" s="1">
        <v>55.695462866304197</v>
      </c>
      <c r="D252" s="1">
        <f>283</f>
        <v>283</v>
      </c>
      <c r="E252" s="1">
        <v>313</v>
      </c>
      <c r="F252" s="1">
        <v>1.6</v>
      </c>
      <c r="G252" s="1">
        <v>2.5</v>
      </c>
      <c r="H252" s="1">
        <v>400</v>
      </c>
      <c r="I252" s="1">
        <v>99.694199999999995</v>
      </c>
      <c r="J252" s="1">
        <v>286.75099999999998</v>
      </c>
      <c r="K252" s="1">
        <v>2.8248899999999999</v>
      </c>
      <c r="L252" s="1">
        <v>36.947800000000001</v>
      </c>
      <c r="M252">
        <v>8</v>
      </c>
      <c r="N252">
        <v>38</v>
      </c>
      <c r="O252" s="1">
        <v>0.5</v>
      </c>
    </row>
    <row r="253" spans="1:15" x14ac:dyDescent="0.25">
      <c r="A253" s="1">
        <v>150</v>
      </c>
      <c r="B253" s="1">
        <v>22.6330343258313</v>
      </c>
      <c r="C253" s="1">
        <v>55.695462866304197</v>
      </c>
      <c r="D253" s="1">
        <f>283</f>
        <v>283</v>
      </c>
      <c r="E253" s="1">
        <v>313</v>
      </c>
      <c r="F253" s="1">
        <v>1.6</v>
      </c>
      <c r="G253" s="1">
        <v>2.5</v>
      </c>
      <c r="H253" s="1">
        <v>500</v>
      </c>
      <c r="I253" s="1">
        <v>114.212</v>
      </c>
      <c r="J253" s="1">
        <v>343.053</v>
      </c>
      <c r="K253" s="1">
        <v>4.9824599999999997</v>
      </c>
      <c r="L253" s="1">
        <v>41.631799999999998</v>
      </c>
      <c r="M253">
        <v>8</v>
      </c>
      <c r="N253">
        <v>38</v>
      </c>
      <c r="O253" s="1">
        <v>0.5</v>
      </c>
    </row>
    <row r="254" spans="1:15" x14ac:dyDescent="0.25">
      <c r="A254" s="1">
        <v>150</v>
      </c>
      <c r="B254" s="1">
        <v>22.6330343258313</v>
      </c>
      <c r="C254" s="1">
        <v>55.695462866304197</v>
      </c>
      <c r="D254" s="1">
        <f>283</f>
        <v>283</v>
      </c>
      <c r="E254" s="1">
        <v>313</v>
      </c>
      <c r="F254" s="1">
        <v>1.6</v>
      </c>
      <c r="G254" s="1">
        <v>2.5</v>
      </c>
      <c r="H254" s="1">
        <v>600</v>
      </c>
      <c r="I254" s="1">
        <v>124.605</v>
      </c>
      <c r="J254" s="1">
        <v>389.322</v>
      </c>
      <c r="K254" s="1">
        <v>7.9934700000000003</v>
      </c>
      <c r="L254" s="1">
        <v>45.899299999999997</v>
      </c>
      <c r="M254">
        <v>8</v>
      </c>
      <c r="N254">
        <v>38</v>
      </c>
      <c r="O254" s="1">
        <v>0.5</v>
      </c>
    </row>
    <row r="255" spans="1:15" x14ac:dyDescent="0.25">
      <c r="A255" s="1">
        <v>150</v>
      </c>
      <c r="B255" s="1">
        <v>22.6330343258313</v>
      </c>
      <c r="C255" s="1">
        <v>55.695462866304197</v>
      </c>
      <c r="D255" s="1">
        <f>283</f>
        <v>283</v>
      </c>
      <c r="E255" s="1">
        <v>313</v>
      </c>
      <c r="F255" s="1">
        <v>1.6</v>
      </c>
      <c r="G255" s="1">
        <v>2.5</v>
      </c>
      <c r="H255" s="1">
        <v>700</v>
      </c>
      <c r="I255" s="1">
        <v>131.15199999999999</v>
      </c>
      <c r="J255" s="1">
        <v>421.94799999999998</v>
      </c>
      <c r="K255" s="1">
        <v>11.994400000000001</v>
      </c>
      <c r="L255" s="1">
        <v>49.804900000000004</v>
      </c>
      <c r="M255">
        <v>8</v>
      </c>
      <c r="N255">
        <v>38</v>
      </c>
      <c r="O255" s="1">
        <v>0.5</v>
      </c>
    </row>
    <row r="256" spans="1:15" x14ac:dyDescent="0.25">
      <c r="A256" s="1">
        <v>150</v>
      </c>
      <c r="B256" s="1">
        <v>22.6330343258313</v>
      </c>
      <c r="C256" s="1">
        <v>55.695462866304197</v>
      </c>
      <c r="D256" s="1">
        <f>283</f>
        <v>283</v>
      </c>
      <c r="E256" s="1">
        <v>313</v>
      </c>
      <c r="F256" s="1">
        <v>1.6</v>
      </c>
      <c r="G256" s="1">
        <v>2.5</v>
      </c>
      <c r="H256" s="1">
        <v>800</v>
      </c>
      <c r="I256" s="1">
        <v>134.11199999999999</v>
      </c>
      <c r="J256" s="1">
        <v>442.57299999999998</v>
      </c>
      <c r="K256" s="1">
        <v>17.121600000000001</v>
      </c>
      <c r="L256" s="1">
        <v>53.509300000000003</v>
      </c>
      <c r="M256">
        <v>8</v>
      </c>
      <c r="N256">
        <v>38</v>
      </c>
      <c r="O256" s="1">
        <v>0.5</v>
      </c>
    </row>
    <row r="257" spans="1:15" x14ac:dyDescent="0.25">
      <c r="A257" s="1">
        <v>150</v>
      </c>
      <c r="B257" s="1">
        <v>27.703619084463998</v>
      </c>
      <c r="C257" s="1">
        <v>55.695462866304197</v>
      </c>
      <c r="D257" s="1">
        <f>283</f>
        <v>283</v>
      </c>
      <c r="E257" s="1">
        <v>313</v>
      </c>
      <c r="F257" s="1">
        <v>1.6</v>
      </c>
      <c r="G257" s="1">
        <v>2.5</v>
      </c>
      <c r="H257" s="1">
        <v>100</v>
      </c>
      <c r="I257" s="1">
        <v>29.6126</v>
      </c>
      <c r="J257" s="1">
        <v>87.352199999999996</v>
      </c>
      <c r="K257" s="1">
        <v>8.5100599999999998E-2</v>
      </c>
      <c r="L257" s="1">
        <v>23.5503</v>
      </c>
      <c r="M257">
        <v>8</v>
      </c>
      <c r="N257">
        <v>38</v>
      </c>
      <c r="O257" s="1">
        <v>0.5</v>
      </c>
    </row>
    <row r="258" spans="1:15" x14ac:dyDescent="0.25">
      <c r="A258" s="1">
        <v>150</v>
      </c>
      <c r="B258" s="1">
        <v>27.703619084463998</v>
      </c>
      <c r="C258" s="1">
        <v>55.695462866304197</v>
      </c>
      <c r="D258" s="1">
        <f>283</f>
        <v>283</v>
      </c>
      <c r="E258" s="1">
        <v>313</v>
      </c>
      <c r="F258" s="1">
        <v>1.6</v>
      </c>
      <c r="G258" s="1">
        <v>2.5</v>
      </c>
      <c r="H258" s="1">
        <v>200</v>
      </c>
      <c r="I258" s="1">
        <v>58.441800000000001</v>
      </c>
      <c r="J258" s="1">
        <v>163.10499999999999</v>
      </c>
      <c r="K258" s="1">
        <v>0.401119</v>
      </c>
      <c r="L258" s="1">
        <v>29.759699999999999</v>
      </c>
      <c r="M258">
        <v>8</v>
      </c>
      <c r="N258">
        <v>38</v>
      </c>
      <c r="O258" s="1">
        <v>0.5</v>
      </c>
    </row>
    <row r="259" spans="1:15" x14ac:dyDescent="0.25">
      <c r="A259" s="1">
        <v>150</v>
      </c>
      <c r="B259" s="1">
        <v>27.703619084463998</v>
      </c>
      <c r="C259" s="1">
        <v>55.695462866304197</v>
      </c>
      <c r="D259" s="1">
        <f>283</f>
        <v>283</v>
      </c>
      <c r="E259" s="1">
        <v>313</v>
      </c>
      <c r="F259" s="1">
        <v>1.6</v>
      </c>
      <c r="G259" s="1">
        <v>2.5</v>
      </c>
      <c r="H259" s="1">
        <v>300</v>
      </c>
      <c r="I259" s="1">
        <v>84.211299999999994</v>
      </c>
      <c r="J259" s="1">
        <v>232.749</v>
      </c>
      <c r="K259" s="1">
        <v>1.0391300000000001</v>
      </c>
      <c r="L259" s="1">
        <v>35.633299999999998</v>
      </c>
      <c r="M259">
        <v>8</v>
      </c>
      <c r="N259">
        <v>38</v>
      </c>
      <c r="O259" s="1">
        <v>0.5</v>
      </c>
    </row>
    <row r="260" spans="1:15" x14ac:dyDescent="0.25">
      <c r="A260" s="1">
        <v>150</v>
      </c>
      <c r="B260" s="1">
        <v>27.703619084463998</v>
      </c>
      <c r="C260" s="1">
        <v>55.695462866304197</v>
      </c>
      <c r="D260" s="1">
        <f>283</f>
        <v>283</v>
      </c>
      <c r="E260" s="1">
        <v>313</v>
      </c>
      <c r="F260" s="1">
        <v>1.6</v>
      </c>
      <c r="G260" s="1">
        <v>2.5</v>
      </c>
      <c r="H260" s="1">
        <v>400</v>
      </c>
      <c r="I260" s="1">
        <v>106.29</v>
      </c>
      <c r="J260" s="1">
        <v>298.80900000000003</v>
      </c>
      <c r="K260" s="1">
        <v>2.0902099999999999</v>
      </c>
      <c r="L260" s="1">
        <v>41.073799999999999</v>
      </c>
      <c r="M260">
        <v>8</v>
      </c>
      <c r="N260">
        <v>38</v>
      </c>
      <c r="O260" s="1">
        <v>0.5</v>
      </c>
    </row>
    <row r="261" spans="1:15" x14ac:dyDescent="0.25">
      <c r="A261" s="1">
        <v>150</v>
      </c>
      <c r="B261" s="1">
        <v>27.703619084463998</v>
      </c>
      <c r="C261" s="1">
        <v>55.695462866304197</v>
      </c>
      <c r="D261" s="1">
        <f>283</f>
        <v>283</v>
      </c>
      <c r="E261" s="1">
        <v>313</v>
      </c>
      <c r="F261" s="1">
        <v>1.6</v>
      </c>
      <c r="G261" s="1">
        <v>2.5</v>
      </c>
      <c r="H261" s="1">
        <v>500</v>
      </c>
      <c r="I261" s="1">
        <v>124.607</v>
      </c>
      <c r="J261" s="1">
        <v>361.05599999999998</v>
      </c>
      <c r="K261" s="1">
        <v>3.6454399999999998</v>
      </c>
      <c r="L261" s="1">
        <v>46.122599999999998</v>
      </c>
      <c r="M261">
        <v>8</v>
      </c>
      <c r="N261">
        <v>38</v>
      </c>
      <c r="O261" s="1">
        <v>0.5</v>
      </c>
    </row>
    <row r="262" spans="1:15" x14ac:dyDescent="0.25">
      <c r="A262" s="1">
        <v>150</v>
      </c>
      <c r="B262" s="1">
        <v>27.703619084463998</v>
      </c>
      <c r="C262" s="1">
        <v>55.695462866304197</v>
      </c>
      <c r="D262" s="1">
        <f>283</f>
        <v>283</v>
      </c>
      <c r="E262" s="1">
        <v>313</v>
      </c>
      <c r="F262" s="1">
        <v>1.6</v>
      </c>
      <c r="G262" s="1">
        <v>2.5</v>
      </c>
      <c r="H262" s="1">
        <v>600</v>
      </c>
      <c r="I262" s="1">
        <v>139.34100000000001</v>
      </c>
      <c r="J262" s="1">
        <v>418.15800000000002</v>
      </c>
      <c r="K262" s="1">
        <v>5.7958800000000004</v>
      </c>
      <c r="L262" s="1">
        <v>50.819899999999997</v>
      </c>
      <c r="M262">
        <v>8</v>
      </c>
      <c r="N262">
        <v>38</v>
      </c>
      <c r="O262" s="1">
        <v>0.5</v>
      </c>
    </row>
    <row r="263" spans="1:15" x14ac:dyDescent="0.25">
      <c r="A263" s="1">
        <v>150</v>
      </c>
      <c r="B263" s="1">
        <v>27.703619084463998</v>
      </c>
      <c r="C263" s="1">
        <v>55.695462866304197</v>
      </c>
      <c r="D263" s="1">
        <f>283</f>
        <v>283</v>
      </c>
      <c r="E263" s="1">
        <v>313</v>
      </c>
      <c r="F263" s="1">
        <v>1.6</v>
      </c>
      <c r="G263" s="1">
        <v>2.5</v>
      </c>
      <c r="H263" s="1">
        <v>700</v>
      </c>
      <c r="I263" s="1">
        <v>150.68600000000001</v>
      </c>
      <c r="J263" s="1">
        <v>467.34100000000001</v>
      </c>
      <c r="K263" s="1">
        <v>8.6326199999999993</v>
      </c>
      <c r="L263" s="1">
        <v>55.1755</v>
      </c>
      <c r="M263">
        <v>8</v>
      </c>
      <c r="N263">
        <v>38</v>
      </c>
      <c r="O263" s="1">
        <v>0.5</v>
      </c>
    </row>
    <row r="264" spans="1:15" x14ac:dyDescent="0.25">
      <c r="A264" s="1">
        <v>150</v>
      </c>
      <c r="B264" s="1">
        <v>27.703619084463998</v>
      </c>
      <c r="C264" s="1">
        <v>55.695462866304197</v>
      </c>
      <c r="D264" s="1">
        <f>283</f>
        <v>283</v>
      </c>
      <c r="E264" s="1">
        <v>313</v>
      </c>
      <c r="F264" s="1">
        <v>1.6</v>
      </c>
      <c r="G264" s="1">
        <v>2.5</v>
      </c>
      <c r="H264" s="1">
        <v>800</v>
      </c>
      <c r="I264" s="1">
        <v>158.834</v>
      </c>
      <c r="J264" s="1">
        <v>505.61200000000002</v>
      </c>
      <c r="K264" s="1">
        <v>12.246700000000001</v>
      </c>
      <c r="L264" s="1">
        <v>59.209899999999998</v>
      </c>
      <c r="M264">
        <v>8</v>
      </c>
      <c r="N264">
        <v>38</v>
      </c>
      <c r="O264" s="1">
        <v>0.5</v>
      </c>
    </row>
    <row r="265" spans="1:15" x14ac:dyDescent="0.25">
      <c r="A265" s="1">
        <v>150</v>
      </c>
      <c r="B265" s="1">
        <v>17.1640682380249</v>
      </c>
      <c r="C265" s="1">
        <v>63.651957561490498</v>
      </c>
      <c r="D265" s="1">
        <f>283</f>
        <v>283</v>
      </c>
      <c r="E265" s="1">
        <v>313</v>
      </c>
      <c r="F265" s="1">
        <v>1.6</v>
      </c>
      <c r="G265" s="1">
        <v>2.5</v>
      </c>
      <c r="H265" s="1">
        <v>100</v>
      </c>
      <c r="I265" s="1">
        <v>29.168299999999999</v>
      </c>
      <c r="J265" s="1">
        <v>82.710800000000006</v>
      </c>
      <c r="K265" s="1">
        <v>0.129025</v>
      </c>
      <c r="L265" s="1">
        <v>17.869199999999999</v>
      </c>
      <c r="M265">
        <v>8</v>
      </c>
      <c r="N265">
        <v>38</v>
      </c>
      <c r="O265" s="1">
        <v>0.5</v>
      </c>
    </row>
    <row r="266" spans="1:15" x14ac:dyDescent="0.25">
      <c r="A266" s="1">
        <v>150</v>
      </c>
      <c r="B266" s="1">
        <v>17.1640682380249</v>
      </c>
      <c r="C266" s="1">
        <v>63.651957561490498</v>
      </c>
      <c r="D266" s="1">
        <f>283</f>
        <v>283</v>
      </c>
      <c r="E266" s="1">
        <v>313</v>
      </c>
      <c r="F266" s="1">
        <v>1.6</v>
      </c>
      <c r="G266" s="1">
        <v>2.5</v>
      </c>
      <c r="H266" s="1">
        <v>200</v>
      </c>
      <c r="I266" s="1">
        <v>55.713200000000001</v>
      </c>
      <c r="J266" s="1">
        <v>152.101</v>
      </c>
      <c r="K266" s="1">
        <v>0.63720500000000002</v>
      </c>
      <c r="L266" s="1">
        <v>23.8309</v>
      </c>
      <c r="M266">
        <v>8</v>
      </c>
      <c r="N266">
        <v>38</v>
      </c>
      <c r="O266" s="1">
        <v>0.5</v>
      </c>
    </row>
    <row r="267" spans="1:15" x14ac:dyDescent="0.25">
      <c r="A267" s="1">
        <v>150</v>
      </c>
      <c r="B267" s="1">
        <v>17.1640682380249</v>
      </c>
      <c r="C267" s="1">
        <v>63.651957561490498</v>
      </c>
      <c r="D267" s="1">
        <f>283</f>
        <v>283</v>
      </c>
      <c r="E267" s="1">
        <v>313</v>
      </c>
      <c r="F267" s="1">
        <v>1.6</v>
      </c>
      <c r="G267" s="1">
        <v>2.5</v>
      </c>
      <c r="H267" s="1">
        <v>300</v>
      </c>
      <c r="I267" s="1">
        <v>77.185500000000005</v>
      </c>
      <c r="J267" s="1">
        <v>215.989</v>
      </c>
      <c r="K267" s="1">
        <v>1.7061999999999999</v>
      </c>
      <c r="L267" s="1">
        <v>29.2242</v>
      </c>
      <c r="M267">
        <v>8</v>
      </c>
      <c r="N267">
        <v>38</v>
      </c>
      <c r="O267" s="1">
        <v>0.5</v>
      </c>
    </row>
    <row r="268" spans="1:15" x14ac:dyDescent="0.25">
      <c r="A268" s="1">
        <v>150</v>
      </c>
      <c r="B268" s="1">
        <v>17.1640682380249</v>
      </c>
      <c r="C268" s="1">
        <v>63.651957561490498</v>
      </c>
      <c r="D268" s="1">
        <f>283</f>
        <v>283</v>
      </c>
      <c r="E268" s="1">
        <v>313</v>
      </c>
      <c r="F268" s="1">
        <v>1.6</v>
      </c>
      <c r="G268" s="1">
        <v>2.5</v>
      </c>
      <c r="H268" s="1">
        <v>400</v>
      </c>
      <c r="I268" s="1">
        <v>93.392700000000005</v>
      </c>
      <c r="J268" s="1">
        <v>274.18700000000001</v>
      </c>
      <c r="K268" s="1">
        <v>3.5176500000000002</v>
      </c>
      <c r="L268" s="1">
        <v>34.087899999999998</v>
      </c>
      <c r="M268">
        <v>8</v>
      </c>
      <c r="N268">
        <v>38</v>
      </c>
      <c r="O268" s="1">
        <v>0.5</v>
      </c>
    </row>
    <row r="269" spans="1:15" x14ac:dyDescent="0.25">
      <c r="A269" s="1">
        <v>150</v>
      </c>
      <c r="B269" s="1">
        <v>17.1640682380249</v>
      </c>
      <c r="C269" s="1">
        <v>63.651957561490498</v>
      </c>
      <c r="D269" s="1">
        <f>283</f>
        <v>283</v>
      </c>
      <c r="E269" s="1">
        <v>313</v>
      </c>
      <c r="F269" s="1">
        <v>1.6</v>
      </c>
      <c r="G269" s="1">
        <v>2.5</v>
      </c>
      <c r="H269" s="1">
        <v>500</v>
      </c>
      <c r="I269" s="1">
        <v>104.69799999999999</v>
      </c>
      <c r="J269" s="1">
        <v>323.09500000000003</v>
      </c>
      <c r="K269" s="1">
        <v>6.2532300000000003</v>
      </c>
      <c r="L269" s="1">
        <v>38.4726</v>
      </c>
      <c r="M269">
        <v>8</v>
      </c>
      <c r="N269">
        <v>38</v>
      </c>
      <c r="O269" s="1">
        <v>0.5</v>
      </c>
    </row>
    <row r="270" spans="1:15" x14ac:dyDescent="0.25">
      <c r="A270" s="1">
        <v>150</v>
      </c>
      <c r="B270" s="1">
        <v>17.1640682380249</v>
      </c>
      <c r="C270" s="1">
        <v>63.651957561490498</v>
      </c>
      <c r="D270" s="1">
        <f>283</f>
        <v>283</v>
      </c>
      <c r="E270" s="1">
        <v>313</v>
      </c>
      <c r="F270" s="1">
        <v>1.6</v>
      </c>
      <c r="G270" s="1">
        <v>2.5</v>
      </c>
      <c r="H270" s="1">
        <v>600</v>
      </c>
      <c r="I270" s="1">
        <v>111.477</v>
      </c>
      <c r="J270" s="1">
        <v>357.36</v>
      </c>
      <c r="K270" s="1">
        <v>10.0946</v>
      </c>
      <c r="L270" s="1">
        <v>42.413400000000003</v>
      </c>
      <c r="M270">
        <v>8</v>
      </c>
      <c r="N270">
        <v>38</v>
      </c>
      <c r="O270" s="1">
        <v>0.5</v>
      </c>
    </row>
    <row r="271" spans="1:15" x14ac:dyDescent="0.25">
      <c r="A271" s="1">
        <v>150</v>
      </c>
      <c r="B271" s="1">
        <v>17.1640682380249</v>
      </c>
      <c r="C271" s="1">
        <v>63.651957561490498</v>
      </c>
      <c r="D271" s="1">
        <f>283</f>
        <v>283</v>
      </c>
      <c r="E271" s="1">
        <v>313</v>
      </c>
      <c r="F271" s="1">
        <v>1.6</v>
      </c>
      <c r="G271" s="1">
        <v>2.5</v>
      </c>
      <c r="H271" s="1">
        <v>700</v>
      </c>
      <c r="I271" s="1">
        <v>114.07599999999999</v>
      </c>
      <c r="J271" s="1">
        <v>377.61500000000001</v>
      </c>
      <c r="K271" s="1">
        <v>15.2234</v>
      </c>
      <c r="L271" s="1">
        <v>46.094000000000001</v>
      </c>
      <c r="M271">
        <v>8</v>
      </c>
      <c r="N271">
        <v>38</v>
      </c>
      <c r="O271" s="1">
        <v>0.5</v>
      </c>
    </row>
    <row r="272" spans="1:15" x14ac:dyDescent="0.25">
      <c r="A272" s="1">
        <v>150</v>
      </c>
      <c r="B272" s="1">
        <v>17.1640682380249</v>
      </c>
      <c r="C272" s="1">
        <v>63.651957561490498</v>
      </c>
      <c r="D272" s="1">
        <f>283</f>
        <v>283</v>
      </c>
      <c r="E272" s="1">
        <v>313</v>
      </c>
      <c r="F272" s="1">
        <v>1.6</v>
      </c>
      <c r="G272" s="1">
        <v>2.5</v>
      </c>
      <c r="H272" s="1">
        <v>800</v>
      </c>
      <c r="I272" s="1">
        <v>112.78100000000001</v>
      </c>
      <c r="J272" s="1">
        <v>389.089</v>
      </c>
      <c r="K272" s="1">
        <v>21.821200000000001</v>
      </c>
      <c r="L272" s="1">
        <v>49.703899999999997</v>
      </c>
      <c r="M272">
        <v>8</v>
      </c>
      <c r="N272">
        <v>38</v>
      </c>
      <c r="O272" s="1">
        <v>0.5</v>
      </c>
    </row>
    <row r="273" spans="1:15" x14ac:dyDescent="0.25">
      <c r="A273" s="1">
        <v>150</v>
      </c>
      <c r="B273" s="1">
        <v>22.241891656796401</v>
      </c>
      <c r="C273" s="1">
        <v>63.651957561490498</v>
      </c>
      <c r="D273" s="1">
        <f>283</f>
        <v>283</v>
      </c>
      <c r="E273" s="1">
        <v>313</v>
      </c>
      <c r="F273" s="1">
        <v>1.6</v>
      </c>
      <c r="G273" s="1">
        <v>2.5</v>
      </c>
      <c r="H273" s="1">
        <v>100</v>
      </c>
      <c r="I273" s="1">
        <v>29.395399999999999</v>
      </c>
      <c r="J273" s="1">
        <v>85.644199999999998</v>
      </c>
      <c r="K273" s="1">
        <v>9.4234899999999996E-2</v>
      </c>
      <c r="L273" s="1">
        <v>21.668399999999998</v>
      </c>
      <c r="M273">
        <v>8</v>
      </c>
      <c r="N273">
        <v>38</v>
      </c>
      <c r="O273" s="1">
        <v>0.5</v>
      </c>
    </row>
    <row r="274" spans="1:15" x14ac:dyDescent="0.25">
      <c r="A274" s="1">
        <v>150</v>
      </c>
      <c r="B274" s="1">
        <v>22.241891656796401</v>
      </c>
      <c r="C274" s="1">
        <v>63.651957561490498</v>
      </c>
      <c r="D274" s="1">
        <f>283</f>
        <v>283</v>
      </c>
      <c r="E274" s="1">
        <v>313</v>
      </c>
      <c r="F274" s="1">
        <v>1.6</v>
      </c>
      <c r="G274" s="1">
        <v>2.5</v>
      </c>
      <c r="H274" s="1">
        <v>200</v>
      </c>
      <c r="I274" s="1">
        <v>57.603099999999998</v>
      </c>
      <c r="J274" s="1">
        <v>159.00800000000001</v>
      </c>
      <c r="K274" s="1">
        <v>0.44905899999999999</v>
      </c>
      <c r="L274" s="1">
        <v>27.8064</v>
      </c>
      <c r="M274">
        <v>8</v>
      </c>
      <c r="N274">
        <v>38</v>
      </c>
      <c r="O274" s="1">
        <v>0.5</v>
      </c>
    </row>
    <row r="275" spans="1:15" x14ac:dyDescent="0.25">
      <c r="A275" s="1">
        <v>150</v>
      </c>
      <c r="B275" s="1">
        <v>22.241891656796401</v>
      </c>
      <c r="C275" s="1">
        <v>63.651957561490498</v>
      </c>
      <c r="D275" s="1">
        <f>283</f>
        <v>283</v>
      </c>
      <c r="E275" s="1">
        <v>313</v>
      </c>
      <c r="F275" s="1">
        <v>1.6</v>
      </c>
      <c r="G275" s="1">
        <v>2.5</v>
      </c>
      <c r="H275" s="1">
        <v>300</v>
      </c>
      <c r="I275" s="1">
        <v>82.299899999999994</v>
      </c>
      <c r="J275" s="1">
        <v>226.61799999999999</v>
      </c>
      <c r="K275" s="1">
        <v>1.17265</v>
      </c>
      <c r="L275" s="1">
        <v>33.557899999999997</v>
      </c>
      <c r="M275">
        <v>8</v>
      </c>
      <c r="N275">
        <v>38</v>
      </c>
      <c r="O275" s="1">
        <v>0.5</v>
      </c>
    </row>
    <row r="276" spans="1:15" x14ac:dyDescent="0.25">
      <c r="A276" s="1">
        <v>150</v>
      </c>
      <c r="B276" s="1">
        <v>22.241891656796401</v>
      </c>
      <c r="C276" s="1">
        <v>63.651957561490498</v>
      </c>
      <c r="D276" s="1">
        <f>283</f>
        <v>283</v>
      </c>
      <c r="E276" s="1">
        <v>313</v>
      </c>
      <c r="F276" s="1">
        <v>1.6</v>
      </c>
      <c r="G276" s="1">
        <v>2.5</v>
      </c>
      <c r="H276" s="1">
        <v>400</v>
      </c>
      <c r="I276" s="1">
        <v>102.904</v>
      </c>
      <c r="J276" s="1">
        <v>290.37200000000001</v>
      </c>
      <c r="K276" s="1">
        <v>2.3732000000000002</v>
      </c>
      <c r="L276" s="1">
        <v>38.848999999999997</v>
      </c>
      <c r="M276">
        <v>8</v>
      </c>
      <c r="N276">
        <v>38</v>
      </c>
      <c r="O276" s="1">
        <v>0.5</v>
      </c>
    </row>
    <row r="277" spans="1:15" x14ac:dyDescent="0.25">
      <c r="A277" s="1">
        <v>150</v>
      </c>
      <c r="B277" s="1">
        <v>22.241891656796401</v>
      </c>
      <c r="C277" s="1">
        <v>63.651957561490498</v>
      </c>
      <c r="D277" s="1">
        <f>283</f>
        <v>283</v>
      </c>
      <c r="E277" s="1">
        <v>313</v>
      </c>
      <c r="F277" s="1">
        <v>1.6</v>
      </c>
      <c r="G277" s="1">
        <v>2.5</v>
      </c>
      <c r="H277" s="1">
        <v>500</v>
      </c>
      <c r="I277" s="1">
        <v>119.462</v>
      </c>
      <c r="J277" s="1">
        <v>349.64</v>
      </c>
      <c r="K277" s="1">
        <v>4.1588700000000003</v>
      </c>
      <c r="L277" s="1">
        <v>43.738399999999999</v>
      </c>
      <c r="M277">
        <v>8</v>
      </c>
      <c r="N277">
        <v>38</v>
      </c>
      <c r="O277" s="1">
        <v>0.5</v>
      </c>
    </row>
    <row r="278" spans="1:15" x14ac:dyDescent="0.25">
      <c r="A278" s="1">
        <v>150</v>
      </c>
      <c r="B278" s="1">
        <v>22.241891656796401</v>
      </c>
      <c r="C278" s="1">
        <v>63.651957561490498</v>
      </c>
      <c r="D278" s="1">
        <f>283</f>
        <v>283</v>
      </c>
      <c r="E278" s="1">
        <v>313</v>
      </c>
      <c r="F278" s="1">
        <v>1.6</v>
      </c>
      <c r="G278" s="1">
        <v>2.5</v>
      </c>
      <c r="H278" s="1">
        <v>600</v>
      </c>
      <c r="I278" s="1">
        <v>132.203</v>
      </c>
      <c r="J278" s="1">
        <v>402.28399999999999</v>
      </c>
      <c r="K278" s="1">
        <v>6.6378500000000003</v>
      </c>
      <c r="L278" s="1">
        <v>48.252899999999997</v>
      </c>
      <c r="M278">
        <v>8</v>
      </c>
      <c r="N278">
        <v>38</v>
      </c>
      <c r="O278" s="1">
        <v>0.5</v>
      </c>
    </row>
    <row r="279" spans="1:15" x14ac:dyDescent="0.25">
      <c r="A279" s="1">
        <v>150</v>
      </c>
      <c r="B279" s="1">
        <v>22.241891656796401</v>
      </c>
      <c r="C279" s="1">
        <v>63.651957561490498</v>
      </c>
      <c r="D279" s="1">
        <f>283</f>
        <v>283</v>
      </c>
      <c r="E279" s="1">
        <v>313</v>
      </c>
      <c r="F279" s="1">
        <v>1.6</v>
      </c>
      <c r="G279" s="1">
        <v>2.5</v>
      </c>
      <c r="H279" s="1">
        <v>700</v>
      </c>
      <c r="I279" s="1">
        <v>141.35400000000001</v>
      </c>
      <c r="J279" s="1">
        <v>444.72399999999999</v>
      </c>
      <c r="K279" s="1">
        <v>9.9183199999999996</v>
      </c>
      <c r="L279" s="1">
        <v>52.404800000000002</v>
      </c>
      <c r="M279">
        <v>8</v>
      </c>
      <c r="N279">
        <v>38</v>
      </c>
      <c r="O279" s="1">
        <v>0.5</v>
      </c>
    </row>
    <row r="280" spans="1:15" x14ac:dyDescent="0.25">
      <c r="A280" s="1">
        <v>150</v>
      </c>
      <c r="B280" s="1">
        <v>22.241891656796401</v>
      </c>
      <c r="C280" s="1">
        <v>63.651957561490498</v>
      </c>
      <c r="D280" s="1">
        <f>283</f>
        <v>283</v>
      </c>
      <c r="E280" s="1">
        <v>313</v>
      </c>
      <c r="F280" s="1">
        <v>1.6</v>
      </c>
      <c r="G280" s="1">
        <v>2.5</v>
      </c>
      <c r="H280" s="1">
        <v>800</v>
      </c>
      <c r="I280" s="1">
        <v>147.13399999999999</v>
      </c>
      <c r="J280" s="1">
        <v>474.76299999999998</v>
      </c>
      <c r="K280" s="1">
        <v>14.108499999999999</v>
      </c>
      <c r="L280" s="1">
        <v>56.253</v>
      </c>
      <c r="M280">
        <v>8</v>
      </c>
      <c r="N280">
        <v>38</v>
      </c>
      <c r="O280" s="1">
        <v>0.5</v>
      </c>
    </row>
    <row r="281" spans="1:15" x14ac:dyDescent="0.25">
      <c r="A281" s="1">
        <v>150</v>
      </c>
      <c r="B281" s="1">
        <v>27.315528119394099</v>
      </c>
      <c r="C281" s="1">
        <v>63.651957561490498</v>
      </c>
      <c r="D281" s="1">
        <f>283</f>
        <v>283</v>
      </c>
      <c r="E281" s="1">
        <v>313</v>
      </c>
      <c r="F281" s="1">
        <v>1.6</v>
      </c>
      <c r="G281" s="1">
        <v>2.5</v>
      </c>
      <c r="H281" s="1">
        <v>100</v>
      </c>
      <c r="I281" s="1">
        <v>29.468599999999999</v>
      </c>
      <c r="J281" s="1">
        <v>87.623699999999999</v>
      </c>
      <c r="K281" s="1">
        <v>7.4004600000000004E-2</v>
      </c>
      <c r="L281" s="1">
        <v>25.5471</v>
      </c>
      <c r="M281">
        <v>8</v>
      </c>
      <c r="N281">
        <v>38</v>
      </c>
      <c r="O281" s="1">
        <v>0.5</v>
      </c>
    </row>
    <row r="282" spans="1:15" x14ac:dyDescent="0.25">
      <c r="A282" s="1">
        <v>150</v>
      </c>
      <c r="B282" s="1">
        <v>27.315528119394099</v>
      </c>
      <c r="C282" s="1">
        <v>63.651957561490498</v>
      </c>
      <c r="D282" s="1">
        <f>283</f>
        <v>283</v>
      </c>
      <c r="E282" s="1">
        <v>313</v>
      </c>
      <c r="F282" s="1">
        <v>1.6</v>
      </c>
      <c r="G282" s="1">
        <v>2.5</v>
      </c>
      <c r="H282" s="1">
        <v>200</v>
      </c>
      <c r="I282" s="1">
        <v>58.623399999999997</v>
      </c>
      <c r="J282" s="1">
        <v>164.53399999999999</v>
      </c>
      <c r="K282" s="1">
        <v>0.343835</v>
      </c>
      <c r="L282" s="1">
        <v>31.7729</v>
      </c>
      <c r="M282">
        <v>8</v>
      </c>
      <c r="N282">
        <v>38</v>
      </c>
      <c r="O282" s="1">
        <v>0.5</v>
      </c>
    </row>
    <row r="283" spans="1:15" x14ac:dyDescent="0.25">
      <c r="A283" s="1">
        <v>150</v>
      </c>
      <c r="B283" s="1">
        <v>27.315528119394099</v>
      </c>
      <c r="C283" s="1">
        <v>63.651957561490498</v>
      </c>
      <c r="D283" s="1">
        <f>283</f>
        <v>283</v>
      </c>
      <c r="E283" s="1">
        <v>313</v>
      </c>
      <c r="F283" s="1">
        <v>1.6</v>
      </c>
      <c r="G283" s="1">
        <v>2.5</v>
      </c>
      <c r="H283" s="1">
        <v>300</v>
      </c>
      <c r="I283" s="1">
        <v>85.255099999999999</v>
      </c>
      <c r="J283" s="1">
        <v>234.95400000000001</v>
      </c>
      <c r="K283" s="1">
        <v>0.88121700000000003</v>
      </c>
      <c r="L283" s="1">
        <v>37.753900000000002</v>
      </c>
      <c r="M283">
        <v>8</v>
      </c>
      <c r="N283">
        <v>38</v>
      </c>
      <c r="O283" s="1">
        <v>0.5</v>
      </c>
    </row>
    <row r="284" spans="1:15" x14ac:dyDescent="0.25">
      <c r="A284" s="1">
        <v>150</v>
      </c>
      <c r="B284" s="1">
        <v>27.315528119394099</v>
      </c>
      <c r="C284" s="1">
        <v>63.651957561490498</v>
      </c>
      <c r="D284" s="1">
        <f>283</f>
        <v>283</v>
      </c>
      <c r="E284" s="1">
        <v>313</v>
      </c>
      <c r="F284" s="1">
        <v>1.6</v>
      </c>
      <c r="G284" s="1">
        <v>2.5</v>
      </c>
      <c r="H284" s="1">
        <v>400</v>
      </c>
      <c r="I284" s="1">
        <v>108.726</v>
      </c>
      <c r="J284" s="1">
        <v>301.94900000000001</v>
      </c>
      <c r="K284" s="1">
        <v>1.75787</v>
      </c>
      <c r="L284" s="1">
        <v>43.355699999999999</v>
      </c>
      <c r="M284">
        <v>8</v>
      </c>
      <c r="N284">
        <v>38</v>
      </c>
      <c r="O284" s="1">
        <v>0.5</v>
      </c>
    </row>
    <row r="285" spans="1:15" x14ac:dyDescent="0.25">
      <c r="A285" s="1">
        <v>150</v>
      </c>
      <c r="B285" s="1">
        <v>27.315528119394099</v>
      </c>
      <c r="C285" s="1">
        <v>63.651957561490498</v>
      </c>
      <c r="D285" s="1">
        <f>283</f>
        <v>283</v>
      </c>
      <c r="E285" s="1">
        <v>313</v>
      </c>
      <c r="F285" s="1">
        <v>1.6</v>
      </c>
      <c r="G285" s="1">
        <v>2.5</v>
      </c>
      <c r="H285" s="1">
        <v>500</v>
      </c>
      <c r="I285" s="1">
        <v>128.83000000000001</v>
      </c>
      <c r="J285" s="1">
        <v>365.786</v>
      </c>
      <c r="K285" s="1">
        <v>3.0455299999999998</v>
      </c>
      <c r="L285" s="1">
        <v>48.586199999999998</v>
      </c>
      <c r="M285">
        <v>8</v>
      </c>
      <c r="N285">
        <v>38</v>
      </c>
      <c r="O285" s="1">
        <v>0.5</v>
      </c>
    </row>
    <row r="286" spans="1:15" x14ac:dyDescent="0.25">
      <c r="A286" s="1">
        <v>150</v>
      </c>
      <c r="B286" s="1">
        <v>27.315528119394099</v>
      </c>
      <c r="C286" s="1">
        <v>63.651957561490498</v>
      </c>
      <c r="D286" s="1">
        <f>283</f>
        <v>283</v>
      </c>
      <c r="E286" s="1">
        <v>313</v>
      </c>
      <c r="F286" s="1">
        <v>1.6</v>
      </c>
      <c r="G286" s="1">
        <v>2.5</v>
      </c>
      <c r="H286" s="1">
        <v>600</v>
      </c>
      <c r="I286" s="1">
        <v>145.65199999999999</v>
      </c>
      <c r="J286" s="1">
        <v>425.916</v>
      </c>
      <c r="K286" s="1">
        <v>4.8159200000000002</v>
      </c>
      <c r="L286" s="1">
        <v>53.492899999999999</v>
      </c>
      <c r="M286">
        <v>8</v>
      </c>
      <c r="N286">
        <v>38</v>
      </c>
      <c r="O286" s="1">
        <v>0.5</v>
      </c>
    </row>
    <row r="287" spans="1:15" x14ac:dyDescent="0.25">
      <c r="A287" s="1">
        <v>150</v>
      </c>
      <c r="B287" s="1">
        <v>27.315528119394099</v>
      </c>
      <c r="C287" s="1">
        <v>63.651957561490498</v>
      </c>
      <c r="D287" s="1">
        <f>283</f>
        <v>283</v>
      </c>
      <c r="E287" s="1">
        <v>313</v>
      </c>
      <c r="F287" s="1">
        <v>1.6</v>
      </c>
      <c r="G287" s="1">
        <v>2.5</v>
      </c>
      <c r="H287" s="1">
        <v>700</v>
      </c>
      <c r="I287" s="1">
        <v>159.34899999999999</v>
      </c>
      <c r="J287" s="1">
        <v>480.91199999999998</v>
      </c>
      <c r="K287" s="1">
        <v>7.1407499999999997</v>
      </c>
      <c r="L287" s="1">
        <v>58.093699999999998</v>
      </c>
      <c r="M287">
        <v>8</v>
      </c>
      <c r="N287">
        <v>38</v>
      </c>
      <c r="O287" s="1">
        <v>0.5</v>
      </c>
    </row>
    <row r="288" spans="1:15" x14ac:dyDescent="0.25">
      <c r="A288" s="1">
        <v>150</v>
      </c>
      <c r="B288" s="1">
        <v>27.315528119394099</v>
      </c>
      <c r="C288" s="1">
        <v>63.651957561490498</v>
      </c>
      <c r="D288" s="1">
        <f>283</f>
        <v>283</v>
      </c>
      <c r="E288" s="1">
        <v>313</v>
      </c>
      <c r="F288" s="1">
        <v>1.6</v>
      </c>
      <c r="G288" s="1">
        <v>2.5</v>
      </c>
      <c r="H288" s="1">
        <v>800</v>
      </c>
      <c r="I288" s="1">
        <v>170.07300000000001</v>
      </c>
      <c r="J288" s="1">
        <v>528.28399999999999</v>
      </c>
      <c r="K288" s="1">
        <v>10.091799999999999</v>
      </c>
      <c r="L288" s="1">
        <v>62.389899999999997</v>
      </c>
      <c r="M288">
        <v>8</v>
      </c>
      <c r="N288">
        <v>38</v>
      </c>
      <c r="O288" s="1">
        <v>0.5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2"/>
  <sheetViews>
    <sheetView zoomScaleNormal="100" workbookViewId="0">
      <selection activeCell="AD199" sqref="AD199"/>
    </sheetView>
  </sheetViews>
  <sheetFormatPr defaultRowHeight="15" x14ac:dyDescent="0.25"/>
  <cols>
    <col min="1" max="16384" width="9.140625" style="20"/>
  </cols>
  <sheetData>
    <row r="1" spans="1:14" x14ac:dyDescent="0.25">
      <c r="A1" s="20">
        <v>140</v>
      </c>
      <c r="B1" s="20">
        <v>20</v>
      </c>
      <c r="C1" s="20">
        <v>45</v>
      </c>
      <c r="D1" s="20">
        <v>8</v>
      </c>
      <c r="E1" s="20">
        <v>42</v>
      </c>
      <c r="F1" s="20">
        <v>1.2</v>
      </c>
      <c r="G1" s="20">
        <v>1.3</v>
      </c>
      <c r="H1" s="20">
        <v>800</v>
      </c>
      <c r="I1" s="20">
        <v>-82.78</v>
      </c>
      <c r="J1" s="20">
        <v>-28.4</v>
      </c>
      <c r="K1" s="20">
        <v>23.25</v>
      </c>
      <c r="L1" s="20">
        <v>24.72</v>
      </c>
      <c r="M1" s="20">
        <f>D1-2</f>
        <v>6</v>
      </c>
      <c r="N1" s="20">
        <f>E1-2</f>
        <v>40</v>
      </c>
    </row>
    <row r="2" spans="1:14" x14ac:dyDescent="0.25">
      <c r="A2" s="20">
        <v>140</v>
      </c>
      <c r="B2" s="20">
        <v>20</v>
      </c>
      <c r="C2" s="20">
        <v>45</v>
      </c>
      <c r="D2" s="20">
        <v>8</v>
      </c>
      <c r="E2" s="20">
        <v>42</v>
      </c>
      <c r="F2" s="20">
        <v>1.3</v>
      </c>
      <c r="G2" s="20">
        <v>1.3</v>
      </c>
      <c r="H2" s="20">
        <v>800</v>
      </c>
      <c r="I2" s="20">
        <v>-49.59</v>
      </c>
      <c r="J2" s="20">
        <v>4.12</v>
      </c>
      <c r="K2" s="20">
        <v>23.46</v>
      </c>
      <c r="L2" s="20">
        <v>23.52</v>
      </c>
      <c r="M2" s="20">
        <f t="shared" ref="M2:M65" si="0">D2-2</f>
        <v>6</v>
      </c>
      <c r="N2" s="20">
        <f t="shared" ref="N2:N65" si="1">E2-2</f>
        <v>40</v>
      </c>
    </row>
    <row r="3" spans="1:14" x14ac:dyDescent="0.25">
      <c r="A3" s="20">
        <v>140</v>
      </c>
      <c r="B3" s="20">
        <v>20</v>
      </c>
      <c r="C3" s="20">
        <v>45</v>
      </c>
      <c r="D3" s="20">
        <v>8</v>
      </c>
      <c r="E3" s="20">
        <v>42</v>
      </c>
      <c r="F3" s="20">
        <v>1.4</v>
      </c>
      <c r="G3" s="20">
        <v>1.3</v>
      </c>
      <c r="H3" s="20">
        <v>800</v>
      </c>
      <c r="I3" s="20">
        <v>-45.16</v>
      </c>
      <c r="J3" s="20">
        <v>8.4600000000000009</v>
      </c>
      <c r="K3" s="20">
        <v>23.05</v>
      </c>
      <c r="L3" s="20">
        <v>23.44</v>
      </c>
      <c r="M3" s="20">
        <f t="shared" si="0"/>
        <v>6</v>
      </c>
      <c r="N3" s="20">
        <f t="shared" si="1"/>
        <v>40</v>
      </c>
    </row>
    <row r="4" spans="1:14" x14ac:dyDescent="0.25">
      <c r="A4" s="20">
        <v>140</v>
      </c>
      <c r="B4" s="20">
        <v>20</v>
      </c>
      <c r="C4" s="20">
        <v>45</v>
      </c>
      <c r="D4" s="20">
        <v>8</v>
      </c>
      <c r="E4" s="20">
        <v>42</v>
      </c>
      <c r="F4" s="20">
        <v>1.5</v>
      </c>
      <c r="G4" s="20">
        <v>1.3</v>
      </c>
      <c r="H4" s="20">
        <v>800</v>
      </c>
      <c r="I4" s="20">
        <v>-44.4</v>
      </c>
      <c r="J4" s="20">
        <v>11.91</v>
      </c>
      <c r="K4" s="20">
        <v>23.25</v>
      </c>
      <c r="L4" s="20">
        <v>29.84</v>
      </c>
      <c r="M4" s="20">
        <f t="shared" si="0"/>
        <v>6</v>
      </c>
      <c r="N4" s="20">
        <f t="shared" si="1"/>
        <v>40</v>
      </c>
    </row>
    <row r="5" spans="1:14" x14ac:dyDescent="0.25">
      <c r="A5" s="20">
        <v>140</v>
      </c>
      <c r="B5" s="20">
        <v>20</v>
      </c>
      <c r="C5" s="20">
        <v>45</v>
      </c>
      <c r="D5" s="20">
        <v>8</v>
      </c>
      <c r="E5" s="20">
        <f>E1+1</f>
        <v>43</v>
      </c>
      <c r="F5" s="20">
        <v>1.2</v>
      </c>
      <c r="G5" s="20">
        <v>1.3</v>
      </c>
      <c r="H5" s="20">
        <v>800</v>
      </c>
      <c r="I5" s="20">
        <v>-42.15</v>
      </c>
      <c r="J5" s="20">
        <v>24.44</v>
      </c>
      <c r="K5" s="20">
        <v>23.27</v>
      </c>
      <c r="L5" s="20">
        <v>30.19</v>
      </c>
      <c r="M5" s="20">
        <f t="shared" si="0"/>
        <v>6</v>
      </c>
      <c r="N5" s="20">
        <f t="shared" si="1"/>
        <v>41</v>
      </c>
    </row>
    <row r="6" spans="1:14" x14ac:dyDescent="0.25">
      <c r="A6" s="20">
        <v>140</v>
      </c>
      <c r="B6" s="20">
        <v>20</v>
      </c>
      <c r="C6" s="20">
        <v>45</v>
      </c>
      <c r="D6" s="20">
        <v>8</v>
      </c>
      <c r="E6" s="20">
        <f t="shared" ref="E6:E24" si="2">E2+1</f>
        <v>43</v>
      </c>
      <c r="F6" s="20">
        <v>1.3</v>
      </c>
      <c r="G6" s="20">
        <v>1.3</v>
      </c>
      <c r="H6" s="20">
        <v>800</v>
      </c>
      <c r="I6" s="20">
        <v>-19.95</v>
      </c>
      <c r="J6" s="20">
        <v>46.68</v>
      </c>
      <c r="K6" s="20">
        <v>23.3</v>
      </c>
      <c r="L6" s="20">
        <v>33.229999999999997</v>
      </c>
      <c r="M6" s="20">
        <f t="shared" si="0"/>
        <v>6</v>
      </c>
      <c r="N6" s="20">
        <f t="shared" si="1"/>
        <v>41</v>
      </c>
    </row>
    <row r="7" spans="1:14" x14ac:dyDescent="0.25">
      <c r="A7" s="20">
        <v>160</v>
      </c>
      <c r="B7" s="20">
        <v>23</v>
      </c>
      <c r="C7" s="20">
        <v>45</v>
      </c>
      <c r="D7" s="20">
        <v>8</v>
      </c>
      <c r="E7" s="20">
        <f t="shared" si="2"/>
        <v>43</v>
      </c>
      <c r="F7" s="20">
        <v>1.4</v>
      </c>
      <c r="G7" s="20">
        <v>1.3</v>
      </c>
      <c r="H7" s="20">
        <v>800</v>
      </c>
      <c r="I7" s="20">
        <v>-14.86</v>
      </c>
      <c r="J7" s="20">
        <v>47.87</v>
      </c>
      <c r="K7" s="20">
        <v>20.8</v>
      </c>
      <c r="L7" s="20">
        <v>28.64</v>
      </c>
      <c r="M7" s="20">
        <f t="shared" si="0"/>
        <v>6</v>
      </c>
      <c r="N7" s="20">
        <f t="shared" si="1"/>
        <v>41</v>
      </c>
    </row>
    <row r="8" spans="1:14" x14ac:dyDescent="0.25">
      <c r="A8" s="20">
        <v>140</v>
      </c>
      <c r="B8" s="20">
        <v>20</v>
      </c>
      <c r="C8" s="20">
        <v>45</v>
      </c>
      <c r="D8" s="20">
        <v>8</v>
      </c>
      <c r="E8" s="20">
        <f t="shared" si="2"/>
        <v>43</v>
      </c>
      <c r="F8" s="20">
        <v>1.5</v>
      </c>
      <c r="G8" s="20">
        <v>1.3</v>
      </c>
      <c r="H8" s="20">
        <v>600</v>
      </c>
      <c r="I8" s="20">
        <v>-14.09</v>
      </c>
      <c r="J8" s="20">
        <v>27.15</v>
      </c>
      <c r="K8" s="20">
        <v>10.58</v>
      </c>
      <c r="L8" s="20">
        <v>21.55</v>
      </c>
      <c r="M8" s="20">
        <f t="shared" si="0"/>
        <v>6</v>
      </c>
      <c r="N8" s="20">
        <f t="shared" si="1"/>
        <v>41</v>
      </c>
    </row>
    <row r="9" spans="1:14" x14ac:dyDescent="0.25">
      <c r="A9" s="20">
        <v>140</v>
      </c>
      <c r="B9" s="20">
        <v>20</v>
      </c>
      <c r="C9" s="20">
        <v>45</v>
      </c>
      <c r="D9" s="20">
        <v>8</v>
      </c>
      <c r="E9" s="20">
        <f>E5+1</f>
        <v>44</v>
      </c>
      <c r="F9" s="20">
        <v>1.2</v>
      </c>
      <c r="G9" s="20">
        <v>1.3</v>
      </c>
      <c r="H9" s="20">
        <v>800</v>
      </c>
      <c r="I9" s="20">
        <v>-10.27</v>
      </c>
      <c r="J9" s="20">
        <v>42.82</v>
      </c>
      <c r="K9" s="20">
        <v>23.25</v>
      </c>
      <c r="L9" s="20">
        <v>22.07</v>
      </c>
      <c r="M9" s="20">
        <f t="shared" si="0"/>
        <v>6</v>
      </c>
      <c r="N9" s="20">
        <f t="shared" si="1"/>
        <v>42</v>
      </c>
    </row>
    <row r="10" spans="1:14" x14ac:dyDescent="0.25">
      <c r="A10" s="20">
        <v>140</v>
      </c>
      <c r="B10" s="20">
        <v>20</v>
      </c>
      <c r="C10" s="20">
        <v>45</v>
      </c>
      <c r="D10" s="20">
        <v>8</v>
      </c>
      <c r="E10" s="20">
        <f t="shared" si="2"/>
        <v>44</v>
      </c>
      <c r="F10" s="20">
        <v>1.3</v>
      </c>
      <c r="G10" s="20">
        <v>1.3</v>
      </c>
      <c r="H10" s="20">
        <v>800</v>
      </c>
      <c r="I10" s="20">
        <v>-9.8800000000000008</v>
      </c>
      <c r="J10" s="20">
        <v>53.56</v>
      </c>
      <c r="K10" s="20">
        <v>23.49</v>
      </c>
      <c r="L10" s="20">
        <v>28.38</v>
      </c>
      <c r="M10" s="20">
        <f t="shared" si="0"/>
        <v>6</v>
      </c>
      <c r="N10" s="20">
        <f t="shared" si="1"/>
        <v>42</v>
      </c>
    </row>
    <row r="11" spans="1:14" x14ac:dyDescent="0.25">
      <c r="A11" s="20">
        <v>140</v>
      </c>
      <c r="B11" s="20">
        <v>20</v>
      </c>
      <c r="C11" s="20">
        <v>45</v>
      </c>
      <c r="D11" s="20">
        <v>8</v>
      </c>
      <c r="E11" s="20">
        <f t="shared" si="2"/>
        <v>44</v>
      </c>
      <c r="F11" s="20">
        <v>1.4</v>
      </c>
      <c r="G11" s="20">
        <v>1.3</v>
      </c>
      <c r="H11" s="20">
        <v>800</v>
      </c>
      <c r="I11" s="20">
        <v>-9.49</v>
      </c>
      <c r="J11" s="20">
        <v>45.64</v>
      </c>
      <c r="K11" s="20">
        <v>23.46</v>
      </c>
      <c r="L11" s="20">
        <v>28.36</v>
      </c>
      <c r="M11" s="20">
        <f t="shared" si="0"/>
        <v>6</v>
      </c>
      <c r="N11" s="20">
        <f t="shared" si="1"/>
        <v>42</v>
      </c>
    </row>
    <row r="12" spans="1:14" x14ac:dyDescent="0.25">
      <c r="A12" s="20">
        <v>140</v>
      </c>
      <c r="B12" s="20">
        <v>20</v>
      </c>
      <c r="C12" s="20">
        <v>45</v>
      </c>
      <c r="D12" s="20">
        <v>8</v>
      </c>
      <c r="E12" s="20">
        <f t="shared" si="2"/>
        <v>44</v>
      </c>
      <c r="F12" s="20">
        <v>1.5</v>
      </c>
      <c r="G12" s="20">
        <v>1.3</v>
      </c>
      <c r="H12" s="20">
        <v>800</v>
      </c>
      <c r="I12" s="20">
        <v>-7.71</v>
      </c>
      <c r="J12" s="20">
        <v>51.06</v>
      </c>
      <c r="K12" s="20">
        <v>23.25</v>
      </c>
      <c r="L12" s="20">
        <v>34.81</v>
      </c>
      <c r="M12" s="20">
        <f t="shared" si="0"/>
        <v>6</v>
      </c>
      <c r="N12" s="20">
        <f t="shared" si="1"/>
        <v>42</v>
      </c>
    </row>
    <row r="13" spans="1:14" x14ac:dyDescent="0.25">
      <c r="A13" s="20">
        <v>140</v>
      </c>
      <c r="B13" s="20">
        <v>20</v>
      </c>
      <c r="C13" s="20">
        <v>45</v>
      </c>
      <c r="D13" s="20">
        <v>8</v>
      </c>
      <c r="E13" s="20">
        <f>E9+1</f>
        <v>45</v>
      </c>
      <c r="F13" s="20">
        <v>1.2</v>
      </c>
      <c r="G13" s="20">
        <v>1.3</v>
      </c>
      <c r="H13" s="20">
        <v>800</v>
      </c>
      <c r="I13" s="20">
        <v>-5.44</v>
      </c>
      <c r="J13" s="20">
        <v>57.68</v>
      </c>
      <c r="K13" s="20">
        <v>23.08</v>
      </c>
      <c r="L13" s="20">
        <v>28.23</v>
      </c>
      <c r="M13" s="20">
        <f t="shared" si="0"/>
        <v>6</v>
      </c>
      <c r="N13" s="20">
        <f t="shared" si="1"/>
        <v>43</v>
      </c>
    </row>
    <row r="14" spans="1:14" x14ac:dyDescent="0.25">
      <c r="A14" s="20">
        <v>140</v>
      </c>
      <c r="B14" s="20">
        <v>20</v>
      </c>
      <c r="C14" s="20">
        <v>45</v>
      </c>
      <c r="D14" s="20">
        <v>8</v>
      </c>
      <c r="E14" s="20">
        <f t="shared" si="2"/>
        <v>45</v>
      </c>
      <c r="F14" s="20">
        <v>1.3</v>
      </c>
      <c r="G14" s="20">
        <v>1.3</v>
      </c>
      <c r="H14" s="20">
        <v>800</v>
      </c>
      <c r="I14" s="20">
        <v>-4.57</v>
      </c>
      <c r="J14" s="20">
        <v>50.34</v>
      </c>
      <c r="K14" s="20">
        <v>23.05</v>
      </c>
      <c r="L14" s="20">
        <v>28.27</v>
      </c>
      <c r="M14" s="20">
        <f t="shared" si="0"/>
        <v>6</v>
      </c>
      <c r="N14" s="20">
        <f t="shared" si="1"/>
        <v>43</v>
      </c>
    </row>
    <row r="15" spans="1:14" x14ac:dyDescent="0.25">
      <c r="A15" s="20">
        <v>140</v>
      </c>
      <c r="B15" s="20">
        <v>20</v>
      </c>
      <c r="C15" s="20">
        <v>45</v>
      </c>
      <c r="D15" s="20">
        <v>8</v>
      </c>
      <c r="E15" s="20">
        <f t="shared" si="2"/>
        <v>45</v>
      </c>
      <c r="F15" s="20">
        <v>1.4</v>
      </c>
      <c r="G15" s="20">
        <v>1.3</v>
      </c>
      <c r="H15" s="20">
        <v>800</v>
      </c>
      <c r="I15" s="20">
        <v>2.68</v>
      </c>
      <c r="J15" s="20">
        <v>72.06</v>
      </c>
      <c r="K15" s="20">
        <v>23.27</v>
      </c>
      <c r="L15" s="20">
        <v>36.58</v>
      </c>
      <c r="M15" s="20">
        <f t="shared" si="0"/>
        <v>6</v>
      </c>
      <c r="N15" s="20">
        <f t="shared" si="1"/>
        <v>43</v>
      </c>
    </row>
    <row r="16" spans="1:14" x14ac:dyDescent="0.25">
      <c r="A16" s="20">
        <v>140</v>
      </c>
      <c r="B16" s="20">
        <v>20</v>
      </c>
      <c r="C16" s="20">
        <v>45</v>
      </c>
      <c r="D16" s="20">
        <v>8</v>
      </c>
      <c r="E16" s="20">
        <f t="shared" si="2"/>
        <v>45</v>
      </c>
      <c r="F16" s="20">
        <v>1.5</v>
      </c>
      <c r="G16" s="20">
        <v>1.3</v>
      </c>
      <c r="H16" s="20">
        <v>600</v>
      </c>
      <c r="I16" s="20">
        <v>8.49</v>
      </c>
      <c r="J16" s="20">
        <v>48.26</v>
      </c>
      <c r="K16" s="20">
        <v>10.7</v>
      </c>
      <c r="L16" s="20">
        <v>20.32</v>
      </c>
      <c r="M16" s="20">
        <f t="shared" si="0"/>
        <v>6</v>
      </c>
      <c r="N16" s="20">
        <f t="shared" si="1"/>
        <v>43</v>
      </c>
    </row>
    <row r="17" spans="1:14" x14ac:dyDescent="0.25">
      <c r="A17" s="20">
        <v>140</v>
      </c>
      <c r="B17" s="20">
        <v>20</v>
      </c>
      <c r="C17" s="20">
        <v>45</v>
      </c>
      <c r="D17" s="20">
        <v>8</v>
      </c>
      <c r="E17" s="20">
        <f>E13+1</f>
        <v>46</v>
      </c>
      <c r="F17" s="20">
        <v>1.2</v>
      </c>
      <c r="G17" s="20">
        <v>1.3</v>
      </c>
      <c r="H17" s="20">
        <v>800</v>
      </c>
      <c r="I17" s="20">
        <v>11.26</v>
      </c>
      <c r="J17" s="20">
        <v>73.03</v>
      </c>
      <c r="K17" s="20">
        <v>23.51</v>
      </c>
      <c r="L17" s="20">
        <v>31.12</v>
      </c>
      <c r="M17" s="20">
        <f t="shared" si="0"/>
        <v>6</v>
      </c>
      <c r="N17" s="20">
        <f t="shared" si="1"/>
        <v>44</v>
      </c>
    </row>
    <row r="18" spans="1:14" x14ac:dyDescent="0.25">
      <c r="A18" s="20">
        <v>140</v>
      </c>
      <c r="B18" s="20">
        <v>20</v>
      </c>
      <c r="C18" s="20">
        <v>45</v>
      </c>
      <c r="D18" s="20">
        <v>8</v>
      </c>
      <c r="E18" s="20">
        <f t="shared" si="2"/>
        <v>46</v>
      </c>
      <c r="F18" s="20">
        <v>1.3</v>
      </c>
      <c r="G18" s="20">
        <v>1.3</v>
      </c>
      <c r="H18" s="20">
        <v>600</v>
      </c>
      <c r="I18" s="20">
        <v>11.44</v>
      </c>
      <c r="J18" s="20">
        <v>51.17</v>
      </c>
      <c r="K18" s="20">
        <v>10.47</v>
      </c>
      <c r="L18" s="20">
        <v>20.22</v>
      </c>
      <c r="M18" s="20">
        <f t="shared" si="0"/>
        <v>6</v>
      </c>
      <c r="N18" s="20">
        <f t="shared" si="1"/>
        <v>44</v>
      </c>
    </row>
    <row r="19" spans="1:14" x14ac:dyDescent="0.25">
      <c r="A19" s="20">
        <v>160</v>
      </c>
      <c r="B19" s="20">
        <v>23</v>
      </c>
      <c r="C19" s="20">
        <v>45</v>
      </c>
      <c r="D19" s="20">
        <v>8</v>
      </c>
      <c r="E19" s="20">
        <f t="shared" si="2"/>
        <v>46</v>
      </c>
      <c r="F19" s="20">
        <v>1.4</v>
      </c>
      <c r="G19" s="20">
        <v>1.3</v>
      </c>
      <c r="H19" s="20">
        <v>800</v>
      </c>
      <c r="I19" s="20">
        <v>14.49</v>
      </c>
      <c r="J19" s="20">
        <v>75.069999999999993</v>
      </c>
      <c r="K19" s="20">
        <v>21.02</v>
      </c>
      <c r="L19" s="20">
        <v>26.99</v>
      </c>
      <c r="M19" s="20">
        <f t="shared" si="0"/>
        <v>6</v>
      </c>
      <c r="N19" s="20">
        <f t="shared" si="1"/>
        <v>44</v>
      </c>
    </row>
    <row r="20" spans="1:14" x14ac:dyDescent="0.25">
      <c r="A20" s="20">
        <v>140</v>
      </c>
      <c r="B20" s="20">
        <v>20</v>
      </c>
      <c r="C20" s="20">
        <v>45</v>
      </c>
      <c r="D20" s="20">
        <v>8</v>
      </c>
      <c r="E20" s="20">
        <f t="shared" si="2"/>
        <v>46</v>
      </c>
      <c r="F20" s="20">
        <v>1.5</v>
      </c>
      <c r="G20" s="20">
        <v>1.3</v>
      </c>
      <c r="H20" s="20">
        <v>800</v>
      </c>
      <c r="I20" s="20">
        <v>15.82</v>
      </c>
      <c r="J20" s="20">
        <v>76.84</v>
      </c>
      <c r="K20" s="20">
        <v>23.1</v>
      </c>
      <c r="L20" s="20">
        <v>30.93</v>
      </c>
      <c r="M20" s="20">
        <f t="shared" si="0"/>
        <v>6</v>
      </c>
      <c r="N20" s="20">
        <f t="shared" si="1"/>
        <v>44</v>
      </c>
    </row>
    <row r="21" spans="1:14" x14ac:dyDescent="0.25">
      <c r="A21" s="20">
        <v>160</v>
      </c>
      <c r="B21" s="20">
        <v>23</v>
      </c>
      <c r="C21" s="20">
        <v>45</v>
      </c>
      <c r="D21" s="20">
        <v>8</v>
      </c>
      <c r="E21" s="20">
        <f>E17+1</f>
        <v>47</v>
      </c>
      <c r="F21" s="20">
        <v>1.2</v>
      </c>
      <c r="G21" s="20">
        <v>1.3</v>
      </c>
      <c r="H21" s="20">
        <v>800</v>
      </c>
      <c r="I21" s="20">
        <v>18.37</v>
      </c>
      <c r="J21" s="20">
        <v>78.790000000000006</v>
      </c>
      <c r="K21" s="20">
        <v>20.6</v>
      </c>
      <c r="L21" s="20">
        <v>26.85</v>
      </c>
      <c r="M21" s="20">
        <f t="shared" si="0"/>
        <v>6</v>
      </c>
      <c r="N21" s="20">
        <f t="shared" si="1"/>
        <v>45</v>
      </c>
    </row>
    <row r="22" spans="1:14" x14ac:dyDescent="0.25">
      <c r="A22" s="20">
        <v>140</v>
      </c>
      <c r="B22" s="20">
        <v>20</v>
      </c>
      <c r="C22" s="20">
        <v>45</v>
      </c>
      <c r="D22" s="20">
        <v>8</v>
      </c>
      <c r="E22" s="20">
        <f t="shared" si="2"/>
        <v>47</v>
      </c>
      <c r="F22" s="20">
        <v>1.3</v>
      </c>
      <c r="G22" s="20">
        <v>1.3</v>
      </c>
      <c r="H22" s="20">
        <v>600</v>
      </c>
      <c r="I22" s="20">
        <v>18.75</v>
      </c>
      <c r="J22" s="20">
        <v>60.92</v>
      </c>
      <c r="K22" s="20">
        <v>10.58</v>
      </c>
      <c r="L22" s="20">
        <v>26</v>
      </c>
      <c r="M22" s="20">
        <f t="shared" si="0"/>
        <v>6</v>
      </c>
      <c r="N22" s="20">
        <f t="shared" si="1"/>
        <v>45</v>
      </c>
    </row>
    <row r="23" spans="1:14" x14ac:dyDescent="0.25">
      <c r="A23" s="20">
        <v>140</v>
      </c>
      <c r="B23" s="20">
        <v>20</v>
      </c>
      <c r="C23" s="20">
        <v>45</v>
      </c>
      <c r="D23" s="20">
        <v>8</v>
      </c>
      <c r="E23" s="20">
        <f t="shared" si="2"/>
        <v>47</v>
      </c>
      <c r="F23" s="20">
        <v>1.4</v>
      </c>
      <c r="G23" s="20">
        <v>1.3</v>
      </c>
      <c r="H23" s="20">
        <v>800</v>
      </c>
      <c r="I23" s="20">
        <v>26.22</v>
      </c>
      <c r="J23" s="20">
        <v>99.17</v>
      </c>
      <c r="K23" s="20">
        <v>23.3</v>
      </c>
      <c r="L23" s="20">
        <v>40.630000000000003</v>
      </c>
      <c r="M23" s="20">
        <f t="shared" si="0"/>
        <v>6</v>
      </c>
      <c r="N23" s="20">
        <f t="shared" si="1"/>
        <v>45</v>
      </c>
    </row>
    <row r="24" spans="1:14" x14ac:dyDescent="0.25">
      <c r="A24" s="20">
        <v>140</v>
      </c>
      <c r="B24" s="20">
        <v>20</v>
      </c>
      <c r="C24" s="20">
        <v>45</v>
      </c>
      <c r="D24" s="20">
        <v>8</v>
      </c>
      <c r="E24" s="20">
        <f t="shared" si="2"/>
        <v>47</v>
      </c>
      <c r="F24" s="20">
        <v>1.5</v>
      </c>
      <c r="G24" s="20">
        <v>1.3</v>
      </c>
      <c r="H24" s="20">
        <v>400</v>
      </c>
      <c r="I24" s="20">
        <v>27.41</v>
      </c>
      <c r="J24" s="20">
        <v>52.96</v>
      </c>
      <c r="K24" s="20">
        <v>3.59</v>
      </c>
      <c r="L24" s="20">
        <v>16.61</v>
      </c>
      <c r="M24" s="20">
        <f t="shared" si="0"/>
        <v>6</v>
      </c>
      <c r="N24" s="20">
        <f t="shared" si="1"/>
        <v>45</v>
      </c>
    </row>
    <row r="25" spans="1:14" x14ac:dyDescent="0.25">
      <c r="A25" s="20">
        <v>140</v>
      </c>
      <c r="B25" s="20">
        <v>20</v>
      </c>
      <c r="C25" s="20">
        <v>45</v>
      </c>
      <c r="D25" s="20">
        <f>D1+1</f>
        <v>9</v>
      </c>
      <c r="E25" s="20">
        <v>42</v>
      </c>
      <c r="F25" s="20">
        <v>1.2</v>
      </c>
      <c r="G25" s="20">
        <v>1.3</v>
      </c>
      <c r="H25" s="20">
        <v>800</v>
      </c>
      <c r="I25" s="20">
        <v>27.75</v>
      </c>
      <c r="J25" s="20">
        <v>85</v>
      </c>
      <c r="K25" s="20">
        <v>23.46</v>
      </c>
      <c r="L25" s="20">
        <v>32.94</v>
      </c>
      <c r="M25" s="20">
        <f t="shared" si="0"/>
        <v>7</v>
      </c>
      <c r="N25" s="20">
        <f t="shared" si="1"/>
        <v>40</v>
      </c>
    </row>
    <row r="26" spans="1:14" x14ac:dyDescent="0.25">
      <c r="A26" s="20">
        <v>140</v>
      </c>
      <c r="B26" s="20">
        <v>20</v>
      </c>
      <c r="C26" s="20">
        <v>45</v>
      </c>
      <c r="D26" s="20">
        <f t="shared" ref="D26:D89" si="3">D2+1</f>
        <v>9</v>
      </c>
      <c r="E26" s="20">
        <v>42</v>
      </c>
      <c r="F26" s="20">
        <v>1.3</v>
      </c>
      <c r="G26" s="20">
        <v>1.3</v>
      </c>
      <c r="H26" s="20">
        <v>800</v>
      </c>
      <c r="I26" s="20">
        <v>28.23</v>
      </c>
      <c r="J26" s="20">
        <v>87.04</v>
      </c>
      <c r="K26" s="20">
        <v>23.27</v>
      </c>
      <c r="L26" s="20">
        <v>26.23</v>
      </c>
      <c r="M26" s="20">
        <f t="shared" si="0"/>
        <v>7</v>
      </c>
      <c r="N26" s="20">
        <f t="shared" si="1"/>
        <v>40</v>
      </c>
    </row>
    <row r="27" spans="1:14" x14ac:dyDescent="0.25">
      <c r="A27" s="20">
        <v>160</v>
      </c>
      <c r="B27" s="20">
        <v>23</v>
      </c>
      <c r="C27" s="20">
        <v>45</v>
      </c>
      <c r="D27" s="20">
        <f t="shared" si="3"/>
        <v>9</v>
      </c>
      <c r="E27" s="20">
        <v>42</v>
      </c>
      <c r="F27" s="20">
        <v>1.4</v>
      </c>
      <c r="G27" s="20">
        <v>1.3</v>
      </c>
      <c r="H27" s="20">
        <v>800</v>
      </c>
      <c r="I27" s="20">
        <v>29.38</v>
      </c>
      <c r="J27" s="20">
        <v>93.3</v>
      </c>
      <c r="K27" s="20">
        <v>20.8</v>
      </c>
      <c r="L27" s="20">
        <v>34.64</v>
      </c>
      <c r="M27" s="20">
        <f t="shared" si="0"/>
        <v>7</v>
      </c>
      <c r="N27" s="20">
        <f t="shared" si="1"/>
        <v>40</v>
      </c>
    </row>
    <row r="28" spans="1:14" x14ac:dyDescent="0.25">
      <c r="A28" s="20">
        <v>140</v>
      </c>
      <c r="B28" s="20">
        <v>20</v>
      </c>
      <c r="C28" s="20">
        <v>45</v>
      </c>
      <c r="D28" s="20">
        <f t="shared" si="3"/>
        <v>9</v>
      </c>
      <c r="E28" s="20">
        <v>42</v>
      </c>
      <c r="F28" s="20">
        <v>1.5</v>
      </c>
      <c r="G28" s="20">
        <v>1.3</v>
      </c>
      <c r="H28" s="20">
        <v>800</v>
      </c>
      <c r="I28" s="20">
        <v>32.04</v>
      </c>
      <c r="J28" s="20">
        <v>85.92</v>
      </c>
      <c r="K28" s="20">
        <v>23.25</v>
      </c>
      <c r="L28" s="20">
        <v>26.58</v>
      </c>
      <c r="M28" s="20">
        <f t="shared" si="0"/>
        <v>7</v>
      </c>
      <c r="N28" s="20">
        <f t="shared" si="1"/>
        <v>40</v>
      </c>
    </row>
    <row r="29" spans="1:14" x14ac:dyDescent="0.25">
      <c r="A29" s="20">
        <v>160</v>
      </c>
      <c r="B29" s="20">
        <v>20</v>
      </c>
      <c r="C29" s="20">
        <v>45</v>
      </c>
      <c r="D29" s="20">
        <f t="shared" si="3"/>
        <v>9</v>
      </c>
      <c r="E29" s="20">
        <f>E25+1</f>
        <v>43</v>
      </c>
      <c r="F29" s="20">
        <v>1.2</v>
      </c>
      <c r="G29" s="20">
        <v>1.3</v>
      </c>
      <c r="H29" s="20">
        <v>600</v>
      </c>
      <c r="I29" s="20">
        <v>32.33</v>
      </c>
      <c r="J29" s="20">
        <v>75.69</v>
      </c>
      <c r="K29" s="20">
        <v>12.11</v>
      </c>
      <c r="L29" s="20">
        <v>25.78</v>
      </c>
      <c r="M29" s="20">
        <f t="shared" si="0"/>
        <v>7</v>
      </c>
      <c r="N29" s="20">
        <f t="shared" si="1"/>
        <v>41</v>
      </c>
    </row>
    <row r="30" spans="1:14" x14ac:dyDescent="0.25">
      <c r="A30" s="20">
        <v>140</v>
      </c>
      <c r="B30" s="20">
        <v>20</v>
      </c>
      <c r="C30" s="20">
        <v>45</v>
      </c>
      <c r="D30" s="20">
        <f t="shared" si="3"/>
        <v>9</v>
      </c>
      <c r="E30" s="20">
        <f t="shared" ref="E30:E48" si="4">E26+1</f>
        <v>43</v>
      </c>
      <c r="F30" s="20">
        <v>1.3</v>
      </c>
      <c r="G30" s="20">
        <v>1.3</v>
      </c>
      <c r="H30" s="20">
        <v>800</v>
      </c>
      <c r="I30" s="20">
        <v>32.99</v>
      </c>
      <c r="J30" s="20">
        <v>90.01</v>
      </c>
      <c r="K30" s="20">
        <v>23.05</v>
      </c>
      <c r="L30" s="20">
        <v>32.840000000000003</v>
      </c>
      <c r="M30" s="20">
        <f t="shared" si="0"/>
        <v>7</v>
      </c>
      <c r="N30" s="20">
        <f t="shared" si="1"/>
        <v>41</v>
      </c>
    </row>
    <row r="31" spans="1:14" x14ac:dyDescent="0.25">
      <c r="A31" s="20">
        <v>140</v>
      </c>
      <c r="B31" s="20">
        <v>20</v>
      </c>
      <c r="C31" s="20">
        <v>45</v>
      </c>
      <c r="D31" s="20">
        <f t="shared" si="3"/>
        <v>9</v>
      </c>
      <c r="E31" s="20">
        <f t="shared" si="4"/>
        <v>43</v>
      </c>
      <c r="F31" s="20">
        <v>1.4</v>
      </c>
      <c r="G31" s="20">
        <v>1.3</v>
      </c>
      <c r="H31" s="20">
        <v>600</v>
      </c>
      <c r="I31" s="20">
        <v>35.18</v>
      </c>
      <c r="J31" s="20">
        <v>72.489999999999995</v>
      </c>
      <c r="K31" s="20">
        <v>10.58</v>
      </c>
      <c r="L31" s="20">
        <v>18.82</v>
      </c>
      <c r="M31" s="20">
        <f t="shared" si="0"/>
        <v>7</v>
      </c>
      <c r="N31" s="20">
        <f t="shared" si="1"/>
        <v>41</v>
      </c>
    </row>
    <row r="32" spans="1:14" x14ac:dyDescent="0.25">
      <c r="A32" s="20">
        <v>140</v>
      </c>
      <c r="B32" s="20">
        <v>20</v>
      </c>
      <c r="C32" s="20">
        <v>45</v>
      </c>
      <c r="D32" s="20">
        <f t="shared" si="3"/>
        <v>9</v>
      </c>
      <c r="E32" s="20">
        <f t="shared" si="4"/>
        <v>43</v>
      </c>
      <c r="F32" s="20">
        <v>1.5</v>
      </c>
      <c r="G32" s="20">
        <v>1.3</v>
      </c>
      <c r="H32" s="20">
        <v>800</v>
      </c>
      <c r="I32" s="20">
        <v>35.75</v>
      </c>
      <c r="J32" s="20">
        <v>102.77</v>
      </c>
      <c r="K32" s="20">
        <v>23.49</v>
      </c>
      <c r="L32" s="20">
        <v>34.409999999999997</v>
      </c>
      <c r="M32" s="20">
        <f t="shared" si="0"/>
        <v>7</v>
      </c>
      <c r="N32" s="20">
        <f t="shared" si="1"/>
        <v>41</v>
      </c>
    </row>
    <row r="33" spans="1:14" x14ac:dyDescent="0.25">
      <c r="A33" s="20">
        <v>140</v>
      </c>
      <c r="B33" s="20">
        <v>20</v>
      </c>
      <c r="C33" s="20">
        <v>45</v>
      </c>
      <c r="D33" s="20">
        <f t="shared" si="3"/>
        <v>9</v>
      </c>
      <c r="E33" s="20">
        <f>E29+1</f>
        <v>44</v>
      </c>
      <c r="F33" s="20">
        <v>1.2</v>
      </c>
      <c r="G33" s="20">
        <v>1.3</v>
      </c>
      <c r="H33" s="20">
        <v>800</v>
      </c>
      <c r="I33" s="20">
        <v>40.76</v>
      </c>
      <c r="J33" s="20">
        <v>107.46</v>
      </c>
      <c r="K33" s="20">
        <v>23.08</v>
      </c>
      <c r="L33" s="20">
        <v>34.26</v>
      </c>
      <c r="M33" s="20">
        <f t="shared" si="0"/>
        <v>7</v>
      </c>
      <c r="N33" s="20">
        <f t="shared" si="1"/>
        <v>42</v>
      </c>
    </row>
    <row r="34" spans="1:14" x14ac:dyDescent="0.25">
      <c r="A34" s="20">
        <v>140</v>
      </c>
      <c r="B34" s="20">
        <v>20</v>
      </c>
      <c r="C34" s="20">
        <v>45</v>
      </c>
      <c r="D34" s="20">
        <f t="shared" si="3"/>
        <v>9</v>
      </c>
      <c r="E34" s="20">
        <f t="shared" si="4"/>
        <v>44</v>
      </c>
      <c r="F34" s="20">
        <v>1.3</v>
      </c>
      <c r="G34" s="20">
        <v>1.3</v>
      </c>
      <c r="H34" s="20">
        <v>400</v>
      </c>
      <c r="I34" s="20">
        <v>40.81</v>
      </c>
      <c r="J34" s="20">
        <v>63.67</v>
      </c>
      <c r="K34" s="20">
        <v>3.65</v>
      </c>
      <c r="L34" s="20">
        <v>15.53</v>
      </c>
      <c r="M34" s="20">
        <f t="shared" si="0"/>
        <v>7</v>
      </c>
      <c r="N34" s="20">
        <f t="shared" si="1"/>
        <v>42</v>
      </c>
    </row>
    <row r="35" spans="1:14" x14ac:dyDescent="0.25">
      <c r="A35" s="20">
        <v>140</v>
      </c>
      <c r="B35" s="20">
        <v>20</v>
      </c>
      <c r="C35" s="20">
        <v>45</v>
      </c>
      <c r="D35" s="20">
        <f t="shared" si="3"/>
        <v>9</v>
      </c>
      <c r="E35" s="20">
        <f t="shared" si="4"/>
        <v>44</v>
      </c>
      <c r="F35" s="20">
        <v>1.4</v>
      </c>
      <c r="G35" s="20">
        <v>1.3</v>
      </c>
      <c r="H35" s="20">
        <v>600</v>
      </c>
      <c r="I35" s="20">
        <v>42.12</v>
      </c>
      <c r="J35" s="20">
        <v>83.16</v>
      </c>
      <c r="K35" s="20">
        <v>10.7</v>
      </c>
      <c r="L35" s="20">
        <v>24.5</v>
      </c>
      <c r="M35" s="20">
        <f t="shared" si="0"/>
        <v>7</v>
      </c>
      <c r="N35" s="20">
        <f t="shared" si="1"/>
        <v>42</v>
      </c>
    </row>
    <row r="36" spans="1:14" x14ac:dyDescent="0.25">
      <c r="A36" s="20">
        <v>140</v>
      </c>
      <c r="B36" s="20">
        <v>20</v>
      </c>
      <c r="C36" s="20">
        <v>45</v>
      </c>
      <c r="D36" s="20">
        <f t="shared" si="3"/>
        <v>9</v>
      </c>
      <c r="E36" s="20">
        <f t="shared" si="4"/>
        <v>44</v>
      </c>
      <c r="F36" s="20">
        <v>1.5</v>
      </c>
      <c r="G36" s="20">
        <v>1.3</v>
      </c>
      <c r="H36" s="20">
        <v>400</v>
      </c>
      <c r="I36" s="20">
        <v>42.58</v>
      </c>
      <c r="J36" s="20">
        <v>65.19</v>
      </c>
      <c r="K36" s="20">
        <v>3.54</v>
      </c>
      <c r="L36" s="20">
        <v>15.43</v>
      </c>
      <c r="M36" s="20">
        <f t="shared" si="0"/>
        <v>7</v>
      </c>
      <c r="N36" s="20">
        <f t="shared" si="1"/>
        <v>42</v>
      </c>
    </row>
    <row r="37" spans="1:14" x14ac:dyDescent="0.25">
      <c r="A37" s="20">
        <v>140</v>
      </c>
      <c r="B37" s="20">
        <v>20</v>
      </c>
      <c r="C37" s="20">
        <v>45</v>
      </c>
      <c r="D37" s="20">
        <f t="shared" si="3"/>
        <v>9</v>
      </c>
      <c r="E37" s="20">
        <f>E33+1</f>
        <v>45</v>
      </c>
      <c r="F37" s="20">
        <v>1.2</v>
      </c>
      <c r="G37" s="20">
        <v>1.3</v>
      </c>
      <c r="H37" s="20">
        <v>800</v>
      </c>
      <c r="I37" s="20">
        <v>43.05</v>
      </c>
      <c r="J37" s="20">
        <v>116.51</v>
      </c>
      <c r="K37" s="20">
        <v>23.27</v>
      </c>
      <c r="L37" s="20">
        <v>42.44</v>
      </c>
      <c r="M37" s="20">
        <f t="shared" si="0"/>
        <v>7</v>
      </c>
      <c r="N37" s="20">
        <f t="shared" si="1"/>
        <v>43</v>
      </c>
    </row>
    <row r="38" spans="1:14" x14ac:dyDescent="0.25">
      <c r="A38" s="20">
        <v>140</v>
      </c>
      <c r="B38" s="20">
        <v>20</v>
      </c>
      <c r="C38" s="20">
        <v>45</v>
      </c>
      <c r="D38" s="20">
        <f t="shared" si="3"/>
        <v>9</v>
      </c>
      <c r="E38" s="20">
        <f t="shared" si="4"/>
        <v>45</v>
      </c>
      <c r="F38" s="20">
        <v>1.3</v>
      </c>
      <c r="G38" s="20">
        <v>1.3</v>
      </c>
      <c r="H38" s="20">
        <v>400</v>
      </c>
      <c r="I38" s="20">
        <v>43.66</v>
      </c>
      <c r="J38" s="20">
        <v>64.05</v>
      </c>
      <c r="K38" s="20">
        <v>3.6</v>
      </c>
      <c r="L38" s="20">
        <v>19.809999999999999</v>
      </c>
      <c r="M38" s="20">
        <f t="shared" si="0"/>
        <v>7</v>
      </c>
      <c r="N38" s="20">
        <f t="shared" si="1"/>
        <v>43</v>
      </c>
    </row>
    <row r="39" spans="1:14" x14ac:dyDescent="0.25">
      <c r="A39" s="20">
        <v>140</v>
      </c>
      <c r="B39" s="20">
        <v>20</v>
      </c>
      <c r="C39" s="20">
        <v>60</v>
      </c>
      <c r="D39" s="20">
        <f t="shared" si="3"/>
        <v>9</v>
      </c>
      <c r="E39" s="20">
        <f t="shared" si="4"/>
        <v>45</v>
      </c>
      <c r="F39" s="20">
        <v>1.4</v>
      </c>
      <c r="G39" s="20">
        <v>1.3</v>
      </c>
      <c r="H39" s="20">
        <v>600</v>
      </c>
      <c r="I39" s="20">
        <v>44.44</v>
      </c>
      <c r="J39" s="20">
        <v>80.19</v>
      </c>
      <c r="K39" s="20">
        <v>6.54</v>
      </c>
      <c r="L39" s="20">
        <v>26.59</v>
      </c>
      <c r="M39" s="20">
        <f t="shared" si="0"/>
        <v>7</v>
      </c>
      <c r="N39" s="20">
        <f t="shared" si="1"/>
        <v>43</v>
      </c>
    </row>
    <row r="40" spans="1:14" x14ac:dyDescent="0.25">
      <c r="A40" s="20">
        <v>140</v>
      </c>
      <c r="B40" s="20">
        <v>20</v>
      </c>
      <c r="C40" s="20">
        <v>45</v>
      </c>
      <c r="D40" s="20">
        <f t="shared" si="3"/>
        <v>9</v>
      </c>
      <c r="E40" s="20">
        <f t="shared" si="4"/>
        <v>45</v>
      </c>
      <c r="F40" s="20">
        <v>1.5</v>
      </c>
      <c r="G40" s="20">
        <v>1.3</v>
      </c>
      <c r="H40" s="20">
        <v>600</v>
      </c>
      <c r="I40" s="20">
        <v>45.52</v>
      </c>
      <c r="J40" s="20">
        <v>86.54</v>
      </c>
      <c r="K40" s="20">
        <v>10.47</v>
      </c>
      <c r="L40" s="20">
        <v>24.41</v>
      </c>
      <c r="M40" s="20">
        <f t="shared" si="0"/>
        <v>7</v>
      </c>
      <c r="N40" s="20">
        <f t="shared" si="1"/>
        <v>43</v>
      </c>
    </row>
    <row r="41" spans="1:14" x14ac:dyDescent="0.25">
      <c r="A41" s="20">
        <v>140</v>
      </c>
      <c r="B41" s="20">
        <v>20</v>
      </c>
      <c r="C41" s="20">
        <v>45</v>
      </c>
      <c r="D41" s="20">
        <f t="shared" si="3"/>
        <v>9</v>
      </c>
      <c r="E41" s="20">
        <f>E37+1</f>
        <v>46</v>
      </c>
      <c r="F41" s="20">
        <v>1.2</v>
      </c>
      <c r="G41" s="20">
        <v>1.3</v>
      </c>
      <c r="H41" s="20">
        <v>800</v>
      </c>
      <c r="I41" s="20">
        <v>47.65</v>
      </c>
      <c r="J41" s="20">
        <v>103.38</v>
      </c>
      <c r="K41" s="20">
        <v>23.3</v>
      </c>
      <c r="L41" s="20">
        <v>28.65</v>
      </c>
      <c r="M41" s="20">
        <f t="shared" si="0"/>
        <v>7</v>
      </c>
      <c r="N41" s="20">
        <f t="shared" si="1"/>
        <v>44</v>
      </c>
    </row>
    <row r="42" spans="1:14" x14ac:dyDescent="0.25">
      <c r="A42" s="20">
        <v>140</v>
      </c>
      <c r="B42" s="20">
        <v>20</v>
      </c>
      <c r="C42" s="20">
        <v>45</v>
      </c>
      <c r="D42" s="20">
        <f t="shared" si="3"/>
        <v>9</v>
      </c>
      <c r="E42" s="20">
        <f t="shared" si="4"/>
        <v>46</v>
      </c>
      <c r="F42" s="20">
        <v>1.3</v>
      </c>
      <c r="G42" s="20">
        <v>1.3</v>
      </c>
      <c r="H42" s="20">
        <v>600</v>
      </c>
      <c r="I42" s="20">
        <v>47.73</v>
      </c>
      <c r="J42" s="20">
        <v>91.83</v>
      </c>
      <c r="K42" s="20">
        <v>10.58</v>
      </c>
      <c r="L42" s="20">
        <v>30.01</v>
      </c>
      <c r="M42" s="20">
        <f t="shared" si="0"/>
        <v>7</v>
      </c>
      <c r="N42" s="20">
        <f t="shared" si="1"/>
        <v>44</v>
      </c>
    </row>
    <row r="43" spans="1:14" x14ac:dyDescent="0.25">
      <c r="A43" s="20">
        <v>160</v>
      </c>
      <c r="B43" s="20">
        <v>23</v>
      </c>
      <c r="C43" s="20">
        <v>45</v>
      </c>
      <c r="D43" s="20">
        <f t="shared" si="3"/>
        <v>9</v>
      </c>
      <c r="E43" s="20">
        <f t="shared" si="4"/>
        <v>46</v>
      </c>
      <c r="F43" s="20">
        <v>1.4</v>
      </c>
      <c r="G43" s="20">
        <v>1.3</v>
      </c>
      <c r="H43" s="20">
        <v>800</v>
      </c>
      <c r="I43" s="20">
        <v>49.32</v>
      </c>
      <c r="J43" s="20">
        <v>106.15</v>
      </c>
      <c r="K43" s="20">
        <v>20.8</v>
      </c>
      <c r="L43" s="20">
        <v>24.99</v>
      </c>
      <c r="M43" s="20">
        <f t="shared" si="0"/>
        <v>7</v>
      </c>
      <c r="N43" s="20">
        <f t="shared" si="1"/>
        <v>44</v>
      </c>
    </row>
    <row r="44" spans="1:14" x14ac:dyDescent="0.25">
      <c r="A44" s="20">
        <v>140</v>
      </c>
      <c r="B44" s="20">
        <v>20</v>
      </c>
      <c r="C44" s="20">
        <v>45</v>
      </c>
      <c r="D44" s="20">
        <f t="shared" si="3"/>
        <v>9</v>
      </c>
      <c r="E44" s="20">
        <f t="shared" si="4"/>
        <v>46</v>
      </c>
      <c r="F44" s="20">
        <v>1.5</v>
      </c>
      <c r="G44" s="20">
        <v>1.3</v>
      </c>
      <c r="H44" s="20">
        <v>400</v>
      </c>
      <c r="I44" s="20">
        <v>51.36</v>
      </c>
      <c r="J44" s="20">
        <v>80.02</v>
      </c>
      <c r="K44" s="20">
        <v>3.59</v>
      </c>
      <c r="L44" s="20">
        <v>20.239999999999998</v>
      </c>
      <c r="M44" s="20">
        <f t="shared" si="0"/>
        <v>7</v>
      </c>
      <c r="N44" s="20">
        <f t="shared" si="1"/>
        <v>44</v>
      </c>
    </row>
    <row r="45" spans="1:14" x14ac:dyDescent="0.25">
      <c r="A45" s="20">
        <v>160</v>
      </c>
      <c r="B45" s="20">
        <v>20</v>
      </c>
      <c r="C45" s="20">
        <v>45</v>
      </c>
      <c r="D45" s="20">
        <f t="shared" si="3"/>
        <v>9</v>
      </c>
      <c r="E45" s="20">
        <f>E41+1</f>
        <v>47</v>
      </c>
      <c r="F45" s="20">
        <v>1.2</v>
      </c>
      <c r="G45" s="20">
        <v>1.3</v>
      </c>
      <c r="H45" s="20">
        <v>600</v>
      </c>
      <c r="I45" s="20">
        <v>52.41</v>
      </c>
      <c r="J45" s="20">
        <v>91.86</v>
      </c>
      <c r="K45" s="20">
        <v>12.25</v>
      </c>
      <c r="L45" s="20">
        <v>24.11</v>
      </c>
      <c r="M45" s="20">
        <f t="shared" si="0"/>
        <v>7</v>
      </c>
      <c r="N45" s="20">
        <f t="shared" si="1"/>
        <v>45</v>
      </c>
    </row>
    <row r="46" spans="1:14" x14ac:dyDescent="0.25">
      <c r="A46" s="20">
        <v>140</v>
      </c>
      <c r="B46" s="20">
        <v>20</v>
      </c>
      <c r="C46" s="20">
        <v>45</v>
      </c>
      <c r="D46" s="20">
        <f t="shared" si="3"/>
        <v>9</v>
      </c>
      <c r="E46" s="20">
        <f t="shared" si="4"/>
        <v>47</v>
      </c>
      <c r="F46" s="20">
        <v>1.3</v>
      </c>
      <c r="G46" s="20">
        <v>1.3</v>
      </c>
      <c r="H46" s="20">
        <v>400</v>
      </c>
      <c r="I46" s="20">
        <v>54.62</v>
      </c>
      <c r="J46" s="20">
        <v>73</v>
      </c>
      <c r="K46" s="20">
        <v>3.66</v>
      </c>
      <c r="L46" s="20">
        <v>18.600000000000001</v>
      </c>
      <c r="M46" s="20">
        <f t="shared" si="0"/>
        <v>7</v>
      </c>
      <c r="N46" s="20">
        <f t="shared" si="1"/>
        <v>45</v>
      </c>
    </row>
    <row r="47" spans="1:14" x14ac:dyDescent="0.25">
      <c r="A47" s="20">
        <v>160</v>
      </c>
      <c r="B47" s="20">
        <v>20</v>
      </c>
      <c r="C47" s="20">
        <v>45</v>
      </c>
      <c r="D47" s="20">
        <f t="shared" si="3"/>
        <v>9</v>
      </c>
      <c r="E47" s="20">
        <f t="shared" si="4"/>
        <v>47</v>
      </c>
      <c r="F47" s="20">
        <v>1.4</v>
      </c>
      <c r="G47" s="20">
        <v>1.3</v>
      </c>
      <c r="H47" s="20">
        <v>600</v>
      </c>
      <c r="I47" s="20">
        <v>55.32</v>
      </c>
      <c r="J47" s="20">
        <v>94.23</v>
      </c>
      <c r="K47" s="20">
        <v>11.98</v>
      </c>
      <c r="L47" s="20">
        <v>23.95</v>
      </c>
      <c r="M47" s="20">
        <f t="shared" si="0"/>
        <v>7</v>
      </c>
      <c r="N47" s="20">
        <f t="shared" si="1"/>
        <v>45</v>
      </c>
    </row>
    <row r="48" spans="1:14" x14ac:dyDescent="0.25">
      <c r="A48" s="20">
        <v>140</v>
      </c>
      <c r="B48" s="20">
        <v>20</v>
      </c>
      <c r="C48" s="20">
        <v>45</v>
      </c>
      <c r="D48" s="20">
        <f t="shared" si="3"/>
        <v>9</v>
      </c>
      <c r="E48" s="20">
        <f t="shared" si="4"/>
        <v>47</v>
      </c>
      <c r="F48" s="20">
        <v>1.5</v>
      </c>
      <c r="G48" s="20">
        <v>1.3</v>
      </c>
      <c r="H48" s="20">
        <v>400</v>
      </c>
      <c r="I48" s="20">
        <v>56.17</v>
      </c>
      <c r="J48" s="20">
        <v>75.97</v>
      </c>
      <c r="K48" s="20">
        <v>3.59</v>
      </c>
      <c r="L48" s="20">
        <v>14.25</v>
      </c>
      <c r="M48" s="20">
        <f t="shared" si="0"/>
        <v>7</v>
      </c>
      <c r="N48" s="20">
        <f t="shared" si="1"/>
        <v>45</v>
      </c>
    </row>
    <row r="49" spans="1:14" x14ac:dyDescent="0.25">
      <c r="A49" s="20">
        <v>140</v>
      </c>
      <c r="B49" s="20">
        <v>20</v>
      </c>
      <c r="C49" s="20">
        <v>45</v>
      </c>
      <c r="D49" s="20">
        <f>D25+1</f>
        <v>10</v>
      </c>
      <c r="E49" s="20">
        <v>42</v>
      </c>
      <c r="F49" s="20">
        <v>1.2</v>
      </c>
      <c r="G49" s="20">
        <v>3</v>
      </c>
      <c r="H49" s="20">
        <v>400</v>
      </c>
      <c r="I49" s="20">
        <v>56.42</v>
      </c>
      <c r="J49" s="20">
        <v>74.459999999999994</v>
      </c>
      <c r="K49" s="20">
        <v>3.55</v>
      </c>
      <c r="L49" s="20">
        <v>18.47</v>
      </c>
      <c r="M49" s="20">
        <f t="shared" si="0"/>
        <v>8</v>
      </c>
      <c r="N49" s="20">
        <f t="shared" si="1"/>
        <v>40</v>
      </c>
    </row>
    <row r="50" spans="1:14" x14ac:dyDescent="0.25">
      <c r="A50" s="20">
        <v>140</v>
      </c>
      <c r="B50" s="20">
        <v>23</v>
      </c>
      <c r="C50" s="20">
        <v>50</v>
      </c>
      <c r="D50" s="20">
        <f t="shared" si="3"/>
        <v>10</v>
      </c>
      <c r="E50" s="20">
        <v>42</v>
      </c>
      <c r="F50" s="20">
        <v>1.3</v>
      </c>
      <c r="G50" s="20">
        <v>3</v>
      </c>
      <c r="H50" s="20">
        <v>400</v>
      </c>
      <c r="I50" s="20">
        <v>56.73</v>
      </c>
      <c r="J50" s="20">
        <v>74.55</v>
      </c>
      <c r="K50" s="20">
        <v>2.44</v>
      </c>
      <c r="L50" s="20">
        <v>21.09</v>
      </c>
      <c r="M50" s="20">
        <f t="shared" si="0"/>
        <v>8</v>
      </c>
      <c r="N50" s="20">
        <f t="shared" si="1"/>
        <v>40</v>
      </c>
    </row>
    <row r="51" spans="1:14" x14ac:dyDescent="0.25">
      <c r="A51" s="20">
        <v>140</v>
      </c>
      <c r="B51" s="20">
        <v>20</v>
      </c>
      <c r="C51" s="20">
        <v>45</v>
      </c>
      <c r="D51" s="20">
        <f t="shared" si="3"/>
        <v>10</v>
      </c>
      <c r="E51" s="20">
        <v>42</v>
      </c>
      <c r="F51" s="20">
        <v>1.4</v>
      </c>
      <c r="G51" s="20">
        <v>3</v>
      </c>
      <c r="H51" s="20">
        <v>800</v>
      </c>
      <c r="I51" s="20">
        <v>57.79</v>
      </c>
      <c r="J51" s="20">
        <v>126.36</v>
      </c>
      <c r="K51" s="20">
        <v>23.51</v>
      </c>
      <c r="L51" s="20">
        <v>38.049999999999997</v>
      </c>
      <c r="M51" s="20">
        <f t="shared" si="0"/>
        <v>8</v>
      </c>
      <c r="N51" s="20">
        <f t="shared" si="1"/>
        <v>40</v>
      </c>
    </row>
    <row r="52" spans="1:14" x14ac:dyDescent="0.25">
      <c r="A52" s="20">
        <v>160</v>
      </c>
      <c r="B52" s="20">
        <v>23</v>
      </c>
      <c r="C52" s="20">
        <v>45</v>
      </c>
      <c r="D52" s="20">
        <f t="shared" si="3"/>
        <v>10</v>
      </c>
      <c r="E52" s="20">
        <v>42</v>
      </c>
      <c r="F52" s="20">
        <v>1.5</v>
      </c>
      <c r="G52" s="20">
        <v>1.5</v>
      </c>
      <c r="H52" s="20">
        <v>800</v>
      </c>
      <c r="I52" s="20">
        <v>60.05</v>
      </c>
      <c r="J52" s="20">
        <v>122.23</v>
      </c>
      <c r="K52" s="20">
        <v>21.02</v>
      </c>
      <c r="L52" s="20">
        <v>32.659999999999997</v>
      </c>
      <c r="M52" s="20">
        <f t="shared" si="0"/>
        <v>8</v>
      </c>
      <c r="N52" s="20">
        <f t="shared" si="1"/>
        <v>40</v>
      </c>
    </row>
    <row r="53" spans="1:14" x14ac:dyDescent="0.25">
      <c r="A53" s="20">
        <v>140</v>
      </c>
      <c r="B53" s="20">
        <v>20</v>
      </c>
      <c r="C53" s="20">
        <v>45</v>
      </c>
      <c r="D53" s="20">
        <f t="shared" si="3"/>
        <v>10</v>
      </c>
      <c r="E53" s="20">
        <f>E49+1</f>
        <v>43</v>
      </c>
      <c r="F53" s="20">
        <v>1.2</v>
      </c>
      <c r="G53" s="20">
        <v>3</v>
      </c>
      <c r="H53" s="20">
        <v>800</v>
      </c>
      <c r="I53" s="20">
        <v>62.9</v>
      </c>
      <c r="J53" s="20">
        <v>130.66</v>
      </c>
      <c r="K53" s="20">
        <v>23.1</v>
      </c>
      <c r="L53" s="20">
        <v>37.85</v>
      </c>
      <c r="M53" s="20">
        <f t="shared" si="0"/>
        <v>8</v>
      </c>
      <c r="N53" s="20">
        <f t="shared" si="1"/>
        <v>41</v>
      </c>
    </row>
    <row r="54" spans="1:14" x14ac:dyDescent="0.25">
      <c r="A54" s="20">
        <v>140</v>
      </c>
      <c r="B54" s="20">
        <v>20</v>
      </c>
      <c r="C54" s="20">
        <v>60</v>
      </c>
      <c r="D54" s="20">
        <f t="shared" si="3"/>
        <v>10</v>
      </c>
      <c r="E54" s="20">
        <f t="shared" ref="E54:E72" si="5">E50+1</f>
        <v>43</v>
      </c>
      <c r="F54" s="20">
        <v>1.3</v>
      </c>
      <c r="G54" s="20">
        <v>2.25</v>
      </c>
      <c r="H54" s="20">
        <v>600</v>
      </c>
      <c r="I54" s="20">
        <v>63.6</v>
      </c>
      <c r="J54" s="20">
        <v>95.59</v>
      </c>
      <c r="K54" s="20">
        <v>6.63</v>
      </c>
      <c r="L54" s="20">
        <v>24.86</v>
      </c>
      <c r="M54" s="20">
        <f t="shared" si="0"/>
        <v>8</v>
      </c>
      <c r="N54" s="20">
        <f t="shared" si="1"/>
        <v>41</v>
      </c>
    </row>
    <row r="55" spans="1:14" x14ac:dyDescent="0.25">
      <c r="A55" s="20">
        <v>160</v>
      </c>
      <c r="B55" s="20">
        <v>23</v>
      </c>
      <c r="C55" s="20">
        <v>45</v>
      </c>
      <c r="D55" s="20">
        <f t="shared" si="3"/>
        <v>10</v>
      </c>
      <c r="E55" s="20">
        <f t="shared" si="5"/>
        <v>43</v>
      </c>
      <c r="F55" s="20">
        <v>1.4</v>
      </c>
      <c r="G55" s="20">
        <v>1.5</v>
      </c>
      <c r="H55" s="20">
        <v>800</v>
      </c>
      <c r="I55" s="20">
        <v>64.53</v>
      </c>
      <c r="J55" s="20">
        <v>126.62</v>
      </c>
      <c r="K55" s="20">
        <v>20.6</v>
      </c>
      <c r="L55" s="20">
        <v>32.53</v>
      </c>
      <c r="M55" s="20">
        <f t="shared" si="0"/>
        <v>8</v>
      </c>
      <c r="N55" s="20">
        <f t="shared" si="1"/>
        <v>41</v>
      </c>
    </row>
    <row r="56" spans="1:14" x14ac:dyDescent="0.25">
      <c r="A56" s="20">
        <v>140</v>
      </c>
      <c r="B56" s="20">
        <v>20</v>
      </c>
      <c r="C56" s="20">
        <v>45</v>
      </c>
      <c r="D56" s="20">
        <f t="shared" si="3"/>
        <v>10</v>
      </c>
      <c r="E56" s="20">
        <f t="shared" si="5"/>
        <v>43</v>
      </c>
      <c r="F56" s="20">
        <v>1.5</v>
      </c>
      <c r="G56" s="20">
        <v>1.5</v>
      </c>
      <c r="H56" s="20">
        <v>400</v>
      </c>
      <c r="I56" s="20">
        <v>64.81</v>
      </c>
      <c r="J56" s="20">
        <v>91.06</v>
      </c>
      <c r="K56" s="20">
        <v>3.65</v>
      </c>
      <c r="L56" s="20">
        <v>18.89</v>
      </c>
      <c r="M56" s="20">
        <f t="shared" si="0"/>
        <v>8</v>
      </c>
      <c r="N56" s="20">
        <f t="shared" si="1"/>
        <v>41</v>
      </c>
    </row>
    <row r="57" spans="1:14" x14ac:dyDescent="0.25">
      <c r="A57" s="20">
        <v>140</v>
      </c>
      <c r="B57" s="20">
        <v>20</v>
      </c>
      <c r="C57" s="20">
        <v>60</v>
      </c>
      <c r="D57" s="20">
        <f t="shared" si="3"/>
        <v>10</v>
      </c>
      <c r="E57" s="20">
        <f>E53+1</f>
        <v>44</v>
      </c>
      <c r="F57" s="20">
        <v>1.2</v>
      </c>
      <c r="G57" s="20">
        <v>2.25</v>
      </c>
      <c r="H57" s="20">
        <v>600</v>
      </c>
      <c r="I57" s="20">
        <v>66.31</v>
      </c>
      <c r="J57" s="20">
        <v>97.89</v>
      </c>
      <c r="K57" s="20">
        <v>6.45</v>
      </c>
      <c r="L57" s="20">
        <v>24.69</v>
      </c>
      <c r="M57" s="20">
        <f t="shared" si="0"/>
        <v>8</v>
      </c>
      <c r="N57" s="20">
        <f t="shared" si="1"/>
        <v>42</v>
      </c>
    </row>
    <row r="58" spans="1:14" x14ac:dyDescent="0.25">
      <c r="A58" s="20">
        <v>140</v>
      </c>
      <c r="B58" s="20">
        <v>23</v>
      </c>
      <c r="C58" s="20">
        <v>50</v>
      </c>
      <c r="D58" s="20">
        <f t="shared" si="3"/>
        <v>10</v>
      </c>
      <c r="E58" s="20">
        <f t="shared" si="5"/>
        <v>44</v>
      </c>
      <c r="F58" s="20">
        <v>1.3</v>
      </c>
      <c r="G58" s="20">
        <v>3</v>
      </c>
      <c r="H58" s="20">
        <v>400</v>
      </c>
      <c r="I58" s="20">
        <v>66.47</v>
      </c>
      <c r="J58" s="20">
        <v>82.3</v>
      </c>
      <c r="K58" s="20">
        <v>2.4900000000000002</v>
      </c>
      <c r="L58" s="20">
        <v>19.89</v>
      </c>
      <c r="M58" s="20">
        <f t="shared" si="0"/>
        <v>8</v>
      </c>
      <c r="N58" s="20">
        <f t="shared" si="1"/>
        <v>42</v>
      </c>
    </row>
    <row r="59" spans="1:14" x14ac:dyDescent="0.25">
      <c r="A59" s="20">
        <v>140</v>
      </c>
      <c r="B59" s="20">
        <v>20</v>
      </c>
      <c r="C59" s="20">
        <v>45</v>
      </c>
      <c r="D59" s="20">
        <f t="shared" si="3"/>
        <v>10</v>
      </c>
      <c r="E59" s="20">
        <f t="shared" si="5"/>
        <v>44</v>
      </c>
      <c r="F59" s="20">
        <v>1.4</v>
      </c>
      <c r="G59" s="20">
        <v>1.5</v>
      </c>
      <c r="H59" s="20">
        <v>400</v>
      </c>
      <c r="I59" s="20">
        <v>66.84</v>
      </c>
      <c r="J59" s="20">
        <v>92.82</v>
      </c>
      <c r="K59" s="20">
        <v>3.54</v>
      </c>
      <c r="L59" s="20">
        <v>18.79</v>
      </c>
      <c r="M59" s="20">
        <f t="shared" si="0"/>
        <v>8</v>
      </c>
      <c r="N59" s="20">
        <f t="shared" si="1"/>
        <v>42</v>
      </c>
    </row>
    <row r="60" spans="1:14" x14ac:dyDescent="0.25">
      <c r="A60" s="20">
        <v>140</v>
      </c>
      <c r="B60" s="20">
        <v>20</v>
      </c>
      <c r="C60" s="20">
        <v>45</v>
      </c>
      <c r="D60" s="20">
        <f t="shared" si="3"/>
        <v>10</v>
      </c>
      <c r="E60" s="20">
        <f t="shared" si="5"/>
        <v>44</v>
      </c>
      <c r="F60" s="20">
        <v>1.5</v>
      </c>
      <c r="G60" s="20">
        <v>3</v>
      </c>
      <c r="H60" s="20">
        <v>400</v>
      </c>
      <c r="I60" s="20">
        <v>67.13</v>
      </c>
      <c r="J60" s="20">
        <v>91.64</v>
      </c>
      <c r="K60" s="20">
        <v>3.6</v>
      </c>
      <c r="L60" s="20">
        <v>24.47</v>
      </c>
      <c r="M60" s="20">
        <f t="shared" si="0"/>
        <v>8</v>
      </c>
      <c r="N60" s="20">
        <f t="shared" si="1"/>
        <v>42</v>
      </c>
    </row>
    <row r="61" spans="1:14" x14ac:dyDescent="0.25">
      <c r="A61" s="20">
        <v>140</v>
      </c>
      <c r="B61" s="20">
        <v>20</v>
      </c>
      <c r="C61" s="20">
        <v>45</v>
      </c>
      <c r="D61" s="20">
        <f t="shared" si="3"/>
        <v>10</v>
      </c>
      <c r="E61" s="20">
        <f>E57+1</f>
        <v>45</v>
      </c>
      <c r="F61" s="20">
        <v>1.2</v>
      </c>
      <c r="G61" s="20">
        <v>3</v>
      </c>
      <c r="H61" s="20">
        <v>400</v>
      </c>
      <c r="I61" s="20">
        <v>67.290000000000006</v>
      </c>
      <c r="J61" s="20">
        <v>83.32</v>
      </c>
      <c r="K61" s="20">
        <v>3.6</v>
      </c>
      <c r="L61" s="20">
        <v>17.170000000000002</v>
      </c>
      <c r="M61" s="20">
        <f t="shared" si="0"/>
        <v>8</v>
      </c>
      <c r="N61" s="20">
        <f t="shared" si="1"/>
        <v>43</v>
      </c>
    </row>
    <row r="62" spans="1:14" x14ac:dyDescent="0.25">
      <c r="A62" s="20">
        <v>140</v>
      </c>
      <c r="B62" s="20">
        <v>20</v>
      </c>
      <c r="C62" s="20">
        <v>45</v>
      </c>
      <c r="D62" s="20">
        <f t="shared" si="3"/>
        <v>10</v>
      </c>
      <c r="E62" s="20">
        <f t="shared" si="5"/>
        <v>45</v>
      </c>
      <c r="F62" s="20">
        <v>1.3</v>
      </c>
      <c r="G62" s="20">
        <v>3</v>
      </c>
      <c r="H62" s="20">
        <v>800</v>
      </c>
      <c r="I62" s="20">
        <v>67.95</v>
      </c>
      <c r="J62" s="20">
        <v>148.38</v>
      </c>
      <c r="K62" s="20">
        <v>23.3</v>
      </c>
      <c r="L62" s="20">
        <v>47.52</v>
      </c>
      <c r="M62" s="20">
        <f t="shared" si="0"/>
        <v>8</v>
      </c>
      <c r="N62" s="20">
        <f t="shared" si="1"/>
        <v>43</v>
      </c>
    </row>
    <row r="63" spans="1:14" x14ac:dyDescent="0.25">
      <c r="A63" s="20">
        <v>140</v>
      </c>
      <c r="B63" s="20">
        <v>23</v>
      </c>
      <c r="C63" s="20">
        <v>50</v>
      </c>
      <c r="D63" s="20">
        <f t="shared" si="3"/>
        <v>10</v>
      </c>
      <c r="E63" s="20">
        <f t="shared" si="5"/>
        <v>45</v>
      </c>
      <c r="F63" s="20">
        <v>1.4</v>
      </c>
      <c r="G63" s="20">
        <v>3</v>
      </c>
      <c r="H63" s="20">
        <v>400</v>
      </c>
      <c r="I63" s="20">
        <v>68.150000000000006</v>
      </c>
      <c r="J63" s="20">
        <v>83.65</v>
      </c>
      <c r="K63" s="20">
        <v>2.4</v>
      </c>
      <c r="L63" s="20">
        <v>19.75</v>
      </c>
      <c r="M63" s="20">
        <f t="shared" si="0"/>
        <v>8</v>
      </c>
      <c r="N63" s="20">
        <f t="shared" si="1"/>
        <v>43</v>
      </c>
    </row>
    <row r="64" spans="1:14" x14ac:dyDescent="0.25">
      <c r="A64" s="20">
        <v>160</v>
      </c>
      <c r="B64" s="20">
        <v>20</v>
      </c>
      <c r="C64" s="20">
        <v>45</v>
      </c>
      <c r="D64" s="20">
        <f t="shared" si="3"/>
        <v>10</v>
      </c>
      <c r="E64" s="20">
        <f t="shared" si="5"/>
        <v>45</v>
      </c>
      <c r="F64" s="20">
        <v>1.5</v>
      </c>
      <c r="G64" s="20">
        <v>2.25</v>
      </c>
      <c r="H64" s="20">
        <v>600</v>
      </c>
      <c r="I64" s="20">
        <v>68.430000000000007</v>
      </c>
      <c r="J64" s="20">
        <v>117.02</v>
      </c>
      <c r="K64" s="20">
        <v>12.11</v>
      </c>
      <c r="L64" s="20">
        <v>31.61</v>
      </c>
      <c r="M64" s="20">
        <f t="shared" si="0"/>
        <v>8</v>
      </c>
      <c r="N64" s="20">
        <f t="shared" si="1"/>
        <v>43</v>
      </c>
    </row>
    <row r="65" spans="1:14" x14ac:dyDescent="0.25">
      <c r="A65" s="20">
        <v>160</v>
      </c>
      <c r="B65" s="20">
        <v>23</v>
      </c>
      <c r="C65" s="20">
        <v>45</v>
      </c>
      <c r="D65" s="20">
        <f t="shared" si="3"/>
        <v>10</v>
      </c>
      <c r="E65" s="20">
        <f>E61+1</f>
        <v>46</v>
      </c>
      <c r="F65" s="20">
        <v>1.2</v>
      </c>
      <c r="G65" s="20">
        <v>1.5</v>
      </c>
      <c r="H65" s="20">
        <v>800</v>
      </c>
      <c r="I65" s="20">
        <v>68.64</v>
      </c>
      <c r="J65" s="20">
        <v>134.66999999999999</v>
      </c>
      <c r="K65" s="20">
        <v>20.8</v>
      </c>
      <c r="L65" s="20">
        <v>40.07</v>
      </c>
      <c r="M65" s="20">
        <f t="shared" si="0"/>
        <v>8</v>
      </c>
      <c r="N65" s="20">
        <f t="shared" si="1"/>
        <v>44</v>
      </c>
    </row>
    <row r="66" spans="1:14" x14ac:dyDescent="0.25">
      <c r="A66" s="20">
        <v>140</v>
      </c>
      <c r="B66" s="20">
        <v>20</v>
      </c>
      <c r="C66" s="20">
        <v>45</v>
      </c>
      <c r="D66" s="20">
        <f t="shared" si="3"/>
        <v>10</v>
      </c>
      <c r="E66" s="20">
        <f t="shared" si="5"/>
        <v>46</v>
      </c>
      <c r="F66" s="20">
        <v>1.3</v>
      </c>
      <c r="G66" s="20">
        <v>1.5</v>
      </c>
      <c r="H66" s="20">
        <v>800</v>
      </c>
      <c r="I66" s="20">
        <v>69.42</v>
      </c>
      <c r="J66" s="20">
        <v>125.26</v>
      </c>
      <c r="K66" s="20">
        <v>23.25</v>
      </c>
      <c r="L66" s="20">
        <v>30.69</v>
      </c>
      <c r="M66" s="20">
        <f t="shared" ref="M66:M129" si="6">D66-2</f>
        <v>8</v>
      </c>
      <c r="N66" s="20">
        <f t="shared" ref="N66:N129" si="7">E66-2</f>
        <v>44</v>
      </c>
    </row>
    <row r="67" spans="1:14" x14ac:dyDescent="0.25">
      <c r="A67" s="20">
        <v>140</v>
      </c>
      <c r="B67" s="20">
        <v>20</v>
      </c>
      <c r="C67" s="20">
        <v>45</v>
      </c>
      <c r="D67" s="20">
        <f t="shared" si="3"/>
        <v>10</v>
      </c>
      <c r="E67" s="20">
        <f t="shared" si="5"/>
        <v>46</v>
      </c>
      <c r="F67" s="20">
        <v>1.4</v>
      </c>
      <c r="G67" s="20">
        <v>1.5</v>
      </c>
      <c r="H67" s="20">
        <v>600</v>
      </c>
      <c r="I67" s="20">
        <v>69.77</v>
      </c>
      <c r="J67" s="20">
        <v>109.16</v>
      </c>
      <c r="K67" s="20">
        <v>10.58</v>
      </c>
      <c r="L67" s="20">
        <v>22.73</v>
      </c>
      <c r="M67" s="20">
        <f t="shared" si="6"/>
        <v>8</v>
      </c>
      <c r="N67" s="20">
        <f t="shared" si="7"/>
        <v>44</v>
      </c>
    </row>
    <row r="68" spans="1:14" x14ac:dyDescent="0.25">
      <c r="A68" s="20">
        <v>140</v>
      </c>
      <c r="B68" s="20">
        <v>20</v>
      </c>
      <c r="C68" s="20">
        <v>45</v>
      </c>
      <c r="D68" s="20">
        <f t="shared" si="3"/>
        <v>10</v>
      </c>
      <c r="E68" s="20">
        <f t="shared" si="5"/>
        <v>46</v>
      </c>
      <c r="F68" s="20">
        <v>1.5</v>
      </c>
      <c r="G68" s="20">
        <v>1.5</v>
      </c>
      <c r="H68" s="20">
        <v>600</v>
      </c>
      <c r="I68" s="20">
        <v>70.63</v>
      </c>
      <c r="J68" s="20">
        <v>113.87</v>
      </c>
      <c r="K68" s="20">
        <v>10.7</v>
      </c>
      <c r="L68" s="20">
        <v>28.14</v>
      </c>
      <c r="M68" s="20">
        <f t="shared" si="6"/>
        <v>8</v>
      </c>
      <c r="N68" s="20">
        <f t="shared" si="7"/>
        <v>44</v>
      </c>
    </row>
    <row r="69" spans="1:14" x14ac:dyDescent="0.25">
      <c r="A69" s="20">
        <v>140</v>
      </c>
      <c r="B69" s="20">
        <v>20</v>
      </c>
      <c r="C69" s="20">
        <v>45</v>
      </c>
      <c r="D69" s="20">
        <f t="shared" si="3"/>
        <v>10</v>
      </c>
      <c r="E69" s="20">
        <f>E65+1</f>
        <v>47</v>
      </c>
      <c r="F69" s="20">
        <v>1.2</v>
      </c>
      <c r="G69" s="20">
        <v>1.5</v>
      </c>
      <c r="H69" s="20">
        <v>400</v>
      </c>
      <c r="I69" s="20">
        <v>72.17</v>
      </c>
      <c r="J69" s="20">
        <v>104.7</v>
      </c>
      <c r="K69" s="20">
        <v>3.59</v>
      </c>
      <c r="L69" s="20">
        <v>23.53</v>
      </c>
      <c r="M69" s="20">
        <f t="shared" si="6"/>
        <v>8</v>
      </c>
      <c r="N69" s="20">
        <f t="shared" si="7"/>
        <v>45</v>
      </c>
    </row>
    <row r="70" spans="1:14" x14ac:dyDescent="0.25">
      <c r="A70" s="20">
        <v>140</v>
      </c>
      <c r="B70" s="20">
        <v>20</v>
      </c>
      <c r="C70" s="20">
        <v>45</v>
      </c>
      <c r="D70" s="20">
        <f t="shared" si="3"/>
        <v>10</v>
      </c>
      <c r="E70" s="20">
        <f t="shared" si="5"/>
        <v>47</v>
      </c>
      <c r="F70" s="20">
        <v>1.3</v>
      </c>
      <c r="G70" s="20">
        <v>1.5</v>
      </c>
      <c r="H70" s="20">
        <v>600</v>
      </c>
      <c r="I70" s="20">
        <v>74.34</v>
      </c>
      <c r="J70" s="20">
        <v>117.49</v>
      </c>
      <c r="K70" s="20">
        <v>10.47</v>
      </c>
      <c r="L70" s="20">
        <v>28.05</v>
      </c>
      <c r="M70" s="20">
        <f t="shared" si="6"/>
        <v>8</v>
      </c>
      <c r="N70" s="20">
        <f t="shared" si="7"/>
        <v>45</v>
      </c>
    </row>
    <row r="71" spans="1:14" x14ac:dyDescent="0.25">
      <c r="A71" s="20">
        <v>140</v>
      </c>
      <c r="B71" s="20">
        <v>20</v>
      </c>
      <c r="C71" s="20">
        <v>45</v>
      </c>
      <c r="D71" s="20">
        <f t="shared" si="3"/>
        <v>10</v>
      </c>
      <c r="E71" s="20">
        <f t="shared" si="5"/>
        <v>47</v>
      </c>
      <c r="F71" s="20">
        <v>1.4</v>
      </c>
      <c r="G71" s="20">
        <v>2.25</v>
      </c>
      <c r="H71" s="20">
        <v>800</v>
      </c>
      <c r="I71" s="20">
        <v>75</v>
      </c>
      <c r="J71" s="20">
        <v>138.36000000000001</v>
      </c>
      <c r="K71" s="20">
        <v>23.27</v>
      </c>
      <c r="L71" s="20">
        <v>31.85</v>
      </c>
      <c r="M71" s="20">
        <f t="shared" si="6"/>
        <v>8</v>
      </c>
      <c r="N71" s="20">
        <f t="shared" si="7"/>
        <v>45</v>
      </c>
    </row>
    <row r="72" spans="1:14" x14ac:dyDescent="0.25">
      <c r="A72" s="20">
        <v>160</v>
      </c>
      <c r="B72" s="20">
        <v>20</v>
      </c>
      <c r="C72" s="20">
        <v>45</v>
      </c>
      <c r="D72" s="20">
        <f t="shared" si="3"/>
        <v>10</v>
      </c>
      <c r="E72" s="20">
        <f t="shared" si="5"/>
        <v>47</v>
      </c>
      <c r="F72" s="20">
        <v>1.5</v>
      </c>
      <c r="G72" s="20">
        <v>2.25</v>
      </c>
      <c r="H72" s="20">
        <v>600</v>
      </c>
      <c r="I72" s="20">
        <v>75.569999999999993</v>
      </c>
      <c r="J72" s="20">
        <v>110.46</v>
      </c>
      <c r="K72" s="20">
        <v>12.11</v>
      </c>
      <c r="L72" s="20">
        <v>22.14</v>
      </c>
      <c r="M72" s="20">
        <f t="shared" si="6"/>
        <v>8</v>
      </c>
      <c r="N72" s="20">
        <f t="shared" si="7"/>
        <v>45</v>
      </c>
    </row>
    <row r="73" spans="1:14" x14ac:dyDescent="0.25">
      <c r="A73" s="20">
        <v>160</v>
      </c>
      <c r="B73" s="20">
        <v>20</v>
      </c>
      <c r="C73" s="20">
        <v>45</v>
      </c>
      <c r="D73" s="20">
        <f>D49+1</f>
        <v>11</v>
      </c>
      <c r="E73" s="20">
        <v>42</v>
      </c>
      <c r="F73" s="20">
        <v>1.2</v>
      </c>
      <c r="G73" s="20">
        <v>2.25</v>
      </c>
      <c r="H73" s="20">
        <v>600</v>
      </c>
      <c r="I73" s="20">
        <v>75.569999999999993</v>
      </c>
      <c r="J73" s="20">
        <v>110.46</v>
      </c>
      <c r="K73" s="20">
        <v>12.11</v>
      </c>
      <c r="L73" s="20">
        <v>22.14</v>
      </c>
      <c r="M73" s="20">
        <f t="shared" si="6"/>
        <v>9</v>
      </c>
      <c r="N73" s="20">
        <f t="shared" si="7"/>
        <v>40</v>
      </c>
    </row>
    <row r="74" spans="1:14" x14ac:dyDescent="0.25">
      <c r="A74" s="20">
        <v>160</v>
      </c>
      <c r="B74" s="20">
        <v>20</v>
      </c>
      <c r="C74" s="20">
        <v>45</v>
      </c>
      <c r="D74" s="20">
        <f t="shared" si="3"/>
        <v>11</v>
      </c>
      <c r="E74" s="20">
        <v>42</v>
      </c>
      <c r="F74" s="20">
        <v>1.3</v>
      </c>
      <c r="G74" s="20">
        <v>2.25</v>
      </c>
      <c r="H74" s="20">
        <v>600</v>
      </c>
      <c r="I74" s="20">
        <v>75.569999999999993</v>
      </c>
      <c r="J74" s="20">
        <v>110.46</v>
      </c>
      <c r="K74" s="20">
        <v>12.11</v>
      </c>
      <c r="L74" s="20">
        <v>22.14</v>
      </c>
      <c r="M74" s="20">
        <f t="shared" si="6"/>
        <v>9</v>
      </c>
      <c r="N74" s="20">
        <f t="shared" si="7"/>
        <v>40</v>
      </c>
    </row>
    <row r="75" spans="1:14" x14ac:dyDescent="0.25">
      <c r="A75" s="20">
        <v>160</v>
      </c>
      <c r="B75" s="20">
        <v>20</v>
      </c>
      <c r="C75" s="20">
        <v>45</v>
      </c>
      <c r="D75" s="20">
        <f t="shared" si="3"/>
        <v>11</v>
      </c>
      <c r="E75" s="20">
        <v>42</v>
      </c>
      <c r="F75" s="20">
        <v>1.4</v>
      </c>
      <c r="G75" s="20">
        <v>2.25</v>
      </c>
      <c r="H75" s="20">
        <v>600</v>
      </c>
      <c r="I75" s="20">
        <v>75.569999999999993</v>
      </c>
      <c r="J75" s="20">
        <v>110.46</v>
      </c>
      <c r="K75" s="20">
        <v>12.11</v>
      </c>
      <c r="L75" s="20">
        <v>22.14</v>
      </c>
      <c r="M75" s="20">
        <f t="shared" si="6"/>
        <v>9</v>
      </c>
      <c r="N75" s="20">
        <f t="shared" si="7"/>
        <v>40</v>
      </c>
    </row>
    <row r="76" spans="1:14" x14ac:dyDescent="0.25">
      <c r="A76" s="20">
        <v>160</v>
      </c>
      <c r="B76" s="20">
        <v>20</v>
      </c>
      <c r="C76" s="20">
        <v>45</v>
      </c>
      <c r="D76" s="20">
        <f t="shared" si="3"/>
        <v>11</v>
      </c>
      <c r="E76" s="20">
        <v>42</v>
      </c>
      <c r="F76" s="20">
        <v>1.5</v>
      </c>
      <c r="G76" s="20">
        <v>2.25</v>
      </c>
      <c r="H76" s="20">
        <v>600</v>
      </c>
      <c r="I76" s="20">
        <v>75.569999999999993</v>
      </c>
      <c r="J76" s="20">
        <v>110.46</v>
      </c>
      <c r="K76" s="20">
        <v>12.11</v>
      </c>
      <c r="L76" s="20">
        <v>22.14</v>
      </c>
      <c r="M76" s="20">
        <f t="shared" si="6"/>
        <v>9</v>
      </c>
      <c r="N76" s="20">
        <f t="shared" si="7"/>
        <v>40</v>
      </c>
    </row>
    <row r="77" spans="1:14" x14ac:dyDescent="0.25">
      <c r="A77" s="20">
        <v>160</v>
      </c>
      <c r="B77" s="20">
        <v>20</v>
      </c>
      <c r="C77" s="20">
        <v>45</v>
      </c>
      <c r="D77" s="20">
        <f t="shared" si="3"/>
        <v>11</v>
      </c>
      <c r="E77" s="20">
        <f>E73+1</f>
        <v>43</v>
      </c>
      <c r="F77" s="20">
        <v>1.2</v>
      </c>
      <c r="G77" s="20">
        <v>2.25</v>
      </c>
      <c r="H77" s="20">
        <v>600</v>
      </c>
      <c r="I77" s="20">
        <v>75.569999999999993</v>
      </c>
      <c r="J77" s="20">
        <v>110.46</v>
      </c>
      <c r="K77" s="20">
        <v>12.11</v>
      </c>
      <c r="L77" s="20">
        <v>22.14</v>
      </c>
      <c r="M77" s="20">
        <f t="shared" si="6"/>
        <v>9</v>
      </c>
      <c r="N77" s="20">
        <f t="shared" si="7"/>
        <v>41</v>
      </c>
    </row>
    <row r="78" spans="1:14" x14ac:dyDescent="0.25">
      <c r="A78" s="20">
        <v>160</v>
      </c>
      <c r="B78" s="20">
        <v>20</v>
      </c>
      <c r="C78" s="20">
        <v>45</v>
      </c>
      <c r="D78" s="20">
        <f t="shared" si="3"/>
        <v>11</v>
      </c>
      <c r="E78" s="20">
        <f t="shared" ref="E78:E96" si="8">E74+1</f>
        <v>43</v>
      </c>
      <c r="F78" s="20">
        <v>1.3</v>
      </c>
      <c r="G78" s="20">
        <v>2.25</v>
      </c>
      <c r="H78" s="20">
        <v>600</v>
      </c>
      <c r="I78" s="20">
        <v>75.569999999999993</v>
      </c>
      <c r="J78" s="20">
        <v>110.46</v>
      </c>
      <c r="K78" s="20">
        <v>12.11</v>
      </c>
      <c r="L78" s="20">
        <v>22.14</v>
      </c>
      <c r="M78" s="20">
        <f t="shared" si="6"/>
        <v>9</v>
      </c>
      <c r="N78" s="20">
        <f t="shared" si="7"/>
        <v>41</v>
      </c>
    </row>
    <row r="79" spans="1:14" x14ac:dyDescent="0.25">
      <c r="A79" s="20">
        <v>160</v>
      </c>
      <c r="B79" s="20">
        <v>20</v>
      </c>
      <c r="C79" s="20">
        <v>45</v>
      </c>
      <c r="D79" s="20">
        <f t="shared" si="3"/>
        <v>11</v>
      </c>
      <c r="E79" s="20">
        <f t="shared" si="8"/>
        <v>43</v>
      </c>
      <c r="F79" s="20">
        <v>1.4</v>
      </c>
      <c r="G79" s="20">
        <v>2.25</v>
      </c>
      <c r="H79" s="20">
        <v>600</v>
      </c>
      <c r="I79" s="20">
        <v>75.569999999999993</v>
      </c>
      <c r="J79" s="20">
        <v>110.46</v>
      </c>
      <c r="K79" s="20">
        <v>12.11</v>
      </c>
      <c r="L79" s="20">
        <v>22.14</v>
      </c>
      <c r="M79" s="20">
        <f t="shared" si="6"/>
        <v>9</v>
      </c>
      <c r="N79" s="20">
        <f t="shared" si="7"/>
        <v>41</v>
      </c>
    </row>
    <row r="80" spans="1:14" x14ac:dyDescent="0.25">
      <c r="A80" s="20">
        <v>160</v>
      </c>
      <c r="B80" s="20">
        <v>20</v>
      </c>
      <c r="C80" s="20">
        <v>45</v>
      </c>
      <c r="D80" s="20">
        <f t="shared" si="3"/>
        <v>11</v>
      </c>
      <c r="E80" s="20">
        <f t="shared" si="8"/>
        <v>43</v>
      </c>
      <c r="F80" s="20">
        <v>1.5</v>
      </c>
      <c r="G80" s="20">
        <v>2.25</v>
      </c>
      <c r="H80" s="20">
        <v>600</v>
      </c>
      <c r="I80" s="20">
        <v>75.569999999999993</v>
      </c>
      <c r="J80" s="20">
        <v>110.46</v>
      </c>
      <c r="K80" s="20">
        <v>12.11</v>
      </c>
      <c r="L80" s="20">
        <v>22.14</v>
      </c>
      <c r="M80" s="20">
        <f t="shared" si="6"/>
        <v>9</v>
      </c>
      <c r="N80" s="20">
        <f t="shared" si="7"/>
        <v>41</v>
      </c>
    </row>
    <row r="81" spans="1:14" x14ac:dyDescent="0.25">
      <c r="A81" s="20">
        <v>160</v>
      </c>
      <c r="B81" s="20">
        <v>20</v>
      </c>
      <c r="C81" s="20">
        <v>45</v>
      </c>
      <c r="D81" s="20">
        <f t="shared" si="3"/>
        <v>11</v>
      </c>
      <c r="E81" s="20">
        <f>E77+1</f>
        <v>44</v>
      </c>
      <c r="F81" s="20">
        <v>1.2</v>
      </c>
      <c r="G81" s="20">
        <v>2.25</v>
      </c>
      <c r="H81" s="20">
        <v>600</v>
      </c>
      <c r="I81" s="20">
        <v>75.569999999999993</v>
      </c>
      <c r="J81" s="20">
        <v>110.46</v>
      </c>
      <c r="K81" s="20">
        <v>12.11</v>
      </c>
      <c r="L81" s="20">
        <v>22.14</v>
      </c>
      <c r="M81" s="20">
        <f t="shared" si="6"/>
        <v>9</v>
      </c>
      <c r="N81" s="20">
        <f t="shared" si="7"/>
        <v>42</v>
      </c>
    </row>
    <row r="82" spans="1:14" x14ac:dyDescent="0.25">
      <c r="A82" s="20">
        <v>160</v>
      </c>
      <c r="B82" s="20">
        <v>20</v>
      </c>
      <c r="C82" s="20">
        <v>45</v>
      </c>
      <c r="D82" s="20">
        <f t="shared" si="3"/>
        <v>11</v>
      </c>
      <c r="E82" s="20">
        <f t="shared" si="8"/>
        <v>44</v>
      </c>
      <c r="F82" s="20">
        <v>1.3</v>
      </c>
      <c r="G82" s="20">
        <v>2.25</v>
      </c>
      <c r="H82" s="20">
        <v>600</v>
      </c>
      <c r="I82" s="20">
        <v>75.569999999999993</v>
      </c>
      <c r="J82" s="20">
        <v>110.46</v>
      </c>
      <c r="K82" s="20">
        <v>12.11</v>
      </c>
      <c r="L82" s="20">
        <v>22.14</v>
      </c>
      <c r="M82" s="20">
        <f t="shared" si="6"/>
        <v>9</v>
      </c>
      <c r="N82" s="20">
        <f t="shared" si="7"/>
        <v>42</v>
      </c>
    </row>
    <row r="83" spans="1:14" x14ac:dyDescent="0.25">
      <c r="A83" s="20">
        <v>160</v>
      </c>
      <c r="B83" s="20">
        <v>20</v>
      </c>
      <c r="C83" s="20">
        <v>45</v>
      </c>
      <c r="D83" s="20">
        <f t="shared" si="3"/>
        <v>11</v>
      </c>
      <c r="E83" s="20">
        <f t="shared" si="8"/>
        <v>44</v>
      </c>
      <c r="F83" s="20">
        <v>1.4</v>
      </c>
      <c r="G83" s="20">
        <v>2.25</v>
      </c>
      <c r="H83" s="20">
        <v>600</v>
      </c>
      <c r="I83" s="20">
        <v>75.569999999999993</v>
      </c>
      <c r="J83" s="20">
        <v>110.46</v>
      </c>
      <c r="K83" s="20">
        <v>12.11</v>
      </c>
      <c r="L83" s="20">
        <v>22.14</v>
      </c>
      <c r="M83" s="20">
        <f t="shared" si="6"/>
        <v>9</v>
      </c>
      <c r="N83" s="20">
        <f t="shared" si="7"/>
        <v>42</v>
      </c>
    </row>
    <row r="84" spans="1:14" x14ac:dyDescent="0.25">
      <c r="A84" s="20">
        <v>160</v>
      </c>
      <c r="B84" s="20">
        <v>20</v>
      </c>
      <c r="C84" s="20">
        <v>45</v>
      </c>
      <c r="D84" s="20">
        <f t="shared" si="3"/>
        <v>11</v>
      </c>
      <c r="E84" s="20">
        <f t="shared" si="8"/>
        <v>44</v>
      </c>
      <c r="F84" s="20">
        <v>1.5</v>
      </c>
      <c r="G84" s="20">
        <v>2.25</v>
      </c>
      <c r="H84" s="20">
        <v>600</v>
      </c>
      <c r="I84" s="20">
        <v>75.569999999999993</v>
      </c>
      <c r="J84" s="20">
        <v>110.46</v>
      </c>
      <c r="K84" s="20">
        <v>12.11</v>
      </c>
      <c r="L84" s="20">
        <v>22.14</v>
      </c>
      <c r="M84" s="20">
        <f t="shared" si="6"/>
        <v>9</v>
      </c>
      <c r="N84" s="20">
        <f t="shared" si="7"/>
        <v>42</v>
      </c>
    </row>
    <row r="85" spans="1:14" x14ac:dyDescent="0.25">
      <c r="A85" s="20">
        <v>160</v>
      </c>
      <c r="B85" s="20">
        <v>20</v>
      </c>
      <c r="C85" s="20">
        <v>45</v>
      </c>
      <c r="D85" s="20">
        <f t="shared" si="3"/>
        <v>11</v>
      </c>
      <c r="E85" s="20">
        <f>E81+1</f>
        <v>45</v>
      </c>
      <c r="F85" s="20">
        <v>1.2</v>
      </c>
      <c r="G85" s="20">
        <v>2.25</v>
      </c>
      <c r="H85" s="20">
        <v>600</v>
      </c>
      <c r="I85" s="20">
        <v>75.569999999999993</v>
      </c>
      <c r="J85" s="20">
        <v>110.46</v>
      </c>
      <c r="K85" s="20">
        <v>12.11</v>
      </c>
      <c r="L85" s="20">
        <v>22.14</v>
      </c>
      <c r="M85" s="20">
        <f t="shared" si="6"/>
        <v>9</v>
      </c>
      <c r="N85" s="20">
        <f t="shared" si="7"/>
        <v>43</v>
      </c>
    </row>
    <row r="86" spans="1:14" x14ac:dyDescent="0.25">
      <c r="A86" s="20">
        <v>160</v>
      </c>
      <c r="B86" s="20">
        <v>20</v>
      </c>
      <c r="C86" s="20">
        <v>45</v>
      </c>
      <c r="D86" s="20">
        <f t="shared" si="3"/>
        <v>11</v>
      </c>
      <c r="E86" s="20">
        <f t="shared" si="8"/>
        <v>45</v>
      </c>
      <c r="F86" s="20">
        <v>1.3</v>
      </c>
      <c r="G86" s="20">
        <v>2.25</v>
      </c>
      <c r="H86" s="20">
        <v>600</v>
      </c>
      <c r="I86" s="20">
        <v>75.569999999999993</v>
      </c>
      <c r="J86" s="20">
        <v>110.46</v>
      </c>
      <c r="K86" s="20">
        <v>12.11</v>
      </c>
      <c r="L86" s="20">
        <v>22.14</v>
      </c>
      <c r="M86" s="20">
        <f t="shared" si="6"/>
        <v>9</v>
      </c>
      <c r="N86" s="20">
        <f t="shared" si="7"/>
        <v>43</v>
      </c>
    </row>
    <row r="87" spans="1:14" x14ac:dyDescent="0.25">
      <c r="A87" s="20">
        <v>160</v>
      </c>
      <c r="B87" s="20">
        <v>20</v>
      </c>
      <c r="C87" s="20">
        <v>45</v>
      </c>
      <c r="D87" s="20">
        <f t="shared" si="3"/>
        <v>11</v>
      </c>
      <c r="E87" s="20">
        <f t="shared" si="8"/>
        <v>45</v>
      </c>
      <c r="F87" s="20">
        <v>1.4</v>
      </c>
      <c r="G87" s="20">
        <v>2.25</v>
      </c>
      <c r="H87" s="20">
        <v>600</v>
      </c>
      <c r="I87" s="20">
        <v>75.569999999999993</v>
      </c>
      <c r="J87" s="20">
        <v>110.46</v>
      </c>
      <c r="K87" s="20">
        <v>12.11</v>
      </c>
      <c r="L87" s="20">
        <v>22.14</v>
      </c>
      <c r="M87" s="20">
        <f t="shared" si="6"/>
        <v>9</v>
      </c>
      <c r="N87" s="20">
        <f t="shared" si="7"/>
        <v>43</v>
      </c>
    </row>
    <row r="88" spans="1:14" x14ac:dyDescent="0.25">
      <c r="A88" s="20">
        <v>160</v>
      </c>
      <c r="B88" s="20">
        <v>20</v>
      </c>
      <c r="C88" s="20">
        <v>45</v>
      </c>
      <c r="D88" s="20">
        <f t="shared" si="3"/>
        <v>11</v>
      </c>
      <c r="E88" s="20">
        <f t="shared" si="8"/>
        <v>45</v>
      </c>
      <c r="F88" s="20">
        <v>1.5</v>
      </c>
      <c r="G88" s="20">
        <v>2.25</v>
      </c>
      <c r="H88" s="20">
        <v>600</v>
      </c>
      <c r="I88" s="20">
        <v>75.569999999999993</v>
      </c>
      <c r="J88" s="20">
        <v>110.46</v>
      </c>
      <c r="K88" s="20">
        <v>12.11</v>
      </c>
      <c r="L88" s="20">
        <v>22.14</v>
      </c>
      <c r="M88" s="20">
        <f t="shared" si="6"/>
        <v>9</v>
      </c>
      <c r="N88" s="20">
        <f t="shared" si="7"/>
        <v>43</v>
      </c>
    </row>
    <row r="89" spans="1:14" x14ac:dyDescent="0.25">
      <c r="A89" s="20">
        <v>160</v>
      </c>
      <c r="B89" s="20">
        <v>20</v>
      </c>
      <c r="C89" s="20">
        <v>45</v>
      </c>
      <c r="D89" s="20">
        <f t="shared" si="3"/>
        <v>11</v>
      </c>
      <c r="E89" s="20">
        <f>E85+1</f>
        <v>46</v>
      </c>
      <c r="F89" s="20">
        <v>1.2</v>
      </c>
      <c r="G89" s="20">
        <v>2.25</v>
      </c>
      <c r="H89" s="20">
        <v>600</v>
      </c>
      <c r="I89" s="20">
        <v>75.569999999999993</v>
      </c>
      <c r="J89" s="20">
        <v>110.46</v>
      </c>
      <c r="K89" s="20">
        <v>12.11</v>
      </c>
      <c r="L89" s="20">
        <v>22.14</v>
      </c>
      <c r="M89" s="20">
        <f t="shared" si="6"/>
        <v>9</v>
      </c>
      <c r="N89" s="20">
        <f t="shared" si="7"/>
        <v>44</v>
      </c>
    </row>
    <row r="90" spans="1:14" x14ac:dyDescent="0.25">
      <c r="A90" s="20">
        <v>160</v>
      </c>
      <c r="B90" s="20">
        <v>20</v>
      </c>
      <c r="C90" s="20">
        <v>45</v>
      </c>
      <c r="D90" s="20">
        <f t="shared" ref="D90:D96" si="9">D66+1</f>
        <v>11</v>
      </c>
      <c r="E90" s="20">
        <f t="shared" si="8"/>
        <v>46</v>
      </c>
      <c r="F90" s="20">
        <v>1.3</v>
      </c>
      <c r="G90" s="20">
        <v>2.25</v>
      </c>
      <c r="H90" s="20">
        <v>600</v>
      </c>
      <c r="I90" s="20">
        <v>75.569999999999993</v>
      </c>
      <c r="J90" s="20">
        <v>110.46</v>
      </c>
      <c r="K90" s="20">
        <v>12.11</v>
      </c>
      <c r="L90" s="20">
        <v>22.14</v>
      </c>
      <c r="M90" s="20">
        <f t="shared" si="6"/>
        <v>9</v>
      </c>
      <c r="N90" s="20">
        <f t="shared" si="7"/>
        <v>44</v>
      </c>
    </row>
    <row r="91" spans="1:14" x14ac:dyDescent="0.25">
      <c r="A91" s="20">
        <v>160</v>
      </c>
      <c r="B91" s="20">
        <v>20</v>
      </c>
      <c r="C91" s="20">
        <v>45</v>
      </c>
      <c r="D91" s="20">
        <f t="shared" si="9"/>
        <v>11</v>
      </c>
      <c r="E91" s="20">
        <f t="shared" si="8"/>
        <v>46</v>
      </c>
      <c r="F91" s="20">
        <v>1.4</v>
      </c>
      <c r="G91" s="20">
        <v>2.25</v>
      </c>
      <c r="H91" s="20">
        <v>600</v>
      </c>
      <c r="I91" s="20">
        <v>75.569999999999993</v>
      </c>
      <c r="J91" s="20">
        <v>110.46</v>
      </c>
      <c r="K91" s="20">
        <v>12.11</v>
      </c>
      <c r="L91" s="20">
        <v>22.14</v>
      </c>
      <c r="M91" s="20">
        <f t="shared" si="6"/>
        <v>9</v>
      </c>
      <c r="N91" s="20">
        <f t="shared" si="7"/>
        <v>44</v>
      </c>
    </row>
    <row r="92" spans="1:14" x14ac:dyDescent="0.25">
      <c r="A92" s="20">
        <v>160</v>
      </c>
      <c r="B92" s="20">
        <v>20</v>
      </c>
      <c r="C92" s="20">
        <v>45</v>
      </c>
      <c r="D92" s="20">
        <f t="shared" si="9"/>
        <v>11</v>
      </c>
      <c r="E92" s="20">
        <f t="shared" si="8"/>
        <v>46</v>
      </c>
      <c r="F92" s="20">
        <v>1.5</v>
      </c>
      <c r="G92" s="20">
        <v>2.25</v>
      </c>
      <c r="H92" s="20">
        <v>600</v>
      </c>
      <c r="I92" s="20">
        <v>75.569999999999993</v>
      </c>
      <c r="J92" s="20">
        <v>110.46</v>
      </c>
      <c r="K92" s="20">
        <v>12.11</v>
      </c>
      <c r="L92" s="20">
        <v>22.14</v>
      </c>
      <c r="M92" s="20">
        <f t="shared" si="6"/>
        <v>9</v>
      </c>
      <c r="N92" s="20">
        <f t="shared" si="7"/>
        <v>44</v>
      </c>
    </row>
    <row r="93" spans="1:14" x14ac:dyDescent="0.25">
      <c r="A93" s="20">
        <v>160</v>
      </c>
      <c r="B93" s="20">
        <v>20</v>
      </c>
      <c r="C93" s="20">
        <v>45</v>
      </c>
      <c r="D93" s="20">
        <f t="shared" si="9"/>
        <v>11</v>
      </c>
      <c r="E93" s="20">
        <f>E89+1</f>
        <v>47</v>
      </c>
      <c r="F93" s="20">
        <v>1.2</v>
      </c>
      <c r="G93" s="20">
        <v>2.25</v>
      </c>
      <c r="H93" s="20">
        <v>600</v>
      </c>
      <c r="I93" s="20">
        <v>75.569999999999993</v>
      </c>
      <c r="J93" s="20">
        <v>110.46</v>
      </c>
      <c r="K93" s="20">
        <v>12.11</v>
      </c>
      <c r="L93" s="20">
        <v>22.14</v>
      </c>
      <c r="M93" s="20">
        <f t="shared" si="6"/>
        <v>9</v>
      </c>
      <c r="N93" s="20">
        <f t="shared" si="7"/>
        <v>45</v>
      </c>
    </row>
    <row r="94" spans="1:14" x14ac:dyDescent="0.25">
      <c r="A94" s="20">
        <v>160</v>
      </c>
      <c r="B94" s="20">
        <v>20</v>
      </c>
      <c r="C94" s="20">
        <v>45</v>
      </c>
      <c r="D94" s="20">
        <f t="shared" si="9"/>
        <v>11</v>
      </c>
      <c r="E94" s="20">
        <f t="shared" si="8"/>
        <v>47</v>
      </c>
      <c r="F94" s="20">
        <v>1.3</v>
      </c>
      <c r="G94" s="20">
        <v>2.25</v>
      </c>
      <c r="H94" s="20">
        <v>600</v>
      </c>
      <c r="I94" s="20">
        <v>75.569999999999993</v>
      </c>
      <c r="J94" s="20">
        <v>110.46</v>
      </c>
      <c r="K94" s="20">
        <v>12.11</v>
      </c>
      <c r="L94" s="20">
        <v>22.14</v>
      </c>
      <c r="M94" s="20">
        <f t="shared" si="6"/>
        <v>9</v>
      </c>
      <c r="N94" s="20">
        <f t="shared" si="7"/>
        <v>45</v>
      </c>
    </row>
    <row r="95" spans="1:14" x14ac:dyDescent="0.25">
      <c r="A95" s="20">
        <v>160</v>
      </c>
      <c r="B95" s="20">
        <v>20</v>
      </c>
      <c r="C95" s="20">
        <v>45</v>
      </c>
      <c r="D95" s="20">
        <f t="shared" si="9"/>
        <v>11</v>
      </c>
      <c r="E95" s="20">
        <f t="shared" si="8"/>
        <v>47</v>
      </c>
      <c r="F95" s="20">
        <v>1.4</v>
      </c>
      <c r="G95" s="20">
        <v>2.25</v>
      </c>
      <c r="H95" s="20">
        <v>600</v>
      </c>
      <c r="I95" s="20">
        <v>75.569999999999993</v>
      </c>
      <c r="J95" s="20">
        <v>110.46</v>
      </c>
      <c r="K95" s="20">
        <v>12.11</v>
      </c>
      <c r="L95" s="20">
        <v>22.14</v>
      </c>
      <c r="M95" s="20">
        <f t="shared" si="6"/>
        <v>9</v>
      </c>
      <c r="N95" s="20">
        <f t="shared" si="7"/>
        <v>45</v>
      </c>
    </row>
    <row r="96" spans="1:14" x14ac:dyDescent="0.25">
      <c r="A96" s="20">
        <v>160</v>
      </c>
      <c r="B96" s="20">
        <v>20</v>
      </c>
      <c r="C96" s="20">
        <v>45</v>
      </c>
      <c r="D96" s="20">
        <f t="shared" si="9"/>
        <v>11</v>
      </c>
      <c r="E96" s="20">
        <f t="shared" si="8"/>
        <v>47</v>
      </c>
      <c r="F96" s="20">
        <v>1.5</v>
      </c>
      <c r="G96" s="20">
        <v>2.25</v>
      </c>
      <c r="H96" s="20">
        <v>600</v>
      </c>
      <c r="I96" s="20">
        <v>75.569999999999993</v>
      </c>
      <c r="J96" s="20">
        <v>110.46</v>
      </c>
      <c r="K96" s="20">
        <v>12.11</v>
      </c>
      <c r="L96" s="20">
        <v>22.14</v>
      </c>
      <c r="M96" s="20">
        <f t="shared" si="6"/>
        <v>9</v>
      </c>
      <c r="N96" s="20">
        <f t="shared" si="7"/>
        <v>45</v>
      </c>
    </row>
    <row r="97" spans="1:14" x14ac:dyDescent="0.25">
      <c r="A97" s="20">
        <v>160</v>
      </c>
      <c r="B97" s="20">
        <v>20</v>
      </c>
      <c r="C97" s="20">
        <v>45</v>
      </c>
      <c r="D97" s="20">
        <f>D73+1</f>
        <v>12</v>
      </c>
      <c r="E97" s="20">
        <v>42</v>
      </c>
      <c r="F97" s="20">
        <v>1.2</v>
      </c>
      <c r="G97" s="20">
        <v>2.25</v>
      </c>
      <c r="H97" s="20">
        <v>600</v>
      </c>
      <c r="I97" s="20">
        <v>75.569999999999993</v>
      </c>
      <c r="J97" s="20">
        <v>110.46</v>
      </c>
      <c r="K97" s="20">
        <v>12.11</v>
      </c>
      <c r="L97" s="20">
        <v>22.14</v>
      </c>
      <c r="M97" s="20">
        <f t="shared" si="6"/>
        <v>10</v>
      </c>
      <c r="N97" s="20">
        <f t="shared" si="7"/>
        <v>40</v>
      </c>
    </row>
    <row r="98" spans="1:14" x14ac:dyDescent="0.25">
      <c r="A98" s="20">
        <v>160</v>
      </c>
      <c r="B98" s="20">
        <v>20</v>
      </c>
      <c r="C98" s="20">
        <v>45</v>
      </c>
      <c r="D98" s="20">
        <f t="shared" ref="D98:D120" si="10">D74+1</f>
        <v>12</v>
      </c>
      <c r="E98" s="20">
        <v>42</v>
      </c>
      <c r="F98" s="20">
        <v>1.3</v>
      </c>
      <c r="G98" s="20">
        <v>2.25</v>
      </c>
      <c r="H98" s="20">
        <v>600</v>
      </c>
      <c r="I98" s="20">
        <v>75.569999999999993</v>
      </c>
      <c r="J98" s="20">
        <v>110.46</v>
      </c>
      <c r="K98" s="20">
        <v>12.11</v>
      </c>
      <c r="L98" s="20">
        <v>22.14</v>
      </c>
      <c r="M98" s="20">
        <f t="shared" si="6"/>
        <v>10</v>
      </c>
      <c r="N98" s="20">
        <f t="shared" si="7"/>
        <v>40</v>
      </c>
    </row>
    <row r="99" spans="1:14" x14ac:dyDescent="0.25">
      <c r="A99" s="20">
        <v>160</v>
      </c>
      <c r="B99" s="20">
        <v>20</v>
      </c>
      <c r="C99" s="20">
        <v>45</v>
      </c>
      <c r="D99" s="20">
        <f t="shared" si="10"/>
        <v>12</v>
      </c>
      <c r="E99" s="20">
        <v>42</v>
      </c>
      <c r="F99" s="20">
        <v>1.4</v>
      </c>
      <c r="G99" s="20">
        <v>2.25</v>
      </c>
      <c r="H99" s="20">
        <v>600</v>
      </c>
      <c r="I99" s="20">
        <v>75.569999999999993</v>
      </c>
      <c r="J99" s="20">
        <v>110.46</v>
      </c>
      <c r="K99" s="20">
        <v>12.11</v>
      </c>
      <c r="L99" s="20">
        <v>22.14</v>
      </c>
      <c r="M99" s="20">
        <f t="shared" si="6"/>
        <v>10</v>
      </c>
      <c r="N99" s="20">
        <f t="shared" si="7"/>
        <v>40</v>
      </c>
    </row>
    <row r="100" spans="1:14" x14ac:dyDescent="0.25">
      <c r="A100" s="20">
        <v>160</v>
      </c>
      <c r="B100" s="20">
        <v>20</v>
      </c>
      <c r="C100" s="20">
        <v>45</v>
      </c>
      <c r="D100" s="20">
        <f t="shared" si="10"/>
        <v>12</v>
      </c>
      <c r="E100" s="20">
        <v>42</v>
      </c>
      <c r="F100" s="20">
        <v>1.5</v>
      </c>
      <c r="G100" s="20">
        <v>2.25</v>
      </c>
      <c r="H100" s="20">
        <v>600</v>
      </c>
      <c r="I100" s="20">
        <v>75.569999999999993</v>
      </c>
      <c r="J100" s="20">
        <v>110.46</v>
      </c>
      <c r="K100" s="20">
        <v>12.11</v>
      </c>
      <c r="L100" s="20">
        <v>22.14</v>
      </c>
      <c r="M100" s="20">
        <f t="shared" si="6"/>
        <v>10</v>
      </c>
      <c r="N100" s="20">
        <f t="shared" si="7"/>
        <v>40</v>
      </c>
    </row>
    <row r="101" spans="1:14" x14ac:dyDescent="0.25">
      <c r="A101" s="20">
        <v>160</v>
      </c>
      <c r="B101" s="20">
        <v>20</v>
      </c>
      <c r="C101" s="20">
        <v>45</v>
      </c>
      <c r="D101" s="20">
        <f t="shared" si="10"/>
        <v>12</v>
      </c>
      <c r="E101" s="20">
        <f>E97+1</f>
        <v>43</v>
      </c>
      <c r="F101" s="20">
        <v>1.2</v>
      </c>
      <c r="G101" s="20">
        <v>2.25</v>
      </c>
      <c r="H101" s="20">
        <v>600</v>
      </c>
      <c r="I101" s="20">
        <v>75.569999999999993</v>
      </c>
      <c r="J101" s="20">
        <v>110.46</v>
      </c>
      <c r="K101" s="20">
        <v>12.11</v>
      </c>
      <c r="L101" s="20">
        <v>22.14</v>
      </c>
      <c r="M101" s="20">
        <f t="shared" si="6"/>
        <v>10</v>
      </c>
      <c r="N101" s="20">
        <f t="shared" si="7"/>
        <v>41</v>
      </c>
    </row>
    <row r="102" spans="1:14" x14ac:dyDescent="0.25">
      <c r="A102" s="20">
        <v>160</v>
      </c>
      <c r="B102" s="20">
        <v>20</v>
      </c>
      <c r="C102" s="20">
        <v>45</v>
      </c>
      <c r="D102" s="20">
        <f t="shared" si="10"/>
        <v>12</v>
      </c>
      <c r="E102" s="20">
        <f t="shared" ref="E102:E120" si="11">E98+1</f>
        <v>43</v>
      </c>
      <c r="F102" s="20">
        <v>1.3</v>
      </c>
      <c r="G102" s="20">
        <v>2.25</v>
      </c>
      <c r="H102" s="20">
        <v>600</v>
      </c>
      <c r="I102" s="20">
        <v>75.569999999999993</v>
      </c>
      <c r="J102" s="20">
        <v>110.46</v>
      </c>
      <c r="K102" s="20">
        <v>12.11</v>
      </c>
      <c r="L102" s="20">
        <v>22.14</v>
      </c>
      <c r="M102" s="20">
        <f t="shared" si="6"/>
        <v>10</v>
      </c>
      <c r="N102" s="20">
        <f t="shared" si="7"/>
        <v>41</v>
      </c>
    </row>
    <row r="103" spans="1:14" x14ac:dyDescent="0.25">
      <c r="A103" s="20">
        <v>160</v>
      </c>
      <c r="B103" s="20">
        <v>20</v>
      </c>
      <c r="C103" s="20">
        <v>45</v>
      </c>
      <c r="D103" s="20">
        <f t="shared" si="10"/>
        <v>12</v>
      </c>
      <c r="E103" s="20">
        <f t="shared" si="11"/>
        <v>43</v>
      </c>
      <c r="F103" s="20">
        <v>1.4</v>
      </c>
      <c r="G103" s="20">
        <v>2.25</v>
      </c>
      <c r="H103" s="20">
        <v>600</v>
      </c>
      <c r="I103" s="20">
        <v>75.569999999999993</v>
      </c>
      <c r="J103" s="20">
        <v>110.46</v>
      </c>
      <c r="K103" s="20">
        <v>12.11</v>
      </c>
      <c r="L103" s="20">
        <v>22.14</v>
      </c>
      <c r="M103" s="20">
        <f t="shared" si="6"/>
        <v>10</v>
      </c>
      <c r="N103" s="20">
        <f t="shared" si="7"/>
        <v>41</v>
      </c>
    </row>
    <row r="104" spans="1:14" x14ac:dyDescent="0.25">
      <c r="A104" s="20">
        <v>160</v>
      </c>
      <c r="B104" s="20">
        <v>20</v>
      </c>
      <c r="C104" s="20">
        <v>45</v>
      </c>
      <c r="D104" s="20">
        <f t="shared" si="10"/>
        <v>12</v>
      </c>
      <c r="E104" s="20">
        <f t="shared" si="11"/>
        <v>43</v>
      </c>
      <c r="F104" s="20">
        <v>1.5</v>
      </c>
      <c r="G104" s="20">
        <v>2.25</v>
      </c>
      <c r="H104" s="20">
        <v>600</v>
      </c>
      <c r="I104" s="20">
        <v>75.569999999999993</v>
      </c>
      <c r="J104" s="20">
        <v>110.46</v>
      </c>
      <c r="K104" s="20">
        <v>12.11</v>
      </c>
      <c r="L104" s="20">
        <v>22.14</v>
      </c>
      <c r="M104" s="20">
        <f t="shared" si="6"/>
        <v>10</v>
      </c>
      <c r="N104" s="20">
        <f t="shared" si="7"/>
        <v>41</v>
      </c>
    </row>
    <row r="105" spans="1:14" x14ac:dyDescent="0.25">
      <c r="A105" s="20">
        <v>160</v>
      </c>
      <c r="B105" s="20">
        <v>20</v>
      </c>
      <c r="C105" s="20">
        <v>45</v>
      </c>
      <c r="D105" s="20">
        <f t="shared" si="10"/>
        <v>12</v>
      </c>
      <c r="E105" s="20">
        <f>E101+1</f>
        <v>44</v>
      </c>
      <c r="F105" s="20">
        <v>1.2</v>
      </c>
      <c r="G105" s="20">
        <v>2.25</v>
      </c>
      <c r="H105" s="20">
        <v>600</v>
      </c>
      <c r="I105" s="20">
        <v>75.569999999999993</v>
      </c>
      <c r="J105" s="20">
        <v>110.46</v>
      </c>
      <c r="K105" s="20">
        <v>12.11</v>
      </c>
      <c r="L105" s="20">
        <v>22.14</v>
      </c>
      <c r="M105" s="20">
        <f t="shared" si="6"/>
        <v>10</v>
      </c>
      <c r="N105" s="20">
        <f t="shared" si="7"/>
        <v>42</v>
      </c>
    </row>
    <row r="106" spans="1:14" x14ac:dyDescent="0.25">
      <c r="A106" s="20">
        <v>160</v>
      </c>
      <c r="B106" s="20">
        <v>20</v>
      </c>
      <c r="C106" s="20">
        <v>45</v>
      </c>
      <c r="D106" s="20">
        <f t="shared" si="10"/>
        <v>12</v>
      </c>
      <c r="E106" s="20">
        <f t="shared" si="11"/>
        <v>44</v>
      </c>
      <c r="F106" s="20">
        <v>1.3</v>
      </c>
      <c r="G106" s="20">
        <v>2.25</v>
      </c>
      <c r="H106" s="20">
        <v>600</v>
      </c>
      <c r="I106" s="20">
        <v>75.569999999999993</v>
      </c>
      <c r="J106" s="20">
        <v>110.46</v>
      </c>
      <c r="K106" s="20">
        <v>12.11</v>
      </c>
      <c r="L106" s="20">
        <v>22.14</v>
      </c>
      <c r="M106" s="20">
        <f t="shared" si="6"/>
        <v>10</v>
      </c>
      <c r="N106" s="20">
        <f t="shared" si="7"/>
        <v>42</v>
      </c>
    </row>
    <row r="107" spans="1:14" x14ac:dyDescent="0.25">
      <c r="A107" s="20">
        <v>160</v>
      </c>
      <c r="B107" s="20">
        <v>20</v>
      </c>
      <c r="C107" s="20">
        <v>45</v>
      </c>
      <c r="D107" s="20">
        <f t="shared" si="10"/>
        <v>12</v>
      </c>
      <c r="E107" s="20">
        <f t="shared" si="11"/>
        <v>44</v>
      </c>
      <c r="F107" s="20">
        <v>1.4</v>
      </c>
      <c r="G107" s="20">
        <v>2.25</v>
      </c>
      <c r="H107" s="20">
        <v>600</v>
      </c>
      <c r="I107" s="20">
        <v>75.569999999999993</v>
      </c>
      <c r="J107" s="20">
        <v>110.46</v>
      </c>
      <c r="K107" s="20">
        <v>12.11</v>
      </c>
      <c r="L107" s="20">
        <v>22.14</v>
      </c>
      <c r="M107" s="20">
        <f t="shared" si="6"/>
        <v>10</v>
      </c>
      <c r="N107" s="20">
        <f t="shared" si="7"/>
        <v>42</v>
      </c>
    </row>
    <row r="108" spans="1:14" x14ac:dyDescent="0.25">
      <c r="A108" s="20">
        <v>160</v>
      </c>
      <c r="B108" s="20">
        <v>20</v>
      </c>
      <c r="C108" s="20">
        <v>45</v>
      </c>
      <c r="D108" s="20">
        <f t="shared" si="10"/>
        <v>12</v>
      </c>
      <c r="E108" s="20">
        <f t="shared" si="11"/>
        <v>44</v>
      </c>
      <c r="F108" s="20">
        <v>1.5</v>
      </c>
      <c r="G108" s="20">
        <v>2.25</v>
      </c>
      <c r="H108" s="20">
        <v>600</v>
      </c>
      <c r="I108" s="20">
        <v>75.569999999999993</v>
      </c>
      <c r="J108" s="20">
        <v>110.46</v>
      </c>
      <c r="K108" s="20">
        <v>12.11</v>
      </c>
      <c r="L108" s="20">
        <v>22.14</v>
      </c>
      <c r="M108" s="20">
        <f t="shared" si="6"/>
        <v>10</v>
      </c>
      <c r="N108" s="20">
        <f t="shared" si="7"/>
        <v>42</v>
      </c>
    </row>
    <row r="109" spans="1:14" x14ac:dyDescent="0.25">
      <c r="A109" s="20">
        <v>160</v>
      </c>
      <c r="B109" s="20">
        <v>20</v>
      </c>
      <c r="C109" s="20">
        <v>45</v>
      </c>
      <c r="D109" s="20">
        <f t="shared" si="10"/>
        <v>12</v>
      </c>
      <c r="E109" s="20">
        <f>E105+1</f>
        <v>45</v>
      </c>
      <c r="F109" s="20">
        <v>1.2</v>
      </c>
      <c r="G109" s="20">
        <v>2.25</v>
      </c>
      <c r="H109" s="20">
        <v>600</v>
      </c>
      <c r="I109" s="20">
        <v>75.569999999999993</v>
      </c>
      <c r="J109" s="20">
        <v>110.46</v>
      </c>
      <c r="K109" s="20">
        <v>12.11</v>
      </c>
      <c r="L109" s="20">
        <v>22.14</v>
      </c>
      <c r="M109" s="20">
        <f t="shared" si="6"/>
        <v>10</v>
      </c>
      <c r="N109" s="20">
        <f t="shared" si="7"/>
        <v>43</v>
      </c>
    </row>
    <row r="110" spans="1:14" x14ac:dyDescent="0.25">
      <c r="A110" s="20">
        <v>160</v>
      </c>
      <c r="B110" s="20">
        <v>20</v>
      </c>
      <c r="C110" s="20">
        <v>45</v>
      </c>
      <c r="D110" s="20">
        <f t="shared" si="10"/>
        <v>12</v>
      </c>
      <c r="E110" s="20">
        <f t="shared" si="11"/>
        <v>45</v>
      </c>
      <c r="F110" s="20">
        <v>1.3</v>
      </c>
      <c r="G110" s="20">
        <v>2.25</v>
      </c>
      <c r="H110" s="20">
        <v>600</v>
      </c>
      <c r="I110" s="20">
        <v>75.569999999999993</v>
      </c>
      <c r="J110" s="20">
        <v>110.46</v>
      </c>
      <c r="K110" s="20">
        <v>12.11</v>
      </c>
      <c r="L110" s="20">
        <v>22.14</v>
      </c>
      <c r="M110" s="20">
        <f t="shared" si="6"/>
        <v>10</v>
      </c>
      <c r="N110" s="20">
        <f t="shared" si="7"/>
        <v>43</v>
      </c>
    </row>
    <row r="111" spans="1:14" x14ac:dyDescent="0.25">
      <c r="A111" s="20">
        <v>160</v>
      </c>
      <c r="B111" s="20">
        <v>20</v>
      </c>
      <c r="C111" s="20">
        <v>45</v>
      </c>
      <c r="D111" s="20">
        <f t="shared" si="10"/>
        <v>12</v>
      </c>
      <c r="E111" s="20">
        <f t="shared" si="11"/>
        <v>45</v>
      </c>
      <c r="F111" s="20">
        <v>1.4</v>
      </c>
      <c r="G111" s="20">
        <v>2.25</v>
      </c>
      <c r="H111" s="20">
        <v>600</v>
      </c>
      <c r="I111" s="20">
        <v>75.569999999999993</v>
      </c>
      <c r="J111" s="20">
        <v>110.46</v>
      </c>
      <c r="K111" s="20">
        <v>12.11</v>
      </c>
      <c r="L111" s="20">
        <v>22.14</v>
      </c>
      <c r="M111" s="20">
        <f t="shared" si="6"/>
        <v>10</v>
      </c>
      <c r="N111" s="20">
        <f t="shared" si="7"/>
        <v>43</v>
      </c>
    </row>
    <row r="112" spans="1:14" x14ac:dyDescent="0.25">
      <c r="A112" s="20">
        <v>160</v>
      </c>
      <c r="B112" s="20">
        <v>20</v>
      </c>
      <c r="C112" s="20">
        <v>45</v>
      </c>
      <c r="D112" s="20">
        <f t="shared" si="10"/>
        <v>12</v>
      </c>
      <c r="E112" s="20">
        <f t="shared" si="11"/>
        <v>45</v>
      </c>
      <c r="F112" s="20">
        <v>1.5</v>
      </c>
      <c r="G112" s="20">
        <v>2.25</v>
      </c>
      <c r="H112" s="20">
        <v>600</v>
      </c>
      <c r="I112" s="20">
        <v>75.569999999999993</v>
      </c>
      <c r="J112" s="20">
        <v>110.46</v>
      </c>
      <c r="K112" s="20">
        <v>12.11</v>
      </c>
      <c r="L112" s="20">
        <v>22.14</v>
      </c>
      <c r="M112" s="20">
        <f t="shared" si="6"/>
        <v>10</v>
      </c>
      <c r="N112" s="20">
        <f t="shared" si="7"/>
        <v>43</v>
      </c>
    </row>
    <row r="113" spans="1:14" x14ac:dyDescent="0.25">
      <c r="A113" s="20">
        <v>160</v>
      </c>
      <c r="B113" s="20">
        <v>20</v>
      </c>
      <c r="C113" s="20">
        <v>45</v>
      </c>
      <c r="D113" s="20">
        <f t="shared" si="10"/>
        <v>12</v>
      </c>
      <c r="E113" s="20">
        <f>E109+1</f>
        <v>46</v>
      </c>
      <c r="F113" s="20">
        <v>1.2</v>
      </c>
      <c r="G113" s="20">
        <v>2.25</v>
      </c>
      <c r="H113" s="20">
        <v>600</v>
      </c>
      <c r="I113" s="20">
        <v>75.569999999999993</v>
      </c>
      <c r="J113" s="20">
        <v>110.46</v>
      </c>
      <c r="K113" s="20">
        <v>12.11</v>
      </c>
      <c r="L113" s="20">
        <v>22.14</v>
      </c>
      <c r="M113" s="20">
        <f t="shared" si="6"/>
        <v>10</v>
      </c>
      <c r="N113" s="20">
        <f t="shared" si="7"/>
        <v>44</v>
      </c>
    </row>
    <row r="114" spans="1:14" x14ac:dyDescent="0.25">
      <c r="A114" s="20">
        <v>160</v>
      </c>
      <c r="B114" s="20">
        <v>20</v>
      </c>
      <c r="C114" s="20">
        <v>45</v>
      </c>
      <c r="D114" s="20">
        <f t="shared" si="10"/>
        <v>12</v>
      </c>
      <c r="E114" s="20">
        <f t="shared" si="11"/>
        <v>46</v>
      </c>
      <c r="F114" s="20">
        <v>1.3</v>
      </c>
      <c r="G114" s="20">
        <v>2.25</v>
      </c>
      <c r="H114" s="20">
        <v>600</v>
      </c>
      <c r="I114" s="20">
        <v>75.569999999999993</v>
      </c>
      <c r="J114" s="20">
        <v>110.46</v>
      </c>
      <c r="K114" s="20">
        <v>12.11</v>
      </c>
      <c r="L114" s="20">
        <v>22.14</v>
      </c>
      <c r="M114" s="20">
        <f t="shared" si="6"/>
        <v>10</v>
      </c>
      <c r="N114" s="20">
        <f t="shared" si="7"/>
        <v>44</v>
      </c>
    </row>
    <row r="115" spans="1:14" x14ac:dyDescent="0.25">
      <c r="A115" s="20">
        <v>160</v>
      </c>
      <c r="B115" s="20">
        <v>20</v>
      </c>
      <c r="C115" s="20">
        <v>45</v>
      </c>
      <c r="D115" s="20">
        <f t="shared" si="10"/>
        <v>12</v>
      </c>
      <c r="E115" s="20">
        <f t="shared" si="11"/>
        <v>46</v>
      </c>
      <c r="F115" s="20">
        <v>1.4</v>
      </c>
      <c r="G115" s="20">
        <v>2.25</v>
      </c>
      <c r="H115" s="20">
        <v>600</v>
      </c>
      <c r="I115" s="20">
        <v>75.569999999999993</v>
      </c>
      <c r="J115" s="20">
        <v>110.46</v>
      </c>
      <c r="K115" s="20">
        <v>12.11</v>
      </c>
      <c r="L115" s="20">
        <v>22.14</v>
      </c>
      <c r="M115" s="20">
        <f t="shared" si="6"/>
        <v>10</v>
      </c>
      <c r="N115" s="20">
        <f t="shared" si="7"/>
        <v>44</v>
      </c>
    </row>
    <row r="116" spans="1:14" x14ac:dyDescent="0.25">
      <c r="A116" s="20">
        <v>160</v>
      </c>
      <c r="B116" s="20">
        <v>20</v>
      </c>
      <c r="C116" s="20">
        <v>45</v>
      </c>
      <c r="D116" s="20">
        <f t="shared" si="10"/>
        <v>12</v>
      </c>
      <c r="E116" s="20">
        <f t="shared" si="11"/>
        <v>46</v>
      </c>
      <c r="F116" s="20">
        <v>1.5</v>
      </c>
      <c r="G116" s="20">
        <v>2.25</v>
      </c>
      <c r="H116" s="20">
        <v>600</v>
      </c>
      <c r="I116" s="20">
        <v>75.569999999999993</v>
      </c>
      <c r="J116" s="20">
        <v>110.46</v>
      </c>
      <c r="K116" s="20">
        <v>12.11</v>
      </c>
      <c r="L116" s="20">
        <v>22.14</v>
      </c>
      <c r="M116" s="20">
        <f t="shared" si="6"/>
        <v>10</v>
      </c>
      <c r="N116" s="20">
        <f t="shared" si="7"/>
        <v>44</v>
      </c>
    </row>
    <row r="117" spans="1:14" x14ac:dyDescent="0.25">
      <c r="A117" s="20">
        <v>160</v>
      </c>
      <c r="B117" s="20">
        <v>20</v>
      </c>
      <c r="C117" s="20">
        <v>45</v>
      </c>
      <c r="D117" s="20">
        <f t="shared" si="10"/>
        <v>12</v>
      </c>
      <c r="E117" s="20">
        <f>E113+1</f>
        <v>47</v>
      </c>
      <c r="F117" s="20">
        <v>1.2</v>
      </c>
      <c r="G117" s="20">
        <v>2.25</v>
      </c>
      <c r="H117" s="20">
        <v>600</v>
      </c>
      <c r="I117" s="20">
        <v>75.569999999999993</v>
      </c>
      <c r="J117" s="20">
        <v>110.46</v>
      </c>
      <c r="K117" s="20">
        <v>12.11</v>
      </c>
      <c r="L117" s="20">
        <v>22.14</v>
      </c>
      <c r="M117" s="20">
        <f t="shared" si="6"/>
        <v>10</v>
      </c>
      <c r="N117" s="20">
        <f t="shared" si="7"/>
        <v>45</v>
      </c>
    </row>
    <row r="118" spans="1:14" x14ac:dyDescent="0.25">
      <c r="A118" s="20">
        <v>160</v>
      </c>
      <c r="B118" s="20">
        <v>20</v>
      </c>
      <c r="C118" s="20">
        <v>45</v>
      </c>
      <c r="D118" s="20">
        <f t="shared" si="10"/>
        <v>12</v>
      </c>
      <c r="E118" s="20">
        <f t="shared" si="11"/>
        <v>47</v>
      </c>
      <c r="F118" s="20">
        <v>1.3</v>
      </c>
      <c r="G118" s="20">
        <v>2.25</v>
      </c>
      <c r="H118" s="20">
        <v>600</v>
      </c>
      <c r="I118" s="20">
        <v>75.569999999999993</v>
      </c>
      <c r="J118" s="20">
        <v>110.46</v>
      </c>
      <c r="K118" s="20">
        <v>12.11</v>
      </c>
      <c r="L118" s="20">
        <v>22.14</v>
      </c>
      <c r="M118" s="20">
        <f t="shared" si="6"/>
        <v>10</v>
      </c>
      <c r="N118" s="20">
        <f t="shared" si="7"/>
        <v>45</v>
      </c>
    </row>
    <row r="119" spans="1:14" x14ac:dyDescent="0.25">
      <c r="A119" s="20">
        <v>160</v>
      </c>
      <c r="B119" s="20">
        <v>20</v>
      </c>
      <c r="C119" s="20">
        <v>45</v>
      </c>
      <c r="D119" s="20">
        <f t="shared" si="10"/>
        <v>12</v>
      </c>
      <c r="E119" s="20">
        <f t="shared" si="11"/>
        <v>47</v>
      </c>
      <c r="F119" s="20">
        <v>1.4</v>
      </c>
      <c r="G119" s="20">
        <v>2.25</v>
      </c>
      <c r="H119" s="20">
        <v>600</v>
      </c>
      <c r="I119" s="20">
        <v>75.569999999999993</v>
      </c>
      <c r="J119" s="20">
        <v>110.46</v>
      </c>
      <c r="K119" s="20">
        <v>12.11</v>
      </c>
      <c r="L119" s="20">
        <v>22.14</v>
      </c>
      <c r="M119" s="20">
        <f t="shared" si="6"/>
        <v>10</v>
      </c>
      <c r="N119" s="20">
        <f t="shared" si="7"/>
        <v>45</v>
      </c>
    </row>
    <row r="120" spans="1:14" x14ac:dyDescent="0.25">
      <c r="A120" s="20">
        <v>160</v>
      </c>
      <c r="B120" s="20">
        <v>20</v>
      </c>
      <c r="C120" s="20">
        <v>45</v>
      </c>
      <c r="D120" s="20">
        <f t="shared" si="10"/>
        <v>12</v>
      </c>
      <c r="E120" s="20">
        <f t="shared" si="11"/>
        <v>47</v>
      </c>
      <c r="F120" s="20">
        <v>1.5</v>
      </c>
      <c r="G120" s="20">
        <v>2.25</v>
      </c>
      <c r="H120" s="20">
        <v>600</v>
      </c>
      <c r="I120" s="20">
        <v>75.569999999999993</v>
      </c>
      <c r="J120" s="20">
        <v>110.46</v>
      </c>
      <c r="K120" s="20">
        <v>12.11</v>
      </c>
      <c r="L120" s="20">
        <v>22.14</v>
      </c>
      <c r="M120" s="20">
        <f t="shared" si="6"/>
        <v>10</v>
      </c>
      <c r="N120" s="20">
        <f t="shared" si="7"/>
        <v>45</v>
      </c>
    </row>
    <row r="121" spans="1:14" x14ac:dyDescent="0.25">
      <c r="A121" s="20">
        <v>160</v>
      </c>
      <c r="B121" s="20">
        <v>20</v>
      </c>
      <c r="C121" s="20">
        <v>45</v>
      </c>
      <c r="D121" s="20">
        <f>D97+1</f>
        <v>13</v>
      </c>
      <c r="E121" s="20">
        <v>42</v>
      </c>
      <c r="F121" s="20">
        <v>1.2</v>
      </c>
      <c r="G121" s="20">
        <v>2.25</v>
      </c>
      <c r="H121" s="20">
        <v>600</v>
      </c>
      <c r="I121" s="20">
        <v>75.569999999999993</v>
      </c>
      <c r="J121" s="20">
        <v>110.46</v>
      </c>
      <c r="K121" s="20">
        <v>12.11</v>
      </c>
      <c r="L121" s="20">
        <v>22.14</v>
      </c>
      <c r="M121" s="20">
        <f t="shared" si="6"/>
        <v>11</v>
      </c>
      <c r="N121" s="20">
        <f t="shared" si="7"/>
        <v>40</v>
      </c>
    </row>
    <row r="122" spans="1:14" x14ac:dyDescent="0.25">
      <c r="A122" s="20">
        <v>160</v>
      </c>
      <c r="B122" s="20">
        <v>20</v>
      </c>
      <c r="C122" s="20">
        <v>45</v>
      </c>
      <c r="D122" s="20">
        <f t="shared" ref="D122:D144" si="12">D98+1</f>
        <v>13</v>
      </c>
      <c r="E122" s="20">
        <v>42</v>
      </c>
      <c r="F122" s="20">
        <v>1.3</v>
      </c>
      <c r="G122" s="20">
        <v>2.25</v>
      </c>
      <c r="H122" s="20">
        <v>600</v>
      </c>
      <c r="I122" s="20">
        <v>75.569999999999993</v>
      </c>
      <c r="J122" s="20">
        <v>110.46</v>
      </c>
      <c r="K122" s="20">
        <v>12.11</v>
      </c>
      <c r="L122" s="20">
        <v>22.14</v>
      </c>
      <c r="M122" s="20">
        <f t="shared" si="6"/>
        <v>11</v>
      </c>
      <c r="N122" s="20">
        <f t="shared" si="7"/>
        <v>40</v>
      </c>
    </row>
    <row r="123" spans="1:14" x14ac:dyDescent="0.25">
      <c r="A123" s="20">
        <v>160</v>
      </c>
      <c r="B123" s="20">
        <v>20</v>
      </c>
      <c r="C123" s="20">
        <v>45</v>
      </c>
      <c r="D123" s="20">
        <f t="shared" si="12"/>
        <v>13</v>
      </c>
      <c r="E123" s="20">
        <v>42</v>
      </c>
      <c r="F123" s="20">
        <v>1.4</v>
      </c>
      <c r="G123" s="20">
        <v>2.25</v>
      </c>
      <c r="H123" s="20">
        <v>600</v>
      </c>
      <c r="I123" s="20">
        <v>75.569999999999993</v>
      </c>
      <c r="J123" s="20">
        <v>110.46</v>
      </c>
      <c r="K123" s="20">
        <v>12.11</v>
      </c>
      <c r="L123" s="20">
        <v>22.14</v>
      </c>
      <c r="M123" s="20">
        <f t="shared" si="6"/>
        <v>11</v>
      </c>
      <c r="N123" s="20">
        <f t="shared" si="7"/>
        <v>40</v>
      </c>
    </row>
    <row r="124" spans="1:14" x14ac:dyDescent="0.25">
      <c r="A124" s="20">
        <v>160</v>
      </c>
      <c r="B124" s="20">
        <v>20</v>
      </c>
      <c r="C124" s="20">
        <v>45</v>
      </c>
      <c r="D124" s="20">
        <f t="shared" si="12"/>
        <v>13</v>
      </c>
      <c r="E124" s="20">
        <v>42</v>
      </c>
      <c r="F124" s="20">
        <v>1.5</v>
      </c>
      <c r="G124" s="20">
        <v>2.25</v>
      </c>
      <c r="H124" s="20">
        <v>600</v>
      </c>
      <c r="I124" s="20">
        <v>75.569999999999993</v>
      </c>
      <c r="J124" s="20">
        <v>110.46</v>
      </c>
      <c r="K124" s="20">
        <v>12.11</v>
      </c>
      <c r="L124" s="20">
        <v>22.14</v>
      </c>
      <c r="M124" s="20">
        <f t="shared" si="6"/>
        <v>11</v>
      </c>
      <c r="N124" s="20">
        <f t="shared" si="7"/>
        <v>40</v>
      </c>
    </row>
    <row r="125" spans="1:14" x14ac:dyDescent="0.25">
      <c r="A125" s="20">
        <v>160</v>
      </c>
      <c r="B125" s="20">
        <v>20</v>
      </c>
      <c r="C125" s="20">
        <v>45</v>
      </c>
      <c r="D125" s="20">
        <f t="shared" si="12"/>
        <v>13</v>
      </c>
      <c r="E125" s="20">
        <f>E121+1</f>
        <v>43</v>
      </c>
      <c r="F125" s="20">
        <v>1.2</v>
      </c>
      <c r="G125" s="20">
        <v>2.25</v>
      </c>
      <c r="H125" s="20">
        <v>600</v>
      </c>
      <c r="I125" s="20">
        <v>75.569999999999993</v>
      </c>
      <c r="J125" s="20">
        <v>110.46</v>
      </c>
      <c r="K125" s="20">
        <v>12.11</v>
      </c>
      <c r="L125" s="20">
        <v>22.14</v>
      </c>
      <c r="M125" s="20">
        <f t="shared" si="6"/>
        <v>11</v>
      </c>
      <c r="N125" s="20">
        <f t="shared" si="7"/>
        <v>41</v>
      </c>
    </row>
    <row r="126" spans="1:14" x14ac:dyDescent="0.25">
      <c r="A126" s="20">
        <v>160</v>
      </c>
      <c r="B126" s="20">
        <v>20</v>
      </c>
      <c r="C126" s="20">
        <v>45</v>
      </c>
      <c r="D126" s="20">
        <f t="shared" si="12"/>
        <v>13</v>
      </c>
      <c r="E126" s="20">
        <f t="shared" ref="E126:E144" si="13">E122+1</f>
        <v>43</v>
      </c>
      <c r="F126" s="20">
        <v>1.3</v>
      </c>
      <c r="G126" s="20">
        <v>2.25</v>
      </c>
      <c r="H126" s="20">
        <v>600</v>
      </c>
      <c r="I126" s="20">
        <v>75.569999999999993</v>
      </c>
      <c r="J126" s="20">
        <v>110.46</v>
      </c>
      <c r="K126" s="20">
        <v>12.11</v>
      </c>
      <c r="L126" s="20">
        <v>22.14</v>
      </c>
      <c r="M126" s="20">
        <f t="shared" si="6"/>
        <v>11</v>
      </c>
      <c r="N126" s="20">
        <f t="shared" si="7"/>
        <v>41</v>
      </c>
    </row>
    <row r="127" spans="1:14" x14ac:dyDescent="0.25">
      <c r="A127" s="20">
        <v>160</v>
      </c>
      <c r="B127" s="20">
        <v>20</v>
      </c>
      <c r="C127" s="20">
        <v>45</v>
      </c>
      <c r="D127" s="20">
        <f t="shared" si="12"/>
        <v>13</v>
      </c>
      <c r="E127" s="20">
        <f t="shared" si="13"/>
        <v>43</v>
      </c>
      <c r="F127" s="20">
        <v>1.4</v>
      </c>
      <c r="G127" s="20">
        <v>2.25</v>
      </c>
      <c r="H127" s="20">
        <v>600</v>
      </c>
      <c r="I127" s="20">
        <v>75.569999999999993</v>
      </c>
      <c r="J127" s="20">
        <v>110.46</v>
      </c>
      <c r="K127" s="20">
        <v>12.11</v>
      </c>
      <c r="L127" s="20">
        <v>22.14</v>
      </c>
      <c r="M127" s="20">
        <f t="shared" si="6"/>
        <v>11</v>
      </c>
      <c r="N127" s="20">
        <f t="shared" si="7"/>
        <v>41</v>
      </c>
    </row>
    <row r="128" spans="1:14" x14ac:dyDescent="0.25">
      <c r="A128" s="20">
        <v>160</v>
      </c>
      <c r="B128" s="20">
        <v>20</v>
      </c>
      <c r="C128" s="20">
        <v>45</v>
      </c>
      <c r="D128" s="20">
        <f t="shared" si="12"/>
        <v>13</v>
      </c>
      <c r="E128" s="20">
        <f t="shared" si="13"/>
        <v>43</v>
      </c>
      <c r="F128" s="20">
        <v>1.5</v>
      </c>
      <c r="G128" s="20">
        <v>2.25</v>
      </c>
      <c r="H128" s="20">
        <v>600</v>
      </c>
      <c r="I128" s="20">
        <v>75.569999999999993</v>
      </c>
      <c r="J128" s="20">
        <v>110.46</v>
      </c>
      <c r="K128" s="20">
        <v>12.11</v>
      </c>
      <c r="L128" s="20">
        <v>22.14</v>
      </c>
      <c r="M128" s="20">
        <f t="shared" si="6"/>
        <v>11</v>
      </c>
      <c r="N128" s="20">
        <f t="shared" si="7"/>
        <v>41</v>
      </c>
    </row>
    <row r="129" spans="1:14" x14ac:dyDescent="0.25">
      <c r="A129" s="20">
        <v>160</v>
      </c>
      <c r="B129" s="20">
        <v>20</v>
      </c>
      <c r="C129" s="20">
        <v>45</v>
      </c>
      <c r="D129" s="20">
        <f t="shared" si="12"/>
        <v>13</v>
      </c>
      <c r="E129" s="20">
        <f>E125+1</f>
        <v>44</v>
      </c>
      <c r="F129" s="20">
        <v>1.2</v>
      </c>
      <c r="G129" s="20">
        <v>2.25</v>
      </c>
      <c r="H129" s="20">
        <v>600</v>
      </c>
      <c r="I129" s="20">
        <v>75.569999999999993</v>
      </c>
      <c r="J129" s="20">
        <v>110.46</v>
      </c>
      <c r="K129" s="20">
        <v>12.11</v>
      </c>
      <c r="L129" s="20">
        <v>22.14</v>
      </c>
      <c r="M129" s="20">
        <f t="shared" si="6"/>
        <v>11</v>
      </c>
      <c r="N129" s="20">
        <f t="shared" si="7"/>
        <v>42</v>
      </c>
    </row>
    <row r="130" spans="1:14" x14ac:dyDescent="0.25">
      <c r="A130" s="20">
        <v>160</v>
      </c>
      <c r="B130" s="20">
        <v>20</v>
      </c>
      <c r="C130" s="20">
        <v>45</v>
      </c>
      <c r="D130" s="20">
        <f t="shared" si="12"/>
        <v>13</v>
      </c>
      <c r="E130" s="20">
        <f t="shared" si="13"/>
        <v>44</v>
      </c>
      <c r="F130" s="20">
        <v>1.3</v>
      </c>
      <c r="G130" s="20">
        <v>2.25</v>
      </c>
      <c r="H130" s="20">
        <v>600</v>
      </c>
      <c r="I130" s="20">
        <v>75.569999999999993</v>
      </c>
      <c r="J130" s="20">
        <v>110.46</v>
      </c>
      <c r="K130" s="20">
        <v>12.11</v>
      </c>
      <c r="L130" s="20">
        <v>22.14</v>
      </c>
      <c r="M130" s="20">
        <f t="shared" ref="M130:M192" si="14">D130-2</f>
        <v>11</v>
      </c>
      <c r="N130" s="20">
        <f t="shared" ref="N130:N192" si="15">E130-2</f>
        <v>42</v>
      </c>
    </row>
    <row r="131" spans="1:14" x14ac:dyDescent="0.25">
      <c r="A131" s="20">
        <v>160</v>
      </c>
      <c r="B131" s="20">
        <v>20</v>
      </c>
      <c r="C131" s="20">
        <v>45</v>
      </c>
      <c r="D131" s="20">
        <f t="shared" si="12"/>
        <v>13</v>
      </c>
      <c r="E131" s="20">
        <f t="shared" si="13"/>
        <v>44</v>
      </c>
      <c r="F131" s="20">
        <v>1.4</v>
      </c>
      <c r="G131" s="20">
        <v>2.25</v>
      </c>
      <c r="H131" s="20">
        <v>600</v>
      </c>
      <c r="I131" s="20">
        <v>75.569999999999993</v>
      </c>
      <c r="J131" s="20">
        <v>110.46</v>
      </c>
      <c r="K131" s="20">
        <v>12.11</v>
      </c>
      <c r="L131" s="20">
        <v>22.14</v>
      </c>
      <c r="M131" s="20">
        <f t="shared" si="14"/>
        <v>11</v>
      </c>
      <c r="N131" s="20">
        <f t="shared" si="15"/>
        <v>42</v>
      </c>
    </row>
    <row r="132" spans="1:14" x14ac:dyDescent="0.25">
      <c r="A132" s="20">
        <v>160</v>
      </c>
      <c r="B132" s="20">
        <v>20</v>
      </c>
      <c r="C132" s="20">
        <v>45</v>
      </c>
      <c r="D132" s="20">
        <f t="shared" si="12"/>
        <v>13</v>
      </c>
      <c r="E132" s="20">
        <f t="shared" si="13"/>
        <v>44</v>
      </c>
      <c r="F132" s="20">
        <v>1.5</v>
      </c>
      <c r="G132" s="20">
        <v>2.25</v>
      </c>
      <c r="H132" s="20">
        <v>600</v>
      </c>
      <c r="I132" s="20">
        <v>75.569999999999993</v>
      </c>
      <c r="J132" s="20">
        <v>110.46</v>
      </c>
      <c r="K132" s="20">
        <v>12.11</v>
      </c>
      <c r="L132" s="20">
        <v>22.14</v>
      </c>
      <c r="M132" s="20">
        <f t="shared" si="14"/>
        <v>11</v>
      </c>
      <c r="N132" s="20">
        <f t="shared" si="15"/>
        <v>42</v>
      </c>
    </row>
    <row r="133" spans="1:14" x14ac:dyDescent="0.25">
      <c r="A133" s="20">
        <v>160</v>
      </c>
      <c r="B133" s="20">
        <v>20</v>
      </c>
      <c r="C133" s="20">
        <v>45</v>
      </c>
      <c r="D133" s="20">
        <f t="shared" si="12"/>
        <v>13</v>
      </c>
      <c r="E133" s="20">
        <f>E129+1</f>
        <v>45</v>
      </c>
      <c r="F133" s="20">
        <v>1.2</v>
      </c>
      <c r="G133" s="20">
        <v>2.25</v>
      </c>
      <c r="H133" s="20">
        <v>600</v>
      </c>
      <c r="I133" s="20">
        <v>75.569999999999993</v>
      </c>
      <c r="J133" s="20">
        <v>110.46</v>
      </c>
      <c r="K133" s="20">
        <v>12.11</v>
      </c>
      <c r="L133" s="20">
        <v>22.14</v>
      </c>
      <c r="M133" s="20">
        <f t="shared" si="14"/>
        <v>11</v>
      </c>
      <c r="N133" s="20">
        <f t="shared" si="15"/>
        <v>43</v>
      </c>
    </row>
    <row r="134" spans="1:14" x14ac:dyDescent="0.25">
      <c r="A134" s="20">
        <v>160</v>
      </c>
      <c r="B134" s="20">
        <v>20</v>
      </c>
      <c r="C134" s="20">
        <v>45</v>
      </c>
      <c r="D134" s="20">
        <f t="shared" si="12"/>
        <v>13</v>
      </c>
      <c r="E134" s="20">
        <f t="shared" si="13"/>
        <v>45</v>
      </c>
      <c r="F134" s="20">
        <v>1.3</v>
      </c>
      <c r="G134" s="20">
        <v>2.25</v>
      </c>
      <c r="H134" s="20">
        <v>600</v>
      </c>
      <c r="I134" s="20">
        <v>75.569999999999993</v>
      </c>
      <c r="J134" s="20">
        <v>110.46</v>
      </c>
      <c r="K134" s="20">
        <v>12.11</v>
      </c>
      <c r="L134" s="20">
        <v>22.14</v>
      </c>
      <c r="M134" s="20">
        <f t="shared" si="14"/>
        <v>11</v>
      </c>
      <c r="N134" s="20">
        <f t="shared" si="15"/>
        <v>43</v>
      </c>
    </row>
    <row r="135" spans="1:14" x14ac:dyDescent="0.25">
      <c r="A135" s="20">
        <v>160</v>
      </c>
      <c r="B135" s="20">
        <v>20</v>
      </c>
      <c r="C135" s="20">
        <v>45</v>
      </c>
      <c r="D135" s="20">
        <f t="shared" si="12"/>
        <v>13</v>
      </c>
      <c r="E135" s="20">
        <f t="shared" si="13"/>
        <v>45</v>
      </c>
      <c r="F135" s="20">
        <v>1.4</v>
      </c>
      <c r="G135" s="20">
        <v>2.25</v>
      </c>
      <c r="H135" s="20">
        <v>600</v>
      </c>
      <c r="I135" s="20">
        <v>75.569999999999993</v>
      </c>
      <c r="J135" s="20">
        <v>110.46</v>
      </c>
      <c r="K135" s="20">
        <v>12.11</v>
      </c>
      <c r="L135" s="20">
        <v>22.14</v>
      </c>
      <c r="M135" s="20">
        <f t="shared" si="14"/>
        <v>11</v>
      </c>
      <c r="N135" s="20">
        <f t="shared" si="15"/>
        <v>43</v>
      </c>
    </row>
    <row r="136" spans="1:14" x14ac:dyDescent="0.25">
      <c r="A136" s="20">
        <v>160</v>
      </c>
      <c r="B136" s="20">
        <v>20</v>
      </c>
      <c r="C136" s="20">
        <v>45</v>
      </c>
      <c r="D136" s="20">
        <f t="shared" si="12"/>
        <v>13</v>
      </c>
      <c r="E136" s="20">
        <f t="shared" si="13"/>
        <v>45</v>
      </c>
      <c r="F136" s="20">
        <v>1.5</v>
      </c>
      <c r="G136" s="20">
        <v>2.25</v>
      </c>
      <c r="H136" s="20">
        <v>600</v>
      </c>
      <c r="I136" s="20">
        <v>75.569999999999993</v>
      </c>
      <c r="J136" s="20">
        <v>110.46</v>
      </c>
      <c r="K136" s="20">
        <v>12.11</v>
      </c>
      <c r="L136" s="20">
        <v>22.14</v>
      </c>
      <c r="M136" s="20">
        <f t="shared" si="14"/>
        <v>11</v>
      </c>
      <c r="N136" s="20">
        <f t="shared" si="15"/>
        <v>43</v>
      </c>
    </row>
    <row r="137" spans="1:14" x14ac:dyDescent="0.25">
      <c r="A137" s="20">
        <v>160</v>
      </c>
      <c r="B137" s="20">
        <v>20</v>
      </c>
      <c r="C137" s="20">
        <v>45</v>
      </c>
      <c r="D137" s="20">
        <f t="shared" si="12"/>
        <v>13</v>
      </c>
      <c r="E137" s="20">
        <f>E133+1</f>
        <v>46</v>
      </c>
      <c r="F137" s="20">
        <v>1.2</v>
      </c>
      <c r="G137" s="20">
        <v>2.25</v>
      </c>
      <c r="H137" s="20">
        <v>600</v>
      </c>
      <c r="I137" s="20">
        <v>75.569999999999993</v>
      </c>
      <c r="J137" s="20">
        <v>110.46</v>
      </c>
      <c r="K137" s="20">
        <v>12.11</v>
      </c>
      <c r="L137" s="20">
        <v>22.14</v>
      </c>
      <c r="M137" s="20">
        <f t="shared" si="14"/>
        <v>11</v>
      </c>
      <c r="N137" s="20">
        <f t="shared" si="15"/>
        <v>44</v>
      </c>
    </row>
    <row r="138" spans="1:14" x14ac:dyDescent="0.25">
      <c r="A138" s="20">
        <v>160</v>
      </c>
      <c r="B138" s="20">
        <v>20</v>
      </c>
      <c r="C138" s="20">
        <v>45</v>
      </c>
      <c r="D138" s="20">
        <f t="shared" si="12"/>
        <v>13</v>
      </c>
      <c r="E138" s="20">
        <f t="shared" si="13"/>
        <v>46</v>
      </c>
      <c r="F138" s="20">
        <v>1.3</v>
      </c>
      <c r="G138" s="20">
        <v>2.25</v>
      </c>
      <c r="H138" s="20">
        <v>600</v>
      </c>
      <c r="I138" s="20">
        <v>75.569999999999993</v>
      </c>
      <c r="J138" s="20">
        <v>110.46</v>
      </c>
      <c r="K138" s="20">
        <v>12.11</v>
      </c>
      <c r="L138" s="20">
        <v>22.14</v>
      </c>
      <c r="M138" s="20">
        <f t="shared" si="14"/>
        <v>11</v>
      </c>
      <c r="N138" s="20">
        <f t="shared" si="15"/>
        <v>44</v>
      </c>
    </row>
    <row r="139" spans="1:14" x14ac:dyDescent="0.25">
      <c r="A139" s="20">
        <v>160</v>
      </c>
      <c r="B139" s="20">
        <v>20</v>
      </c>
      <c r="C139" s="20">
        <v>45</v>
      </c>
      <c r="D139" s="20">
        <f t="shared" si="12"/>
        <v>13</v>
      </c>
      <c r="E139" s="20">
        <f t="shared" si="13"/>
        <v>46</v>
      </c>
      <c r="F139" s="20">
        <v>1.4</v>
      </c>
      <c r="G139" s="20">
        <v>2.25</v>
      </c>
      <c r="H139" s="20">
        <v>600</v>
      </c>
      <c r="I139" s="20">
        <v>75.569999999999993</v>
      </c>
      <c r="J139" s="20">
        <v>110.46</v>
      </c>
      <c r="K139" s="20">
        <v>12.11</v>
      </c>
      <c r="L139" s="20">
        <v>22.14</v>
      </c>
      <c r="M139" s="20">
        <f t="shared" si="14"/>
        <v>11</v>
      </c>
      <c r="N139" s="20">
        <f t="shared" si="15"/>
        <v>44</v>
      </c>
    </row>
    <row r="140" spans="1:14" x14ac:dyDescent="0.25">
      <c r="A140" s="20">
        <v>160</v>
      </c>
      <c r="B140" s="20">
        <v>20</v>
      </c>
      <c r="C140" s="20">
        <v>45</v>
      </c>
      <c r="D140" s="20">
        <f t="shared" si="12"/>
        <v>13</v>
      </c>
      <c r="E140" s="20">
        <f t="shared" si="13"/>
        <v>46</v>
      </c>
      <c r="F140" s="20">
        <v>1.5</v>
      </c>
      <c r="G140" s="20">
        <v>2.25</v>
      </c>
      <c r="H140" s="20">
        <v>600</v>
      </c>
      <c r="I140" s="20">
        <v>75.569999999999993</v>
      </c>
      <c r="J140" s="20">
        <v>110.46</v>
      </c>
      <c r="K140" s="20">
        <v>12.11</v>
      </c>
      <c r="L140" s="20">
        <v>22.14</v>
      </c>
      <c r="M140" s="20">
        <f t="shared" si="14"/>
        <v>11</v>
      </c>
      <c r="N140" s="20">
        <f t="shared" si="15"/>
        <v>44</v>
      </c>
    </row>
    <row r="141" spans="1:14" x14ac:dyDescent="0.25">
      <c r="A141" s="20">
        <v>160</v>
      </c>
      <c r="B141" s="20">
        <v>20</v>
      </c>
      <c r="C141" s="20">
        <v>45</v>
      </c>
      <c r="D141" s="20">
        <f t="shared" si="12"/>
        <v>13</v>
      </c>
      <c r="E141" s="20">
        <f>E137+1</f>
        <v>47</v>
      </c>
      <c r="F141" s="20">
        <v>1.2</v>
      </c>
      <c r="G141" s="20">
        <v>2.25</v>
      </c>
      <c r="H141" s="20">
        <v>600</v>
      </c>
      <c r="I141" s="20">
        <v>75.569999999999993</v>
      </c>
      <c r="J141" s="20">
        <v>110.46</v>
      </c>
      <c r="K141" s="20">
        <v>12.11</v>
      </c>
      <c r="L141" s="20">
        <v>22.14</v>
      </c>
      <c r="M141" s="20">
        <f t="shared" si="14"/>
        <v>11</v>
      </c>
      <c r="N141" s="20">
        <f t="shared" si="15"/>
        <v>45</v>
      </c>
    </row>
    <row r="142" spans="1:14" x14ac:dyDescent="0.25">
      <c r="A142" s="20">
        <v>160</v>
      </c>
      <c r="B142" s="20">
        <v>20</v>
      </c>
      <c r="C142" s="20">
        <v>45</v>
      </c>
      <c r="D142" s="20">
        <f t="shared" si="12"/>
        <v>13</v>
      </c>
      <c r="E142" s="20">
        <f t="shared" si="13"/>
        <v>47</v>
      </c>
      <c r="F142" s="20">
        <v>1.3</v>
      </c>
      <c r="G142" s="20">
        <v>2.25</v>
      </c>
      <c r="H142" s="20">
        <v>600</v>
      </c>
      <c r="I142" s="20">
        <v>75.569999999999993</v>
      </c>
      <c r="J142" s="20">
        <v>110.46</v>
      </c>
      <c r="K142" s="20">
        <v>12.11</v>
      </c>
      <c r="L142" s="20">
        <v>22.14</v>
      </c>
      <c r="M142" s="20">
        <f t="shared" si="14"/>
        <v>11</v>
      </c>
      <c r="N142" s="20">
        <f t="shared" si="15"/>
        <v>45</v>
      </c>
    </row>
    <row r="143" spans="1:14" x14ac:dyDescent="0.25">
      <c r="A143" s="20">
        <v>160</v>
      </c>
      <c r="B143" s="20">
        <v>20</v>
      </c>
      <c r="C143" s="20">
        <v>45</v>
      </c>
      <c r="D143" s="20">
        <f t="shared" si="12"/>
        <v>13</v>
      </c>
      <c r="E143" s="20">
        <f t="shared" si="13"/>
        <v>47</v>
      </c>
      <c r="F143" s="20">
        <v>1.4</v>
      </c>
      <c r="G143" s="20">
        <v>2.25</v>
      </c>
      <c r="H143" s="20">
        <v>600</v>
      </c>
      <c r="I143" s="20">
        <v>75.569999999999993</v>
      </c>
      <c r="J143" s="20">
        <v>110.46</v>
      </c>
      <c r="K143" s="20">
        <v>12.11</v>
      </c>
      <c r="L143" s="20">
        <v>22.14</v>
      </c>
      <c r="M143" s="20">
        <f t="shared" si="14"/>
        <v>11</v>
      </c>
      <c r="N143" s="20">
        <f t="shared" si="15"/>
        <v>45</v>
      </c>
    </row>
    <row r="144" spans="1:14" x14ac:dyDescent="0.25">
      <c r="A144" s="20">
        <v>160</v>
      </c>
      <c r="B144" s="20">
        <v>20</v>
      </c>
      <c r="C144" s="20">
        <v>45</v>
      </c>
      <c r="D144" s="20">
        <f t="shared" si="12"/>
        <v>13</v>
      </c>
      <c r="E144" s="20">
        <f t="shared" si="13"/>
        <v>47</v>
      </c>
      <c r="F144" s="20">
        <v>1.5</v>
      </c>
      <c r="G144" s="20">
        <v>2.25</v>
      </c>
      <c r="H144" s="20">
        <v>600</v>
      </c>
      <c r="I144" s="20">
        <v>75.569999999999993</v>
      </c>
      <c r="J144" s="20">
        <v>110.46</v>
      </c>
      <c r="K144" s="20">
        <v>12.11</v>
      </c>
      <c r="L144" s="20">
        <v>22.14</v>
      </c>
      <c r="M144" s="20">
        <f t="shared" si="14"/>
        <v>11</v>
      </c>
      <c r="N144" s="20">
        <f t="shared" si="15"/>
        <v>45</v>
      </c>
    </row>
    <row r="145" spans="1:14" x14ac:dyDescent="0.25">
      <c r="A145" s="20">
        <v>160</v>
      </c>
      <c r="B145" s="20">
        <v>20</v>
      </c>
      <c r="C145" s="20">
        <v>45</v>
      </c>
      <c r="D145" s="20">
        <f>D121+1</f>
        <v>14</v>
      </c>
      <c r="E145" s="20">
        <v>42</v>
      </c>
      <c r="F145" s="20">
        <v>1.2</v>
      </c>
      <c r="G145" s="20">
        <v>2.25</v>
      </c>
      <c r="H145" s="20">
        <v>600</v>
      </c>
      <c r="I145" s="20">
        <v>75.569999999999993</v>
      </c>
      <c r="J145" s="20">
        <v>110.46</v>
      </c>
      <c r="K145" s="20">
        <v>12.11</v>
      </c>
      <c r="L145" s="20">
        <v>22.14</v>
      </c>
      <c r="M145" s="20">
        <f t="shared" si="14"/>
        <v>12</v>
      </c>
      <c r="N145" s="20">
        <f t="shared" si="15"/>
        <v>40</v>
      </c>
    </row>
    <row r="146" spans="1:14" x14ac:dyDescent="0.25">
      <c r="A146" s="20">
        <v>160</v>
      </c>
      <c r="B146" s="20">
        <v>20</v>
      </c>
      <c r="C146" s="20">
        <v>45</v>
      </c>
      <c r="D146" s="20">
        <f t="shared" ref="D146:D168" si="16">D122+1</f>
        <v>14</v>
      </c>
      <c r="E146" s="20">
        <v>42</v>
      </c>
      <c r="F146" s="20">
        <v>1.3</v>
      </c>
      <c r="G146" s="20">
        <v>2.25</v>
      </c>
      <c r="H146" s="20">
        <v>600</v>
      </c>
      <c r="I146" s="20">
        <v>75.569999999999993</v>
      </c>
      <c r="J146" s="20">
        <v>110.46</v>
      </c>
      <c r="K146" s="20">
        <v>12.11</v>
      </c>
      <c r="L146" s="20">
        <v>22.14</v>
      </c>
      <c r="M146" s="20">
        <f t="shared" si="14"/>
        <v>12</v>
      </c>
      <c r="N146" s="20">
        <f t="shared" si="15"/>
        <v>40</v>
      </c>
    </row>
    <row r="147" spans="1:14" x14ac:dyDescent="0.25">
      <c r="A147" s="20">
        <v>160</v>
      </c>
      <c r="B147" s="20">
        <v>20</v>
      </c>
      <c r="C147" s="20">
        <v>45</v>
      </c>
      <c r="D147" s="20">
        <f t="shared" si="16"/>
        <v>14</v>
      </c>
      <c r="E147" s="20">
        <v>42</v>
      </c>
      <c r="F147" s="20">
        <v>1.4</v>
      </c>
      <c r="G147" s="20">
        <v>2.25</v>
      </c>
      <c r="H147" s="20">
        <v>600</v>
      </c>
      <c r="I147" s="20">
        <v>75.569999999999993</v>
      </c>
      <c r="J147" s="20">
        <v>110.46</v>
      </c>
      <c r="K147" s="20">
        <v>12.11</v>
      </c>
      <c r="L147" s="20">
        <v>22.14</v>
      </c>
      <c r="M147" s="20">
        <f t="shared" si="14"/>
        <v>12</v>
      </c>
      <c r="N147" s="20">
        <f t="shared" si="15"/>
        <v>40</v>
      </c>
    </row>
    <row r="148" spans="1:14" x14ac:dyDescent="0.25">
      <c r="A148" s="20">
        <v>160</v>
      </c>
      <c r="B148" s="20">
        <v>20</v>
      </c>
      <c r="C148" s="20">
        <v>45</v>
      </c>
      <c r="D148" s="20">
        <f t="shared" si="16"/>
        <v>14</v>
      </c>
      <c r="E148" s="20">
        <v>42</v>
      </c>
      <c r="F148" s="20">
        <v>1.5</v>
      </c>
      <c r="G148" s="20">
        <v>2.25</v>
      </c>
      <c r="H148" s="20">
        <v>600</v>
      </c>
      <c r="I148" s="20">
        <v>75.569999999999993</v>
      </c>
      <c r="J148" s="20">
        <v>110.46</v>
      </c>
      <c r="K148" s="20">
        <v>12.11</v>
      </c>
      <c r="L148" s="20">
        <v>22.14</v>
      </c>
      <c r="M148" s="20">
        <f t="shared" si="14"/>
        <v>12</v>
      </c>
      <c r="N148" s="20">
        <f t="shared" si="15"/>
        <v>40</v>
      </c>
    </row>
    <row r="149" spans="1:14" x14ac:dyDescent="0.25">
      <c r="A149" s="20">
        <v>160</v>
      </c>
      <c r="B149" s="20">
        <v>20</v>
      </c>
      <c r="C149" s="20">
        <v>45</v>
      </c>
      <c r="D149" s="20">
        <f t="shared" si="16"/>
        <v>14</v>
      </c>
      <c r="E149" s="20">
        <f>E145+1</f>
        <v>43</v>
      </c>
      <c r="F149" s="20">
        <v>1.2</v>
      </c>
      <c r="G149" s="20">
        <v>2.25</v>
      </c>
      <c r="H149" s="20">
        <v>600</v>
      </c>
      <c r="I149" s="20">
        <v>75.569999999999993</v>
      </c>
      <c r="J149" s="20">
        <v>110.46</v>
      </c>
      <c r="K149" s="20">
        <v>12.11</v>
      </c>
      <c r="L149" s="20">
        <v>22.14</v>
      </c>
      <c r="M149" s="20">
        <f t="shared" si="14"/>
        <v>12</v>
      </c>
      <c r="N149" s="20">
        <f t="shared" si="15"/>
        <v>41</v>
      </c>
    </row>
    <row r="150" spans="1:14" x14ac:dyDescent="0.25">
      <c r="A150" s="20">
        <v>160</v>
      </c>
      <c r="B150" s="20">
        <v>20</v>
      </c>
      <c r="C150" s="20">
        <v>45</v>
      </c>
      <c r="D150" s="20">
        <f t="shared" si="16"/>
        <v>14</v>
      </c>
      <c r="E150" s="20">
        <f t="shared" ref="E150:E168" si="17">E146+1</f>
        <v>43</v>
      </c>
      <c r="F150" s="20">
        <v>1.3</v>
      </c>
      <c r="G150" s="20">
        <v>2.25</v>
      </c>
      <c r="H150" s="20">
        <v>600</v>
      </c>
      <c r="I150" s="20">
        <v>75.569999999999993</v>
      </c>
      <c r="J150" s="20">
        <v>110.46</v>
      </c>
      <c r="K150" s="20">
        <v>12.11</v>
      </c>
      <c r="L150" s="20">
        <v>22.14</v>
      </c>
      <c r="M150" s="20">
        <f t="shared" si="14"/>
        <v>12</v>
      </c>
      <c r="N150" s="20">
        <f t="shared" si="15"/>
        <v>41</v>
      </c>
    </row>
    <row r="151" spans="1:14" x14ac:dyDescent="0.25">
      <c r="A151" s="20">
        <v>160</v>
      </c>
      <c r="B151" s="20">
        <v>20</v>
      </c>
      <c r="C151" s="20">
        <v>45</v>
      </c>
      <c r="D151" s="20">
        <f t="shared" si="16"/>
        <v>14</v>
      </c>
      <c r="E151" s="20">
        <f t="shared" si="17"/>
        <v>43</v>
      </c>
      <c r="F151" s="20">
        <v>1.4</v>
      </c>
      <c r="G151" s="20">
        <v>2.25</v>
      </c>
      <c r="H151" s="20">
        <v>600</v>
      </c>
      <c r="I151" s="20">
        <v>75.569999999999993</v>
      </c>
      <c r="J151" s="20">
        <v>110.46</v>
      </c>
      <c r="K151" s="20">
        <v>12.11</v>
      </c>
      <c r="L151" s="20">
        <v>22.14</v>
      </c>
      <c r="M151" s="20">
        <f t="shared" si="14"/>
        <v>12</v>
      </c>
      <c r="N151" s="20">
        <f t="shared" si="15"/>
        <v>41</v>
      </c>
    </row>
    <row r="152" spans="1:14" x14ac:dyDescent="0.25">
      <c r="A152" s="20">
        <v>160</v>
      </c>
      <c r="B152" s="20">
        <v>20</v>
      </c>
      <c r="C152" s="20">
        <v>45</v>
      </c>
      <c r="D152" s="20">
        <f t="shared" si="16"/>
        <v>14</v>
      </c>
      <c r="E152" s="20">
        <f t="shared" si="17"/>
        <v>43</v>
      </c>
      <c r="F152" s="20">
        <v>1.5</v>
      </c>
      <c r="G152" s="20">
        <v>2.25</v>
      </c>
      <c r="H152" s="20">
        <v>600</v>
      </c>
      <c r="I152" s="20">
        <v>75.569999999999993</v>
      </c>
      <c r="J152" s="20">
        <v>110.46</v>
      </c>
      <c r="K152" s="20">
        <v>12.11</v>
      </c>
      <c r="L152" s="20">
        <v>22.14</v>
      </c>
      <c r="M152" s="20">
        <f t="shared" si="14"/>
        <v>12</v>
      </c>
      <c r="N152" s="20">
        <f t="shared" si="15"/>
        <v>41</v>
      </c>
    </row>
    <row r="153" spans="1:14" x14ac:dyDescent="0.25">
      <c r="A153" s="20">
        <v>160</v>
      </c>
      <c r="B153" s="20">
        <v>20</v>
      </c>
      <c r="C153" s="20">
        <v>45</v>
      </c>
      <c r="D153" s="20">
        <f t="shared" si="16"/>
        <v>14</v>
      </c>
      <c r="E153" s="20">
        <f>E149+1</f>
        <v>44</v>
      </c>
      <c r="F153" s="20">
        <v>1.2</v>
      </c>
      <c r="G153" s="20">
        <v>2.25</v>
      </c>
      <c r="H153" s="20">
        <v>600</v>
      </c>
      <c r="I153" s="20">
        <v>75.569999999999993</v>
      </c>
      <c r="J153" s="20">
        <v>110.46</v>
      </c>
      <c r="K153" s="20">
        <v>12.11</v>
      </c>
      <c r="L153" s="20">
        <v>22.14</v>
      </c>
      <c r="M153" s="20">
        <f t="shared" si="14"/>
        <v>12</v>
      </c>
      <c r="N153" s="20">
        <f t="shared" si="15"/>
        <v>42</v>
      </c>
    </row>
    <row r="154" spans="1:14" x14ac:dyDescent="0.25">
      <c r="A154" s="20">
        <v>160</v>
      </c>
      <c r="B154" s="20">
        <v>20</v>
      </c>
      <c r="C154" s="20">
        <v>45</v>
      </c>
      <c r="D154" s="20">
        <f t="shared" si="16"/>
        <v>14</v>
      </c>
      <c r="E154" s="20">
        <f t="shared" si="17"/>
        <v>44</v>
      </c>
      <c r="F154" s="20">
        <v>1.3</v>
      </c>
      <c r="G154" s="20">
        <v>2.25</v>
      </c>
      <c r="H154" s="20">
        <v>600</v>
      </c>
      <c r="I154" s="20">
        <v>75.569999999999993</v>
      </c>
      <c r="J154" s="20">
        <v>110.46</v>
      </c>
      <c r="K154" s="20">
        <v>12.11</v>
      </c>
      <c r="L154" s="20">
        <v>22.14</v>
      </c>
      <c r="M154" s="20">
        <f t="shared" si="14"/>
        <v>12</v>
      </c>
      <c r="N154" s="20">
        <f t="shared" si="15"/>
        <v>42</v>
      </c>
    </row>
    <row r="155" spans="1:14" x14ac:dyDescent="0.25">
      <c r="A155" s="20">
        <v>160</v>
      </c>
      <c r="B155" s="20">
        <v>20</v>
      </c>
      <c r="C155" s="20">
        <v>45</v>
      </c>
      <c r="D155" s="20">
        <f t="shared" si="16"/>
        <v>14</v>
      </c>
      <c r="E155" s="20">
        <f t="shared" si="17"/>
        <v>44</v>
      </c>
      <c r="F155" s="20">
        <v>1.4</v>
      </c>
      <c r="G155" s="20">
        <v>2.25</v>
      </c>
      <c r="H155" s="20">
        <v>600</v>
      </c>
      <c r="I155" s="20">
        <v>75.569999999999993</v>
      </c>
      <c r="J155" s="20">
        <v>110.46</v>
      </c>
      <c r="K155" s="20">
        <v>12.11</v>
      </c>
      <c r="L155" s="20">
        <v>22.14</v>
      </c>
      <c r="M155" s="20">
        <f t="shared" si="14"/>
        <v>12</v>
      </c>
      <c r="N155" s="20">
        <f t="shared" si="15"/>
        <v>42</v>
      </c>
    </row>
    <row r="156" spans="1:14" x14ac:dyDescent="0.25">
      <c r="A156" s="20">
        <v>160</v>
      </c>
      <c r="B156" s="20">
        <v>20</v>
      </c>
      <c r="C156" s="20">
        <v>45</v>
      </c>
      <c r="D156" s="20">
        <f t="shared" si="16"/>
        <v>14</v>
      </c>
      <c r="E156" s="20">
        <f t="shared" si="17"/>
        <v>44</v>
      </c>
      <c r="F156" s="20">
        <v>1.5</v>
      </c>
      <c r="G156" s="20">
        <v>2.25</v>
      </c>
      <c r="H156" s="20">
        <v>600</v>
      </c>
      <c r="I156" s="20">
        <v>75.569999999999993</v>
      </c>
      <c r="J156" s="20">
        <v>110.46</v>
      </c>
      <c r="K156" s="20">
        <v>12.11</v>
      </c>
      <c r="L156" s="20">
        <v>22.14</v>
      </c>
      <c r="M156" s="20">
        <f t="shared" si="14"/>
        <v>12</v>
      </c>
      <c r="N156" s="20">
        <f t="shared" si="15"/>
        <v>42</v>
      </c>
    </row>
    <row r="157" spans="1:14" x14ac:dyDescent="0.25">
      <c r="A157" s="20">
        <v>160</v>
      </c>
      <c r="B157" s="20">
        <v>20</v>
      </c>
      <c r="C157" s="20">
        <v>45</v>
      </c>
      <c r="D157" s="20">
        <f t="shared" si="16"/>
        <v>14</v>
      </c>
      <c r="E157" s="20">
        <f>E153+1</f>
        <v>45</v>
      </c>
      <c r="F157" s="20">
        <v>1.2</v>
      </c>
      <c r="G157" s="20">
        <v>2.25</v>
      </c>
      <c r="H157" s="20">
        <v>600</v>
      </c>
      <c r="I157" s="20">
        <v>75.569999999999993</v>
      </c>
      <c r="J157" s="20">
        <v>110.46</v>
      </c>
      <c r="K157" s="20">
        <v>12.11</v>
      </c>
      <c r="L157" s="20">
        <v>22.14</v>
      </c>
      <c r="M157" s="20">
        <f t="shared" si="14"/>
        <v>12</v>
      </c>
      <c r="N157" s="20">
        <f t="shared" si="15"/>
        <v>43</v>
      </c>
    </row>
    <row r="158" spans="1:14" x14ac:dyDescent="0.25">
      <c r="A158" s="20">
        <v>160</v>
      </c>
      <c r="B158" s="20">
        <v>20</v>
      </c>
      <c r="C158" s="20">
        <v>45</v>
      </c>
      <c r="D158" s="20">
        <f t="shared" si="16"/>
        <v>14</v>
      </c>
      <c r="E158" s="20">
        <f t="shared" si="17"/>
        <v>45</v>
      </c>
      <c r="F158" s="20">
        <v>1.3</v>
      </c>
      <c r="G158" s="20">
        <v>2.25</v>
      </c>
      <c r="H158" s="20">
        <v>600</v>
      </c>
      <c r="I158" s="20">
        <v>75.569999999999993</v>
      </c>
      <c r="J158" s="20">
        <v>110.46</v>
      </c>
      <c r="K158" s="20">
        <v>12.11</v>
      </c>
      <c r="L158" s="20">
        <v>22.14</v>
      </c>
      <c r="M158" s="20">
        <f t="shared" si="14"/>
        <v>12</v>
      </c>
      <c r="N158" s="20">
        <f t="shared" si="15"/>
        <v>43</v>
      </c>
    </row>
    <row r="159" spans="1:14" x14ac:dyDescent="0.25">
      <c r="A159" s="20">
        <v>160</v>
      </c>
      <c r="B159" s="20">
        <v>20</v>
      </c>
      <c r="C159" s="20">
        <v>45</v>
      </c>
      <c r="D159" s="20">
        <f t="shared" si="16"/>
        <v>14</v>
      </c>
      <c r="E159" s="20">
        <f t="shared" si="17"/>
        <v>45</v>
      </c>
      <c r="F159" s="20">
        <v>1.4</v>
      </c>
      <c r="G159" s="20">
        <v>2.25</v>
      </c>
      <c r="H159" s="20">
        <v>600</v>
      </c>
      <c r="I159" s="20">
        <v>75.569999999999993</v>
      </c>
      <c r="J159" s="20">
        <v>110.46</v>
      </c>
      <c r="K159" s="20">
        <v>12.11</v>
      </c>
      <c r="L159" s="20">
        <v>22.14</v>
      </c>
      <c r="M159" s="20">
        <f t="shared" si="14"/>
        <v>12</v>
      </c>
      <c r="N159" s="20">
        <f t="shared" si="15"/>
        <v>43</v>
      </c>
    </row>
    <row r="160" spans="1:14" x14ac:dyDescent="0.25">
      <c r="A160" s="20">
        <v>160</v>
      </c>
      <c r="B160" s="20">
        <v>20</v>
      </c>
      <c r="C160" s="20">
        <v>45</v>
      </c>
      <c r="D160" s="20">
        <f t="shared" si="16"/>
        <v>14</v>
      </c>
      <c r="E160" s="20">
        <f t="shared" si="17"/>
        <v>45</v>
      </c>
      <c r="F160" s="20">
        <v>1.5</v>
      </c>
      <c r="G160" s="20">
        <v>2.25</v>
      </c>
      <c r="H160" s="20">
        <v>600</v>
      </c>
      <c r="I160" s="20">
        <v>75.569999999999993</v>
      </c>
      <c r="J160" s="20">
        <v>110.46</v>
      </c>
      <c r="K160" s="20">
        <v>12.11</v>
      </c>
      <c r="L160" s="20">
        <v>22.14</v>
      </c>
      <c r="M160" s="20">
        <f t="shared" si="14"/>
        <v>12</v>
      </c>
      <c r="N160" s="20">
        <f t="shared" si="15"/>
        <v>43</v>
      </c>
    </row>
    <row r="161" spans="1:14" x14ac:dyDescent="0.25">
      <c r="A161" s="20">
        <v>160</v>
      </c>
      <c r="B161" s="20">
        <v>20</v>
      </c>
      <c r="C161" s="20">
        <v>45</v>
      </c>
      <c r="D161" s="20">
        <f t="shared" si="16"/>
        <v>14</v>
      </c>
      <c r="E161" s="20">
        <f>E157+1</f>
        <v>46</v>
      </c>
      <c r="F161" s="20">
        <v>1.2</v>
      </c>
      <c r="G161" s="20">
        <v>2.25</v>
      </c>
      <c r="H161" s="20">
        <v>600</v>
      </c>
      <c r="I161" s="20">
        <v>75.569999999999993</v>
      </c>
      <c r="J161" s="20">
        <v>110.46</v>
      </c>
      <c r="K161" s="20">
        <v>12.11</v>
      </c>
      <c r="L161" s="20">
        <v>22.14</v>
      </c>
      <c r="M161" s="20">
        <f t="shared" si="14"/>
        <v>12</v>
      </c>
      <c r="N161" s="20">
        <f t="shared" si="15"/>
        <v>44</v>
      </c>
    </row>
    <row r="162" spans="1:14" x14ac:dyDescent="0.25">
      <c r="A162" s="20">
        <v>160</v>
      </c>
      <c r="B162" s="20">
        <v>20</v>
      </c>
      <c r="C162" s="20">
        <v>45</v>
      </c>
      <c r="D162" s="20">
        <f t="shared" si="16"/>
        <v>14</v>
      </c>
      <c r="E162" s="20">
        <f t="shared" si="17"/>
        <v>46</v>
      </c>
      <c r="F162" s="20">
        <v>1.3</v>
      </c>
      <c r="G162" s="20">
        <v>2.25</v>
      </c>
      <c r="H162" s="20">
        <v>600</v>
      </c>
      <c r="I162" s="20">
        <v>75.569999999999993</v>
      </c>
      <c r="J162" s="20">
        <v>110.46</v>
      </c>
      <c r="K162" s="20">
        <v>12.11</v>
      </c>
      <c r="L162" s="20">
        <v>22.14</v>
      </c>
      <c r="M162" s="20">
        <f t="shared" si="14"/>
        <v>12</v>
      </c>
      <c r="N162" s="20">
        <f t="shared" si="15"/>
        <v>44</v>
      </c>
    </row>
    <row r="163" spans="1:14" x14ac:dyDescent="0.25">
      <c r="A163" s="20">
        <v>160</v>
      </c>
      <c r="B163" s="20">
        <v>20</v>
      </c>
      <c r="C163" s="20">
        <v>45</v>
      </c>
      <c r="D163" s="20">
        <f t="shared" si="16"/>
        <v>14</v>
      </c>
      <c r="E163" s="20">
        <f t="shared" si="17"/>
        <v>46</v>
      </c>
      <c r="F163" s="20">
        <v>1.4</v>
      </c>
      <c r="G163" s="20">
        <v>2.25</v>
      </c>
      <c r="H163" s="20">
        <v>600</v>
      </c>
      <c r="I163" s="20">
        <v>75.569999999999993</v>
      </c>
      <c r="J163" s="20">
        <v>110.46</v>
      </c>
      <c r="K163" s="20">
        <v>12.11</v>
      </c>
      <c r="L163" s="20">
        <v>22.14</v>
      </c>
      <c r="M163" s="20">
        <f t="shared" si="14"/>
        <v>12</v>
      </c>
      <c r="N163" s="20">
        <f t="shared" si="15"/>
        <v>44</v>
      </c>
    </row>
    <row r="164" spans="1:14" x14ac:dyDescent="0.25">
      <c r="A164" s="20">
        <v>160</v>
      </c>
      <c r="B164" s="20">
        <v>20</v>
      </c>
      <c r="C164" s="20">
        <v>45</v>
      </c>
      <c r="D164" s="20">
        <f t="shared" si="16"/>
        <v>14</v>
      </c>
      <c r="E164" s="20">
        <f t="shared" si="17"/>
        <v>46</v>
      </c>
      <c r="F164" s="20">
        <v>1.5</v>
      </c>
      <c r="G164" s="20">
        <v>2.25</v>
      </c>
      <c r="H164" s="20">
        <v>600</v>
      </c>
      <c r="I164" s="20">
        <v>75.569999999999993</v>
      </c>
      <c r="J164" s="20">
        <v>110.46</v>
      </c>
      <c r="K164" s="20">
        <v>12.11</v>
      </c>
      <c r="L164" s="20">
        <v>22.14</v>
      </c>
      <c r="M164" s="20">
        <f t="shared" si="14"/>
        <v>12</v>
      </c>
      <c r="N164" s="20">
        <f t="shared" si="15"/>
        <v>44</v>
      </c>
    </row>
    <row r="165" spans="1:14" x14ac:dyDescent="0.25">
      <c r="A165" s="20">
        <v>160</v>
      </c>
      <c r="B165" s="20">
        <v>20</v>
      </c>
      <c r="C165" s="20">
        <v>45</v>
      </c>
      <c r="D165" s="20">
        <f t="shared" si="16"/>
        <v>14</v>
      </c>
      <c r="E165" s="20">
        <f>E161+1</f>
        <v>47</v>
      </c>
      <c r="F165" s="20">
        <v>1.2</v>
      </c>
      <c r="G165" s="20">
        <v>2.25</v>
      </c>
      <c r="H165" s="20">
        <v>600</v>
      </c>
      <c r="I165" s="20">
        <v>75.569999999999993</v>
      </c>
      <c r="J165" s="20">
        <v>110.46</v>
      </c>
      <c r="K165" s="20">
        <v>12.11</v>
      </c>
      <c r="L165" s="20">
        <v>22.14</v>
      </c>
      <c r="M165" s="20">
        <f t="shared" si="14"/>
        <v>12</v>
      </c>
      <c r="N165" s="20">
        <f t="shared" si="15"/>
        <v>45</v>
      </c>
    </row>
    <row r="166" spans="1:14" x14ac:dyDescent="0.25">
      <c r="A166" s="20">
        <v>160</v>
      </c>
      <c r="B166" s="20">
        <v>20</v>
      </c>
      <c r="C166" s="20">
        <v>45</v>
      </c>
      <c r="D166" s="20">
        <f t="shared" si="16"/>
        <v>14</v>
      </c>
      <c r="E166" s="20">
        <f t="shared" si="17"/>
        <v>47</v>
      </c>
      <c r="F166" s="20">
        <v>1.3</v>
      </c>
      <c r="G166" s="20">
        <v>2.25</v>
      </c>
      <c r="H166" s="20">
        <v>600</v>
      </c>
      <c r="I166" s="20">
        <v>75.569999999999993</v>
      </c>
      <c r="J166" s="20">
        <v>110.46</v>
      </c>
      <c r="K166" s="20">
        <v>12.11</v>
      </c>
      <c r="L166" s="20">
        <v>22.14</v>
      </c>
      <c r="M166" s="20">
        <f t="shared" si="14"/>
        <v>12</v>
      </c>
      <c r="N166" s="20">
        <f t="shared" si="15"/>
        <v>45</v>
      </c>
    </row>
    <row r="167" spans="1:14" x14ac:dyDescent="0.25">
      <c r="A167" s="20">
        <v>160</v>
      </c>
      <c r="B167" s="20">
        <v>20</v>
      </c>
      <c r="C167" s="20">
        <v>45</v>
      </c>
      <c r="D167" s="20">
        <f t="shared" si="16"/>
        <v>14</v>
      </c>
      <c r="E167" s="20">
        <f t="shared" si="17"/>
        <v>47</v>
      </c>
      <c r="F167" s="20">
        <v>1.4</v>
      </c>
      <c r="G167" s="20">
        <v>2.25</v>
      </c>
      <c r="H167" s="20">
        <v>600</v>
      </c>
      <c r="I167" s="20">
        <v>75.569999999999993</v>
      </c>
      <c r="J167" s="20">
        <v>110.46</v>
      </c>
      <c r="K167" s="20">
        <v>12.11</v>
      </c>
      <c r="L167" s="20">
        <v>22.14</v>
      </c>
      <c r="M167" s="20">
        <f t="shared" si="14"/>
        <v>12</v>
      </c>
      <c r="N167" s="20">
        <f t="shared" si="15"/>
        <v>45</v>
      </c>
    </row>
    <row r="168" spans="1:14" x14ac:dyDescent="0.25">
      <c r="A168" s="20">
        <v>160</v>
      </c>
      <c r="B168" s="20">
        <v>20</v>
      </c>
      <c r="C168" s="20">
        <v>45</v>
      </c>
      <c r="D168" s="20">
        <f t="shared" si="16"/>
        <v>14</v>
      </c>
      <c r="E168" s="20">
        <f t="shared" si="17"/>
        <v>47</v>
      </c>
      <c r="F168" s="20">
        <v>1.5</v>
      </c>
      <c r="G168" s="20">
        <v>2.25</v>
      </c>
      <c r="H168" s="20">
        <v>600</v>
      </c>
      <c r="I168" s="20">
        <v>75.569999999999993</v>
      </c>
      <c r="J168" s="20">
        <v>110.46</v>
      </c>
      <c r="K168" s="20">
        <v>12.11</v>
      </c>
      <c r="L168" s="20">
        <v>22.14</v>
      </c>
      <c r="M168" s="20">
        <f t="shared" si="14"/>
        <v>12</v>
      </c>
      <c r="N168" s="20">
        <f t="shared" si="15"/>
        <v>45</v>
      </c>
    </row>
    <row r="169" spans="1:14" x14ac:dyDescent="0.25">
      <c r="A169" s="20">
        <v>160</v>
      </c>
      <c r="B169" s="20">
        <v>20</v>
      </c>
      <c r="C169" s="20">
        <v>45</v>
      </c>
      <c r="D169" s="20">
        <f>D145+1</f>
        <v>15</v>
      </c>
      <c r="E169" s="20">
        <v>42</v>
      </c>
      <c r="F169" s="20">
        <v>1.2</v>
      </c>
      <c r="G169" s="20">
        <v>2.25</v>
      </c>
      <c r="H169" s="20">
        <v>600</v>
      </c>
      <c r="I169" s="20">
        <v>75.569999999999993</v>
      </c>
      <c r="J169" s="20">
        <v>110.46</v>
      </c>
      <c r="K169" s="20">
        <v>12.11</v>
      </c>
      <c r="L169" s="20">
        <v>22.14</v>
      </c>
      <c r="M169" s="20">
        <f t="shared" si="14"/>
        <v>13</v>
      </c>
      <c r="N169" s="20">
        <f t="shared" si="15"/>
        <v>40</v>
      </c>
    </row>
    <row r="170" spans="1:14" x14ac:dyDescent="0.25">
      <c r="A170" s="20">
        <v>160</v>
      </c>
      <c r="B170" s="20">
        <v>20</v>
      </c>
      <c r="C170" s="20">
        <v>45</v>
      </c>
      <c r="D170" s="20">
        <f t="shared" ref="D170:D192" si="18">D146+1</f>
        <v>15</v>
      </c>
      <c r="E170" s="20">
        <v>42</v>
      </c>
      <c r="F170" s="20">
        <v>1.3</v>
      </c>
      <c r="G170" s="20">
        <v>2.25</v>
      </c>
      <c r="H170" s="20">
        <v>600</v>
      </c>
      <c r="I170" s="20">
        <v>75.569999999999993</v>
      </c>
      <c r="J170" s="20">
        <v>110.46</v>
      </c>
      <c r="K170" s="20">
        <v>12.11</v>
      </c>
      <c r="L170" s="20">
        <v>22.14</v>
      </c>
      <c r="M170" s="20">
        <f t="shared" si="14"/>
        <v>13</v>
      </c>
      <c r="N170" s="20">
        <f t="shared" si="15"/>
        <v>40</v>
      </c>
    </row>
    <row r="171" spans="1:14" x14ac:dyDescent="0.25">
      <c r="A171" s="20">
        <v>160</v>
      </c>
      <c r="B171" s="20">
        <v>20</v>
      </c>
      <c r="C171" s="20">
        <v>45</v>
      </c>
      <c r="D171" s="20">
        <f t="shared" si="18"/>
        <v>15</v>
      </c>
      <c r="E171" s="20">
        <v>42</v>
      </c>
      <c r="F171" s="20">
        <v>1.4</v>
      </c>
      <c r="G171" s="20">
        <v>2.25</v>
      </c>
      <c r="H171" s="20">
        <v>600</v>
      </c>
      <c r="I171" s="20">
        <v>75.569999999999993</v>
      </c>
      <c r="J171" s="20">
        <v>110.46</v>
      </c>
      <c r="K171" s="20">
        <v>12.11</v>
      </c>
      <c r="L171" s="20">
        <v>22.14</v>
      </c>
      <c r="M171" s="20">
        <f t="shared" si="14"/>
        <v>13</v>
      </c>
      <c r="N171" s="20">
        <f t="shared" si="15"/>
        <v>40</v>
      </c>
    </row>
    <row r="172" spans="1:14" x14ac:dyDescent="0.25">
      <c r="A172" s="20">
        <v>160</v>
      </c>
      <c r="B172" s="20">
        <v>20</v>
      </c>
      <c r="C172" s="20">
        <v>45</v>
      </c>
      <c r="D172" s="20">
        <f t="shared" si="18"/>
        <v>15</v>
      </c>
      <c r="E172" s="20">
        <v>42</v>
      </c>
      <c r="F172" s="20">
        <v>1.5</v>
      </c>
      <c r="G172" s="20">
        <v>2.25</v>
      </c>
      <c r="H172" s="20">
        <v>600</v>
      </c>
      <c r="I172" s="20">
        <v>75.569999999999993</v>
      </c>
      <c r="J172" s="20">
        <v>110.46</v>
      </c>
      <c r="K172" s="20">
        <v>12.11</v>
      </c>
      <c r="L172" s="20">
        <v>22.14</v>
      </c>
      <c r="M172" s="20">
        <f t="shared" si="14"/>
        <v>13</v>
      </c>
      <c r="N172" s="20">
        <f t="shared" si="15"/>
        <v>40</v>
      </c>
    </row>
    <row r="173" spans="1:14" x14ac:dyDescent="0.25">
      <c r="A173" s="20">
        <v>160</v>
      </c>
      <c r="B173" s="20">
        <v>20</v>
      </c>
      <c r="C173" s="20">
        <v>45</v>
      </c>
      <c r="D173" s="20">
        <f t="shared" si="18"/>
        <v>15</v>
      </c>
      <c r="E173" s="20">
        <f>E169+1</f>
        <v>43</v>
      </c>
      <c r="F173" s="20">
        <v>1.2</v>
      </c>
      <c r="G173" s="20">
        <v>2.25</v>
      </c>
      <c r="H173" s="20">
        <v>600</v>
      </c>
      <c r="I173" s="20">
        <v>75.569999999999993</v>
      </c>
      <c r="J173" s="20">
        <v>110.46</v>
      </c>
      <c r="K173" s="20">
        <v>12.11</v>
      </c>
      <c r="L173" s="20">
        <v>22.14</v>
      </c>
      <c r="M173" s="20">
        <f t="shared" si="14"/>
        <v>13</v>
      </c>
      <c r="N173" s="20">
        <f t="shared" si="15"/>
        <v>41</v>
      </c>
    </row>
    <row r="174" spans="1:14" x14ac:dyDescent="0.25">
      <c r="A174" s="20">
        <v>160</v>
      </c>
      <c r="B174" s="20">
        <v>20</v>
      </c>
      <c r="C174" s="20">
        <v>45</v>
      </c>
      <c r="D174" s="20">
        <f t="shared" si="18"/>
        <v>15</v>
      </c>
      <c r="E174" s="20">
        <f t="shared" ref="E174:E192" si="19">E170+1</f>
        <v>43</v>
      </c>
      <c r="F174" s="20">
        <v>1.3</v>
      </c>
      <c r="G174" s="20">
        <v>2.25</v>
      </c>
      <c r="H174" s="20">
        <v>600</v>
      </c>
      <c r="I174" s="20">
        <v>75.569999999999993</v>
      </c>
      <c r="J174" s="20">
        <v>110.46</v>
      </c>
      <c r="K174" s="20">
        <v>12.11</v>
      </c>
      <c r="L174" s="20">
        <v>22.14</v>
      </c>
      <c r="M174" s="20">
        <f t="shared" si="14"/>
        <v>13</v>
      </c>
      <c r="N174" s="20">
        <f t="shared" si="15"/>
        <v>41</v>
      </c>
    </row>
    <row r="175" spans="1:14" x14ac:dyDescent="0.25">
      <c r="A175" s="20">
        <v>160</v>
      </c>
      <c r="B175" s="20">
        <v>20</v>
      </c>
      <c r="C175" s="20">
        <v>45</v>
      </c>
      <c r="D175" s="20">
        <f t="shared" si="18"/>
        <v>15</v>
      </c>
      <c r="E175" s="20">
        <f t="shared" si="19"/>
        <v>43</v>
      </c>
      <c r="F175" s="20">
        <v>1.4</v>
      </c>
      <c r="G175" s="20">
        <v>2.25</v>
      </c>
      <c r="H175" s="20">
        <v>600</v>
      </c>
      <c r="I175" s="20">
        <v>75.569999999999993</v>
      </c>
      <c r="J175" s="20">
        <v>110.46</v>
      </c>
      <c r="K175" s="20">
        <v>12.11</v>
      </c>
      <c r="L175" s="20">
        <v>22.14</v>
      </c>
      <c r="M175" s="20">
        <f t="shared" si="14"/>
        <v>13</v>
      </c>
      <c r="N175" s="20">
        <f t="shared" si="15"/>
        <v>41</v>
      </c>
    </row>
    <row r="176" spans="1:14" x14ac:dyDescent="0.25">
      <c r="A176" s="20">
        <v>160</v>
      </c>
      <c r="B176" s="20">
        <v>20</v>
      </c>
      <c r="C176" s="20">
        <v>45</v>
      </c>
      <c r="D176" s="20">
        <f t="shared" si="18"/>
        <v>15</v>
      </c>
      <c r="E176" s="20">
        <f t="shared" si="19"/>
        <v>43</v>
      </c>
      <c r="F176" s="20">
        <v>1.5</v>
      </c>
      <c r="G176" s="20">
        <v>2.25</v>
      </c>
      <c r="H176" s="20">
        <v>600</v>
      </c>
      <c r="I176" s="20">
        <v>75.569999999999993</v>
      </c>
      <c r="J176" s="20">
        <v>110.46</v>
      </c>
      <c r="K176" s="20">
        <v>12.11</v>
      </c>
      <c r="L176" s="20">
        <v>22.14</v>
      </c>
      <c r="M176" s="20">
        <f t="shared" si="14"/>
        <v>13</v>
      </c>
      <c r="N176" s="20">
        <f t="shared" si="15"/>
        <v>41</v>
      </c>
    </row>
    <row r="177" spans="1:14" x14ac:dyDescent="0.25">
      <c r="A177" s="20">
        <v>160</v>
      </c>
      <c r="B177" s="20">
        <v>20</v>
      </c>
      <c r="C177" s="20">
        <v>45</v>
      </c>
      <c r="D177" s="20">
        <f t="shared" si="18"/>
        <v>15</v>
      </c>
      <c r="E177" s="20">
        <f>E173+1</f>
        <v>44</v>
      </c>
      <c r="F177" s="20">
        <v>1.2</v>
      </c>
      <c r="G177" s="20">
        <v>2.25</v>
      </c>
      <c r="H177" s="20">
        <v>600</v>
      </c>
      <c r="I177" s="20">
        <v>75.569999999999993</v>
      </c>
      <c r="J177" s="20">
        <v>110.46</v>
      </c>
      <c r="K177" s="20">
        <v>12.11</v>
      </c>
      <c r="L177" s="20">
        <v>22.14</v>
      </c>
      <c r="M177" s="20">
        <f t="shared" si="14"/>
        <v>13</v>
      </c>
      <c r="N177" s="20">
        <f t="shared" si="15"/>
        <v>42</v>
      </c>
    </row>
    <row r="178" spans="1:14" x14ac:dyDescent="0.25">
      <c r="A178" s="20">
        <v>160</v>
      </c>
      <c r="B178" s="20">
        <v>20</v>
      </c>
      <c r="C178" s="20">
        <v>45</v>
      </c>
      <c r="D178" s="20">
        <f t="shared" si="18"/>
        <v>15</v>
      </c>
      <c r="E178" s="20">
        <f t="shared" si="19"/>
        <v>44</v>
      </c>
      <c r="F178" s="20">
        <v>1.3</v>
      </c>
      <c r="G178" s="20">
        <v>2.25</v>
      </c>
      <c r="H178" s="20">
        <v>600</v>
      </c>
      <c r="I178" s="20">
        <v>75.569999999999993</v>
      </c>
      <c r="J178" s="20">
        <v>110.46</v>
      </c>
      <c r="K178" s="20">
        <v>12.11</v>
      </c>
      <c r="L178" s="20">
        <v>22.14</v>
      </c>
      <c r="M178" s="20">
        <f t="shared" si="14"/>
        <v>13</v>
      </c>
      <c r="N178" s="20">
        <f t="shared" si="15"/>
        <v>42</v>
      </c>
    </row>
    <row r="179" spans="1:14" x14ac:dyDescent="0.25">
      <c r="A179" s="20">
        <v>160</v>
      </c>
      <c r="B179" s="20">
        <v>20</v>
      </c>
      <c r="C179" s="20">
        <v>45</v>
      </c>
      <c r="D179" s="20">
        <f t="shared" si="18"/>
        <v>15</v>
      </c>
      <c r="E179" s="20">
        <f t="shared" si="19"/>
        <v>44</v>
      </c>
      <c r="F179" s="20">
        <v>1.4</v>
      </c>
      <c r="G179" s="20">
        <v>2.25</v>
      </c>
      <c r="H179" s="20">
        <v>600</v>
      </c>
      <c r="I179" s="20">
        <v>75.569999999999993</v>
      </c>
      <c r="J179" s="20">
        <v>110.46</v>
      </c>
      <c r="K179" s="20">
        <v>12.11</v>
      </c>
      <c r="L179" s="20">
        <v>22.14</v>
      </c>
      <c r="M179" s="20">
        <f t="shared" si="14"/>
        <v>13</v>
      </c>
      <c r="N179" s="20">
        <f t="shared" si="15"/>
        <v>42</v>
      </c>
    </row>
    <row r="180" spans="1:14" x14ac:dyDescent="0.25">
      <c r="A180" s="20">
        <v>160</v>
      </c>
      <c r="B180" s="20">
        <v>20</v>
      </c>
      <c r="C180" s="20">
        <v>45</v>
      </c>
      <c r="D180" s="20">
        <f t="shared" si="18"/>
        <v>15</v>
      </c>
      <c r="E180" s="20">
        <f t="shared" si="19"/>
        <v>44</v>
      </c>
      <c r="F180" s="20">
        <v>1.5</v>
      </c>
      <c r="G180" s="20">
        <v>2.25</v>
      </c>
      <c r="H180" s="20">
        <v>600</v>
      </c>
      <c r="I180" s="20">
        <v>75.569999999999993</v>
      </c>
      <c r="J180" s="20">
        <v>110.46</v>
      </c>
      <c r="K180" s="20">
        <v>12.11</v>
      </c>
      <c r="L180" s="20">
        <v>22.14</v>
      </c>
      <c r="M180" s="20">
        <f t="shared" si="14"/>
        <v>13</v>
      </c>
      <c r="N180" s="20">
        <f t="shared" si="15"/>
        <v>42</v>
      </c>
    </row>
    <row r="181" spans="1:14" x14ac:dyDescent="0.25">
      <c r="A181" s="20">
        <v>160</v>
      </c>
      <c r="B181" s="20">
        <v>20</v>
      </c>
      <c r="C181" s="20">
        <v>45</v>
      </c>
      <c r="D181" s="20">
        <f t="shared" si="18"/>
        <v>15</v>
      </c>
      <c r="E181" s="20">
        <f>E177+1</f>
        <v>45</v>
      </c>
      <c r="F181" s="20">
        <v>1.2</v>
      </c>
      <c r="G181" s="20">
        <v>2.25</v>
      </c>
      <c r="H181" s="20">
        <v>600</v>
      </c>
      <c r="I181" s="20">
        <v>75.569999999999993</v>
      </c>
      <c r="J181" s="20">
        <v>110.46</v>
      </c>
      <c r="K181" s="20">
        <v>12.11</v>
      </c>
      <c r="L181" s="20">
        <v>22.14</v>
      </c>
      <c r="M181" s="20">
        <f t="shared" si="14"/>
        <v>13</v>
      </c>
      <c r="N181" s="20">
        <f t="shared" si="15"/>
        <v>43</v>
      </c>
    </row>
    <row r="182" spans="1:14" x14ac:dyDescent="0.25">
      <c r="A182" s="20">
        <v>160</v>
      </c>
      <c r="B182" s="20">
        <v>20</v>
      </c>
      <c r="C182" s="20">
        <v>45</v>
      </c>
      <c r="D182" s="20">
        <f t="shared" si="18"/>
        <v>15</v>
      </c>
      <c r="E182" s="20">
        <f t="shared" si="19"/>
        <v>45</v>
      </c>
      <c r="F182" s="20">
        <v>1.3</v>
      </c>
      <c r="G182" s="20">
        <v>2.25</v>
      </c>
      <c r="H182" s="20">
        <v>600</v>
      </c>
      <c r="I182" s="20">
        <v>75.569999999999993</v>
      </c>
      <c r="J182" s="20">
        <v>110.46</v>
      </c>
      <c r="K182" s="20">
        <v>12.11</v>
      </c>
      <c r="L182" s="20">
        <v>22.14</v>
      </c>
      <c r="M182" s="20">
        <f t="shared" si="14"/>
        <v>13</v>
      </c>
      <c r="N182" s="20">
        <f t="shared" si="15"/>
        <v>43</v>
      </c>
    </row>
    <row r="183" spans="1:14" x14ac:dyDescent="0.25">
      <c r="A183" s="20">
        <v>160</v>
      </c>
      <c r="B183" s="20">
        <v>20</v>
      </c>
      <c r="C183" s="20">
        <v>45</v>
      </c>
      <c r="D183" s="20">
        <f t="shared" si="18"/>
        <v>15</v>
      </c>
      <c r="E183" s="20">
        <f t="shared" si="19"/>
        <v>45</v>
      </c>
      <c r="F183" s="20">
        <v>1.4</v>
      </c>
      <c r="G183" s="20">
        <v>2.25</v>
      </c>
      <c r="H183" s="20">
        <v>600</v>
      </c>
      <c r="I183" s="20">
        <v>75.569999999999993</v>
      </c>
      <c r="J183" s="20">
        <v>110.46</v>
      </c>
      <c r="K183" s="20">
        <v>12.11</v>
      </c>
      <c r="L183" s="20">
        <v>22.14</v>
      </c>
      <c r="M183" s="20">
        <f t="shared" si="14"/>
        <v>13</v>
      </c>
      <c r="N183" s="20">
        <f t="shared" si="15"/>
        <v>43</v>
      </c>
    </row>
    <row r="184" spans="1:14" x14ac:dyDescent="0.25">
      <c r="A184" s="20">
        <v>160</v>
      </c>
      <c r="B184" s="20">
        <v>20</v>
      </c>
      <c r="C184" s="20">
        <v>45</v>
      </c>
      <c r="D184" s="20">
        <f t="shared" si="18"/>
        <v>15</v>
      </c>
      <c r="E184" s="20">
        <f t="shared" si="19"/>
        <v>45</v>
      </c>
      <c r="F184" s="20">
        <v>1.5</v>
      </c>
      <c r="G184" s="20">
        <v>2.25</v>
      </c>
      <c r="H184" s="20">
        <v>600</v>
      </c>
      <c r="I184" s="20">
        <v>75.569999999999993</v>
      </c>
      <c r="J184" s="20">
        <v>110.46</v>
      </c>
      <c r="K184" s="20">
        <v>12.11</v>
      </c>
      <c r="L184" s="20">
        <v>22.14</v>
      </c>
      <c r="M184" s="20">
        <f t="shared" si="14"/>
        <v>13</v>
      </c>
      <c r="N184" s="20">
        <f t="shared" si="15"/>
        <v>43</v>
      </c>
    </row>
    <row r="185" spans="1:14" x14ac:dyDescent="0.25">
      <c r="A185" s="20">
        <v>160</v>
      </c>
      <c r="B185" s="20">
        <v>20</v>
      </c>
      <c r="C185" s="20">
        <v>45</v>
      </c>
      <c r="D185" s="20">
        <f t="shared" si="18"/>
        <v>15</v>
      </c>
      <c r="E185" s="20">
        <f>E181+1</f>
        <v>46</v>
      </c>
      <c r="F185" s="20">
        <v>1.2</v>
      </c>
      <c r="G185" s="20">
        <v>2.25</v>
      </c>
      <c r="H185" s="20">
        <v>600</v>
      </c>
      <c r="I185" s="20">
        <v>75.569999999999993</v>
      </c>
      <c r="J185" s="20">
        <v>110.46</v>
      </c>
      <c r="K185" s="20">
        <v>12.11</v>
      </c>
      <c r="L185" s="20">
        <v>22.14</v>
      </c>
      <c r="M185" s="20">
        <f t="shared" si="14"/>
        <v>13</v>
      </c>
      <c r="N185" s="20">
        <f t="shared" si="15"/>
        <v>44</v>
      </c>
    </row>
    <row r="186" spans="1:14" x14ac:dyDescent="0.25">
      <c r="A186" s="20">
        <v>160</v>
      </c>
      <c r="B186" s="20">
        <v>20</v>
      </c>
      <c r="C186" s="20">
        <v>45</v>
      </c>
      <c r="D186" s="20">
        <f t="shared" si="18"/>
        <v>15</v>
      </c>
      <c r="E186" s="20">
        <f t="shared" si="19"/>
        <v>46</v>
      </c>
      <c r="F186" s="20">
        <v>1.3</v>
      </c>
      <c r="G186" s="20">
        <v>2.25</v>
      </c>
      <c r="H186" s="20">
        <v>600</v>
      </c>
      <c r="I186" s="20">
        <v>75.569999999999993</v>
      </c>
      <c r="J186" s="20">
        <v>110.46</v>
      </c>
      <c r="K186" s="20">
        <v>12.11</v>
      </c>
      <c r="L186" s="20">
        <v>22.14</v>
      </c>
      <c r="M186" s="20">
        <f t="shared" si="14"/>
        <v>13</v>
      </c>
      <c r="N186" s="20">
        <f t="shared" si="15"/>
        <v>44</v>
      </c>
    </row>
    <row r="187" spans="1:14" x14ac:dyDescent="0.25">
      <c r="A187" s="20">
        <v>160</v>
      </c>
      <c r="B187" s="20">
        <v>20</v>
      </c>
      <c r="C187" s="20">
        <v>45</v>
      </c>
      <c r="D187" s="20">
        <f t="shared" si="18"/>
        <v>15</v>
      </c>
      <c r="E187" s="20">
        <f t="shared" si="19"/>
        <v>46</v>
      </c>
      <c r="F187" s="20">
        <v>1.4</v>
      </c>
      <c r="G187" s="20">
        <v>2.25</v>
      </c>
      <c r="H187" s="20">
        <v>600</v>
      </c>
      <c r="I187" s="20">
        <v>75.569999999999993</v>
      </c>
      <c r="J187" s="20">
        <v>110.46</v>
      </c>
      <c r="K187" s="20">
        <v>12.11</v>
      </c>
      <c r="L187" s="20">
        <v>22.14</v>
      </c>
      <c r="M187" s="20">
        <f t="shared" si="14"/>
        <v>13</v>
      </c>
      <c r="N187" s="20">
        <f t="shared" si="15"/>
        <v>44</v>
      </c>
    </row>
    <row r="188" spans="1:14" x14ac:dyDescent="0.25">
      <c r="A188" s="20">
        <v>160</v>
      </c>
      <c r="B188" s="20">
        <v>20</v>
      </c>
      <c r="C188" s="20">
        <v>45</v>
      </c>
      <c r="D188" s="20">
        <f t="shared" si="18"/>
        <v>15</v>
      </c>
      <c r="E188" s="20">
        <f t="shared" si="19"/>
        <v>46</v>
      </c>
      <c r="F188" s="20">
        <v>1.5</v>
      </c>
      <c r="G188" s="20">
        <v>2.25</v>
      </c>
      <c r="H188" s="20">
        <v>600</v>
      </c>
      <c r="I188" s="20">
        <v>75.569999999999993</v>
      </c>
      <c r="J188" s="20">
        <v>110.46</v>
      </c>
      <c r="K188" s="20">
        <v>12.11</v>
      </c>
      <c r="L188" s="20">
        <v>22.14</v>
      </c>
      <c r="M188" s="20">
        <f t="shared" si="14"/>
        <v>13</v>
      </c>
      <c r="N188" s="20">
        <f t="shared" si="15"/>
        <v>44</v>
      </c>
    </row>
    <row r="189" spans="1:14" x14ac:dyDescent="0.25">
      <c r="A189" s="20">
        <v>160</v>
      </c>
      <c r="B189" s="20">
        <v>20</v>
      </c>
      <c r="C189" s="20">
        <v>45</v>
      </c>
      <c r="D189" s="20">
        <f t="shared" si="18"/>
        <v>15</v>
      </c>
      <c r="E189" s="20">
        <f>E185+1</f>
        <v>47</v>
      </c>
      <c r="F189" s="20">
        <v>1.2</v>
      </c>
      <c r="G189" s="20">
        <v>2.25</v>
      </c>
      <c r="H189" s="20">
        <v>600</v>
      </c>
      <c r="I189" s="20">
        <v>75.569999999999993</v>
      </c>
      <c r="J189" s="20">
        <v>110.46</v>
      </c>
      <c r="K189" s="20">
        <v>12.11</v>
      </c>
      <c r="L189" s="20">
        <v>22.14</v>
      </c>
      <c r="M189" s="20">
        <f t="shared" si="14"/>
        <v>13</v>
      </c>
      <c r="N189" s="20">
        <f t="shared" si="15"/>
        <v>45</v>
      </c>
    </row>
    <row r="190" spans="1:14" x14ac:dyDescent="0.25">
      <c r="A190" s="20">
        <v>160</v>
      </c>
      <c r="B190" s="20">
        <v>20</v>
      </c>
      <c r="C190" s="20">
        <v>45</v>
      </c>
      <c r="D190" s="20">
        <f t="shared" si="18"/>
        <v>15</v>
      </c>
      <c r="E190" s="20">
        <f t="shared" si="19"/>
        <v>47</v>
      </c>
      <c r="F190" s="20">
        <v>1.3</v>
      </c>
      <c r="G190" s="20">
        <v>2.25</v>
      </c>
      <c r="H190" s="20">
        <v>600</v>
      </c>
      <c r="I190" s="20">
        <v>75.569999999999993</v>
      </c>
      <c r="J190" s="20">
        <v>110.46</v>
      </c>
      <c r="K190" s="20">
        <v>12.11</v>
      </c>
      <c r="L190" s="20">
        <v>22.14</v>
      </c>
      <c r="M190" s="20">
        <f t="shared" si="14"/>
        <v>13</v>
      </c>
      <c r="N190" s="20">
        <f t="shared" si="15"/>
        <v>45</v>
      </c>
    </row>
    <row r="191" spans="1:14" x14ac:dyDescent="0.25">
      <c r="A191" s="20">
        <v>160</v>
      </c>
      <c r="B191" s="20">
        <v>20</v>
      </c>
      <c r="C191" s="20">
        <v>45</v>
      </c>
      <c r="D191" s="20">
        <f t="shared" si="18"/>
        <v>15</v>
      </c>
      <c r="E191" s="20">
        <f t="shared" si="19"/>
        <v>47</v>
      </c>
      <c r="F191" s="20">
        <v>1.4</v>
      </c>
      <c r="G191" s="20">
        <v>2.25</v>
      </c>
      <c r="H191" s="20">
        <v>600</v>
      </c>
      <c r="I191" s="20">
        <v>75.569999999999993</v>
      </c>
      <c r="J191" s="20">
        <v>110.46</v>
      </c>
      <c r="K191" s="20">
        <v>12.11</v>
      </c>
      <c r="L191" s="20">
        <v>22.14</v>
      </c>
      <c r="M191" s="20">
        <f t="shared" si="14"/>
        <v>13</v>
      </c>
      <c r="N191" s="20">
        <f t="shared" si="15"/>
        <v>45</v>
      </c>
    </row>
    <row r="192" spans="1:14" x14ac:dyDescent="0.25">
      <c r="A192" s="20">
        <v>160</v>
      </c>
      <c r="B192" s="20">
        <v>20</v>
      </c>
      <c r="C192" s="20">
        <v>45</v>
      </c>
      <c r="D192" s="20">
        <f t="shared" si="18"/>
        <v>15</v>
      </c>
      <c r="E192" s="20">
        <f t="shared" si="19"/>
        <v>47</v>
      </c>
      <c r="F192" s="20">
        <v>1.5</v>
      </c>
      <c r="G192" s="20">
        <v>2.25</v>
      </c>
      <c r="H192" s="20">
        <v>600</v>
      </c>
      <c r="I192" s="20">
        <v>75.569999999999993</v>
      </c>
      <c r="J192" s="20">
        <v>110.46</v>
      </c>
      <c r="K192" s="20">
        <v>12.11</v>
      </c>
      <c r="L192" s="20">
        <v>22.14</v>
      </c>
      <c r="M192" s="20">
        <f t="shared" si="14"/>
        <v>13</v>
      </c>
      <c r="N192" s="20">
        <f t="shared" si="15"/>
        <v>45</v>
      </c>
    </row>
  </sheetData>
  <sortState ref="A1:N216">
    <sortCondition ref="I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6"/>
  <sheetViews>
    <sheetView topLeftCell="A191" workbookViewId="0">
      <selection activeCell="K222" sqref="K222"/>
    </sheetView>
  </sheetViews>
  <sheetFormatPr defaultRowHeight="15" x14ac:dyDescent="0.25"/>
  <sheetData>
    <row r="1" spans="1:15" x14ac:dyDescent="0.25">
      <c r="A1" s="20">
        <v>140</v>
      </c>
      <c r="B1" s="20">
        <v>20</v>
      </c>
      <c r="C1" s="20">
        <v>45</v>
      </c>
      <c r="D1" s="20">
        <v>10</v>
      </c>
      <c r="E1" s="20">
        <v>47</v>
      </c>
      <c r="F1" s="20">
        <v>1.1000000000000001</v>
      </c>
      <c r="G1" s="20">
        <v>1.5</v>
      </c>
      <c r="H1" s="20">
        <v>800</v>
      </c>
      <c r="I1" s="20">
        <v>-82.78</v>
      </c>
      <c r="J1" s="20">
        <v>-28.4</v>
      </c>
      <c r="K1" s="20">
        <v>23.25</v>
      </c>
      <c r="L1" s="20">
        <v>24.72</v>
      </c>
      <c r="M1" s="20">
        <v>8</v>
      </c>
      <c r="N1" s="20">
        <v>45</v>
      </c>
      <c r="O1" s="20">
        <v>0.5</v>
      </c>
    </row>
    <row r="2" spans="1:15" x14ac:dyDescent="0.25">
      <c r="A2" s="20">
        <v>140</v>
      </c>
      <c r="B2" s="20">
        <v>20</v>
      </c>
      <c r="C2" s="20">
        <v>45</v>
      </c>
      <c r="D2" s="20">
        <v>10</v>
      </c>
      <c r="E2" s="20">
        <v>43</v>
      </c>
      <c r="F2" s="20">
        <v>1.1000000000000001</v>
      </c>
      <c r="G2" s="20">
        <v>1.5</v>
      </c>
      <c r="H2" s="20">
        <v>800</v>
      </c>
      <c r="I2" s="20">
        <v>-49.59</v>
      </c>
      <c r="J2" s="20">
        <v>4.12</v>
      </c>
      <c r="K2" s="20">
        <v>23.46</v>
      </c>
      <c r="L2" s="20">
        <v>23.52</v>
      </c>
      <c r="M2" s="20">
        <v>8</v>
      </c>
      <c r="N2" s="20">
        <v>41</v>
      </c>
      <c r="O2" s="20">
        <v>0.5</v>
      </c>
    </row>
    <row r="3" spans="1:15" x14ac:dyDescent="0.25">
      <c r="A3" s="20">
        <v>140</v>
      </c>
      <c r="B3" s="20">
        <v>20</v>
      </c>
      <c r="C3" s="20">
        <v>45</v>
      </c>
      <c r="D3" s="20">
        <v>14</v>
      </c>
      <c r="E3" s="20">
        <v>47</v>
      </c>
      <c r="F3" s="20">
        <v>1.1000000000000001</v>
      </c>
      <c r="G3" s="20">
        <v>1.5</v>
      </c>
      <c r="H3" s="20">
        <v>800</v>
      </c>
      <c r="I3" s="20">
        <v>-45.16</v>
      </c>
      <c r="J3" s="20">
        <v>8.4600000000000009</v>
      </c>
      <c r="K3" s="20">
        <v>23.05</v>
      </c>
      <c r="L3" s="20">
        <v>23.44</v>
      </c>
      <c r="M3" s="20">
        <v>12</v>
      </c>
      <c r="N3" s="20">
        <v>45</v>
      </c>
      <c r="O3" s="20">
        <v>0.5</v>
      </c>
    </row>
    <row r="4" spans="1:15" x14ac:dyDescent="0.25">
      <c r="A4" s="20">
        <v>140</v>
      </c>
      <c r="B4" s="20">
        <v>20</v>
      </c>
      <c r="C4" s="20">
        <v>45</v>
      </c>
      <c r="D4" s="20">
        <v>10</v>
      </c>
      <c r="E4" s="20">
        <v>47</v>
      </c>
      <c r="F4" s="20">
        <v>1.3</v>
      </c>
      <c r="G4" s="20">
        <v>1.5</v>
      </c>
      <c r="H4" s="20">
        <v>800</v>
      </c>
      <c r="I4" s="20">
        <v>-44.4</v>
      </c>
      <c r="J4" s="20">
        <v>11.91</v>
      </c>
      <c r="K4" s="20">
        <v>23.25</v>
      </c>
      <c r="L4" s="20">
        <v>29.84</v>
      </c>
      <c r="M4" s="20">
        <v>8</v>
      </c>
      <c r="N4" s="20">
        <v>45</v>
      </c>
      <c r="O4" s="20">
        <v>0.5</v>
      </c>
    </row>
    <row r="5" spans="1:15" x14ac:dyDescent="0.25">
      <c r="A5" s="20">
        <v>140</v>
      </c>
      <c r="B5" s="20">
        <v>20</v>
      </c>
      <c r="C5" s="20">
        <v>45</v>
      </c>
      <c r="D5" s="20">
        <v>10</v>
      </c>
      <c r="E5" s="20">
        <v>47</v>
      </c>
      <c r="F5" s="20">
        <v>1.1000000000000001</v>
      </c>
      <c r="G5" s="20">
        <v>2.25</v>
      </c>
      <c r="H5" s="20">
        <v>800</v>
      </c>
      <c r="I5" s="20">
        <v>-42.15</v>
      </c>
      <c r="J5" s="20">
        <v>24.44</v>
      </c>
      <c r="K5" s="20">
        <v>23.27</v>
      </c>
      <c r="L5" s="20">
        <v>30.19</v>
      </c>
      <c r="M5" s="20">
        <v>8</v>
      </c>
      <c r="N5" s="20">
        <v>45</v>
      </c>
      <c r="O5" s="20">
        <v>0.5</v>
      </c>
    </row>
    <row r="6" spans="1:15" x14ac:dyDescent="0.25">
      <c r="A6" s="20">
        <v>140</v>
      </c>
      <c r="B6" s="20">
        <v>20</v>
      </c>
      <c r="C6" s="20">
        <v>45</v>
      </c>
      <c r="D6" s="20">
        <v>10</v>
      </c>
      <c r="E6" s="20">
        <v>47</v>
      </c>
      <c r="F6" s="20">
        <v>1.1000000000000001</v>
      </c>
      <c r="G6" s="20">
        <v>3</v>
      </c>
      <c r="H6" s="20">
        <v>800</v>
      </c>
      <c r="I6" s="20">
        <v>-19.95</v>
      </c>
      <c r="J6" s="20">
        <v>46.68</v>
      </c>
      <c r="K6" s="20">
        <v>23.3</v>
      </c>
      <c r="L6" s="20">
        <v>33.229999999999997</v>
      </c>
      <c r="M6" s="20">
        <v>8</v>
      </c>
      <c r="N6" s="20">
        <v>45</v>
      </c>
      <c r="O6" s="20">
        <v>0.5</v>
      </c>
    </row>
    <row r="7" spans="1:15" x14ac:dyDescent="0.25">
      <c r="A7" s="20">
        <v>140</v>
      </c>
      <c r="B7" s="20">
        <v>20</v>
      </c>
      <c r="C7" s="20">
        <v>45</v>
      </c>
      <c r="D7" s="20">
        <v>10</v>
      </c>
      <c r="E7" s="20">
        <v>47</v>
      </c>
      <c r="F7" s="20">
        <v>1.1000000000000001</v>
      </c>
      <c r="G7" s="20">
        <v>1.5</v>
      </c>
      <c r="H7" s="20">
        <v>600</v>
      </c>
      <c r="I7" s="20">
        <v>-14.09</v>
      </c>
      <c r="J7" s="20">
        <v>27.15</v>
      </c>
      <c r="K7" s="20">
        <v>10.58</v>
      </c>
      <c r="L7" s="20">
        <v>21.55</v>
      </c>
      <c r="M7" s="20">
        <v>8</v>
      </c>
      <c r="N7" s="20">
        <v>45</v>
      </c>
      <c r="O7" s="20">
        <v>0.5</v>
      </c>
    </row>
    <row r="8" spans="1:15" x14ac:dyDescent="0.25">
      <c r="A8" s="20">
        <v>140</v>
      </c>
      <c r="B8" s="20">
        <v>20</v>
      </c>
      <c r="C8" s="20">
        <v>45</v>
      </c>
      <c r="D8" s="20">
        <v>14</v>
      </c>
      <c r="E8" s="20">
        <v>43</v>
      </c>
      <c r="F8" s="20">
        <v>1.1000000000000001</v>
      </c>
      <c r="G8" s="20">
        <v>1.5</v>
      </c>
      <c r="H8" s="20">
        <v>800</v>
      </c>
      <c r="I8" s="20">
        <v>-10.27</v>
      </c>
      <c r="J8" s="20">
        <v>42.82</v>
      </c>
      <c r="K8" s="20">
        <v>23.25</v>
      </c>
      <c r="L8" s="20">
        <v>22.07</v>
      </c>
      <c r="M8" s="20">
        <v>12</v>
      </c>
      <c r="N8" s="20">
        <v>41</v>
      </c>
      <c r="O8" s="20">
        <v>0.5</v>
      </c>
    </row>
    <row r="9" spans="1:15" x14ac:dyDescent="0.25">
      <c r="A9" s="20">
        <v>140</v>
      </c>
      <c r="B9" s="20">
        <v>20</v>
      </c>
      <c r="C9" s="20">
        <v>45</v>
      </c>
      <c r="D9" s="20">
        <v>10</v>
      </c>
      <c r="E9" s="20">
        <v>43</v>
      </c>
      <c r="F9" s="20">
        <v>1.1000000000000001</v>
      </c>
      <c r="G9" s="20">
        <v>2.25</v>
      </c>
      <c r="H9" s="20">
        <v>800</v>
      </c>
      <c r="I9" s="20">
        <v>-9.8800000000000008</v>
      </c>
      <c r="J9" s="20">
        <v>53.56</v>
      </c>
      <c r="K9" s="20">
        <v>23.49</v>
      </c>
      <c r="L9" s="20">
        <v>28.38</v>
      </c>
      <c r="M9" s="20">
        <v>8</v>
      </c>
      <c r="N9" s="20">
        <v>41</v>
      </c>
      <c r="O9" s="20">
        <v>0.5</v>
      </c>
    </row>
    <row r="10" spans="1:15" x14ac:dyDescent="0.25">
      <c r="A10" s="20">
        <v>140</v>
      </c>
      <c r="B10" s="20">
        <v>20</v>
      </c>
      <c r="C10" s="20">
        <v>45</v>
      </c>
      <c r="D10" s="20">
        <v>10</v>
      </c>
      <c r="E10" s="20">
        <v>43</v>
      </c>
      <c r="F10" s="20">
        <v>1.3</v>
      </c>
      <c r="G10" s="20">
        <v>1.5</v>
      </c>
      <c r="H10" s="20">
        <v>800</v>
      </c>
      <c r="I10" s="20">
        <v>-9.49</v>
      </c>
      <c r="J10" s="20">
        <v>45.64</v>
      </c>
      <c r="K10" s="20">
        <v>23.46</v>
      </c>
      <c r="L10" s="20">
        <v>28.36</v>
      </c>
      <c r="M10" s="20">
        <v>8</v>
      </c>
      <c r="N10" s="20">
        <v>41</v>
      </c>
      <c r="O10" s="20">
        <v>0.5</v>
      </c>
    </row>
    <row r="11" spans="1:15" x14ac:dyDescent="0.25">
      <c r="A11" s="20">
        <v>140</v>
      </c>
      <c r="B11" s="20">
        <v>20</v>
      </c>
      <c r="C11" s="20">
        <v>45</v>
      </c>
      <c r="D11" s="20">
        <v>10</v>
      </c>
      <c r="E11" s="20">
        <v>47</v>
      </c>
      <c r="F11" s="20">
        <v>1.5</v>
      </c>
      <c r="G11" s="20">
        <v>1.5</v>
      </c>
      <c r="H11" s="20">
        <v>800</v>
      </c>
      <c r="I11" s="20">
        <v>-7.71</v>
      </c>
      <c r="J11" s="20">
        <v>51.06</v>
      </c>
      <c r="K11" s="20">
        <v>23.25</v>
      </c>
      <c r="L11" s="20">
        <v>34.81</v>
      </c>
      <c r="M11" s="20">
        <v>8</v>
      </c>
      <c r="N11" s="20">
        <v>45</v>
      </c>
      <c r="O11" s="20">
        <v>0.5</v>
      </c>
    </row>
    <row r="12" spans="1:15" x14ac:dyDescent="0.25">
      <c r="A12" s="20">
        <v>140</v>
      </c>
      <c r="B12" s="20">
        <v>20</v>
      </c>
      <c r="C12" s="20">
        <v>45</v>
      </c>
      <c r="D12" s="20">
        <v>14</v>
      </c>
      <c r="E12" s="20">
        <v>47</v>
      </c>
      <c r="F12" s="20">
        <v>1.1000000000000001</v>
      </c>
      <c r="G12" s="20">
        <v>2.25</v>
      </c>
      <c r="H12" s="20">
        <v>800</v>
      </c>
      <c r="I12" s="20">
        <v>-5.44</v>
      </c>
      <c r="J12" s="20">
        <v>57.68</v>
      </c>
      <c r="K12" s="20">
        <v>23.08</v>
      </c>
      <c r="L12" s="20">
        <v>28.23</v>
      </c>
      <c r="M12" s="20">
        <v>12</v>
      </c>
      <c r="N12" s="20">
        <v>45</v>
      </c>
      <c r="O12" s="20">
        <v>0.5</v>
      </c>
    </row>
    <row r="13" spans="1:15" x14ac:dyDescent="0.25">
      <c r="A13" s="20">
        <v>140</v>
      </c>
      <c r="B13" s="20">
        <v>20</v>
      </c>
      <c r="C13" s="20">
        <v>45</v>
      </c>
      <c r="D13" s="20">
        <v>14</v>
      </c>
      <c r="E13" s="20">
        <v>47</v>
      </c>
      <c r="F13" s="20">
        <v>1.3</v>
      </c>
      <c r="G13" s="20">
        <v>1.5</v>
      </c>
      <c r="H13" s="20">
        <v>800</v>
      </c>
      <c r="I13" s="20">
        <v>-4.57</v>
      </c>
      <c r="J13" s="20">
        <v>50.34</v>
      </c>
      <c r="K13" s="20">
        <v>23.05</v>
      </c>
      <c r="L13" s="20">
        <v>28.27</v>
      </c>
      <c r="M13" s="20">
        <v>12</v>
      </c>
      <c r="N13" s="20">
        <v>45</v>
      </c>
      <c r="O13" s="20">
        <v>0.5</v>
      </c>
    </row>
    <row r="14" spans="1:15" x14ac:dyDescent="0.25">
      <c r="A14" s="20">
        <v>140</v>
      </c>
      <c r="B14" s="20">
        <v>20</v>
      </c>
      <c r="C14" s="20">
        <v>45</v>
      </c>
      <c r="D14" s="20">
        <v>10</v>
      </c>
      <c r="E14" s="20">
        <v>47</v>
      </c>
      <c r="F14" s="20">
        <v>1.3</v>
      </c>
      <c r="G14" s="20">
        <v>2.25</v>
      </c>
      <c r="H14" s="20">
        <v>800</v>
      </c>
      <c r="I14" s="20">
        <v>2.68</v>
      </c>
      <c r="J14" s="20">
        <v>72.06</v>
      </c>
      <c r="K14" s="20">
        <v>23.27</v>
      </c>
      <c r="L14" s="20">
        <v>36.58</v>
      </c>
      <c r="M14" s="20">
        <v>8</v>
      </c>
      <c r="N14" s="20">
        <v>45</v>
      </c>
      <c r="O14" s="20">
        <v>0.5</v>
      </c>
    </row>
    <row r="15" spans="1:15" x14ac:dyDescent="0.25">
      <c r="A15" s="20">
        <v>140</v>
      </c>
      <c r="B15" s="20">
        <v>20</v>
      </c>
      <c r="C15" s="20">
        <v>45</v>
      </c>
      <c r="D15" s="20">
        <v>10</v>
      </c>
      <c r="E15" s="20">
        <v>43</v>
      </c>
      <c r="F15" s="20">
        <v>1.1000000000000001</v>
      </c>
      <c r="G15" s="20">
        <v>1.5</v>
      </c>
      <c r="H15" s="20">
        <v>600</v>
      </c>
      <c r="I15" s="20">
        <v>8.49</v>
      </c>
      <c r="J15" s="20">
        <v>48.26</v>
      </c>
      <c r="K15" s="20">
        <v>10.7</v>
      </c>
      <c r="L15" s="20">
        <v>20.32</v>
      </c>
      <c r="M15" s="20">
        <v>8</v>
      </c>
      <c r="N15" s="20">
        <v>41</v>
      </c>
      <c r="O15" s="20">
        <v>0.5</v>
      </c>
    </row>
    <row r="16" spans="1:15" x14ac:dyDescent="0.25">
      <c r="A16" s="20">
        <v>140</v>
      </c>
      <c r="B16" s="20">
        <v>20</v>
      </c>
      <c r="C16" s="20">
        <v>45</v>
      </c>
      <c r="D16" s="20">
        <v>10</v>
      </c>
      <c r="E16" s="20">
        <v>43</v>
      </c>
      <c r="F16" s="20">
        <v>1.1000000000000001</v>
      </c>
      <c r="G16" s="20">
        <v>3</v>
      </c>
      <c r="H16" s="20">
        <v>800</v>
      </c>
      <c r="I16" s="20">
        <v>11.26</v>
      </c>
      <c r="J16" s="20">
        <v>73.03</v>
      </c>
      <c r="K16" s="20">
        <v>23.51</v>
      </c>
      <c r="L16" s="20">
        <v>31.12</v>
      </c>
      <c r="M16" s="20">
        <v>8</v>
      </c>
      <c r="N16" s="20">
        <v>41</v>
      </c>
      <c r="O16" s="20">
        <v>0.5</v>
      </c>
    </row>
    <row r="17" spans="1:15" x14ac:dyDescent="0.25">
      <c r="A17" s="20">
        <v>140</v>
      </c>
      <c r="B17" s="20">
        <v>20</v>
      </c>
      <c r="C17" s="20">
        <v>45</v>
      </c>
      <c r="D17" s="20">
        <v>14</v>
      </c>
      <c r="E17" s="20">
        <v>47</v>
      </c>
      <c r="F17" s="20">
        <v>1.1000000000000001</v>
      </c>
      <c r="G17" s="20">
        <v>1.5</v>
      </c>
      <c r="H17" s="20">
        <v>600</v>
      </c>
      <c r="I17" s="20">
        <v>11.44</v>
      </c>
      <c r="J17" s="20">
        <v>51.17</v>
      </c>
      <c r="K17" s="20">
        <v>10.47</v>
      </c>
      <c r="L17" s="20">
        <v>20.22</v>
      </c>
      <c r="M17" s="20">
        <v>12</v>
      </c>
      <c r="N17" s="20">
        <v>45</v>
      </c>
      <c r="O17" s="20">
        <v>0.5</v>
      </c>
    </row>
    <row r="18" spans="1:15" x14ac:dyDescent="0.25">
      <c r="A18" s="20">
        <v>140</v>
      </c>
      <c r="B18" s="20">
        <v>20</v>
      </c>
      <c r="C18" s="20">
        <v>45</v>
      </c>
      <c r="D18" s="20">
        <v>14</v>
      </c>
      <c r="E18" s="20">
        <v>47</v>
      </c>
      <c r="F18" s="20">
        <v>1.1000000000000001</v>
      </c>
      <c r="G18" s="20">
        <v>3</v>
      </c>
      <c r="H18" s="20">
        <v>800</v>
      </c>
      <c r="I18" s="20">
        <v>15.82</v>
      </c>
      <c r="J18" s="20">
        <v>76.84</v>
      </c>
      <c r="K18" s="20">
        <v>23.1</v>
      </c>
      <c r="L18" s="20">
        <v>30.93</v>
      </c>
      <c r="M18" s="20">
        <v>12</v>
      </c>
      <c r="N18" s="20">
        <v>45</v>
      </c>
      <c r="O18" s="20">
        <v>0.5</v>
      </c>
    </row>
    <row r="19" spans="1:15" x14ac:dyDescent="0.25">
      <c r="A19" s="20">
        <v>140</v>
      </c>
      <c r="B19" s="20">
        <v>20</v>
      </c>
      <c r="C19" s="20">
        <v>45</v>
      </c>
      <c r="D19" s="20">
        <v>10</v>
      </c>
      <c r="E19" s="20">
        <v>47</v>
      </c>
      <c r="F19" s="20">
        <v>1.3</v>
      </c>
      <c r="G19" s="20">
        <v>1.5</v>
      </c>
      <c r="H19" s="20">
        <v>600</v>
      </c>
      <c r="I19" s="20">
        <v>18.75</v>
      </c>
      <c r="J19" s="20">
        <v>60.92</v>
      </c>
      <c r="K19" s="20">
        <v>10.58</v>
      </c>
      <c r="L19" s="20">
        <v>26</v>
      </c>
      <c r="M19" s="20">
        <v>8</v>
      </c>
      <c r="N19" s="20">
        <v>45</v>
      </c>
      <c r="O19" s="20">
        <v>0.5</v>
      </c>
    </row>
    <row r="20" spans="1:15" x14ac:dyDescent="0.25">
      <c r="A20" s="20">
        <v>140</v>
      </c>
      <c r="B20" s="20">
        <v>20</v>
      </c>
      <c r="C20" s="20">
        <v>45</v>
      </c>
      <c r="D20" s="20">
        <v>10</v>
      </c>
      <c r="E20" s="20">
        <v>47</v>
      </c>
      <c r="F20" s="20">
        <v>1.3</v>
      </c>
      <c r="G20" s="20">
        <v>3</v>
      </c>
      <c r="H20" s="20">
        <v>800</v>
      </c>
      <c r="I20" s="20">
        <v>26.22</v>
      </c>
      <c r="J20" s="20">
        <v>99.17</v>
      </c>
      <c r="K20" s="20">
        <v>23.3</v>
      </c>
      <c r="L20" s="20">
        <v>40.630000000000003</v>
      </c>
      <c r="M20" s="20">
        <v>8</v>
      </c>
      <c r="N20" s="20">
        <v>45</v>
      </c>
      <c r="O20" s="20">
        <v>0.5</v>
      </c>
    </row>
    <row r="21" spans="1:15" x14ac:dyDescent="0.25">
      <c r="A21" s="20">
        <v>140</v>
      </c>
      <c r="B21" s="20">
        <v>20</v>
      </c>
      <c r="C21" s="20">
        <v>45</v>
      </c>
      <c r="D21" s="20">
        <v>10</v>
      </c>
      <c r="E21" s="20">
        <v>47</v>
      </c>
      <c r="F21" s="20">
        <v>1.1000000000000001</v>
      </c>
      <c r="G21" s="20">
        <v>1.5</v>
      </c>
      <c r="H21" s="20">
        <v>400</v>
      </c>
      <c r="I21" s="20">
        <v>27.41</v>
      </c>
      <c r="J21" s="20">
        <v>52.96</v>
      </c>
      <c r="K21" s="20">
        <v>3.59</v>
      </c>
      <c r="L21" s="20">
        <v>16.61</v>
      </c>
      <c r="M21" s="20">
        <v>8</v>
      </c>
      <c r="N21" s="20">
        <v>45</v>
      </c>
      <c r="O21" s="20">
        <v>0.5</v>
      </c>
    </row>
    <row r="22" spans="1:15" x14ac:dyDescent="0.25">
      <c r="A22" s="20">
        <v>140</v>
      </c>
      <c r="B22" s="20">
        <v>20</v>
      </c>
      <c r="C22" s="20">
        <v>45</v>
      </c>
      <c r="D22" s="20">
        <v>10</v>
      </c>
      <c r="E22" s="20">
        <v>43</v>
      </c>
      <c r="F22" s="20">
        <v>1.5</v>
      </c>
      <c r="G22" s="20">
        <v>1.5</v>
      </c>
      <c r="H22" s="20">
        <v>800</v>
      </c>
      <c r="I22" s="20">
        <v>27.75</v>
      </c>
      <c r="J22" s="20">
        <v>85</v>
      </c>
      <c r="K22" s="20">
        <v>23.46</v>
      </c>
      <c r="L22" s="20">
        <v>32.94</v>
      </c>
      <c r="M22" s="20">
        <v>8</v>
      </c>
      <c r="N22" s="20">
        <v>41</v>
      </c>
      <c r="O22" s="20">
        <v>0.5</v>
      </c>
    </row>
    <row r="23" spans="1:15" x14ac:dyDescent="0.25">
      <c r="A23" s="20">
        <v>140</v>
      </c>
      <c r="B23" s="20">
        <v>20</v>
      </c>
      <c r="C23" s="20">
        <v>45</v>
      </c>
      <c r="D23" s="20">
        <v>14</v>
      </c>
      <c r="E23" s="20">
        <v>43</v>
      </c>
      <c r="F23" s="20">
        <v>1.1000000000000001</v>
      </c>
      <c r="G23" s="20">
        <v>2.25</v>
      </c>
      <c r="H23" s="20">
        <v>800</v>
      </c>
      <c r="I23" s="20">
        <v>28.23</v>
      </c>
      <c r="J23" s="20">
        <v>87.04</v>
      </c>
      <c r="K23" s="20">
        <v>23.27</v>
      </c>
      <c r="L23" s="20">
        <v>26.23</v>
      </c>
      <c r="M23" s="20">
        <v>12</v>
      </c>
      <c r="N23" s="20">
        <v>41</v>
      </c>
      <c r="O23" s="20">
        <v>0.5</v>
      </c>
    </row>
    <row r="24" spans="1:15" x14ac:dyDescent="0.25">
      <c r="A24" s="20">
        <v>140</v>
      </c>
      <c r="B24" s="20">
        <v>20</v>
      </c>
      <c r="C24" s="20">
        <v>45</v>
      </c>
      <c r="D24" s="20">
        <v>14</v>
      </c>
      <c r="E24" s="20">
        <v>43</v>
      </c>
      <c r="F24" s="20">
        <v>1.3</v>
      </c>
      <c r="G24" s="20">
        <v>1.5</v>
      </c>
      <c r="H24" s="20">
        <v>800</v>
      </c>
      <c r="I24" s="20">
        <v>32.04</v>
      </c>
      <c r="J24" s="20">
        <v>85.92</v>
      </c>
      <c r="K24" s="20">
        <v>23.25</v>
      </c>
      <c r="L24" s="20">
        <v>26.58</v>
      </c>
      <c r="M24" s="20">
        <v>12</v>
      </c>
      <c r="N24" s="20">
        <v>41</v>
      </c>
      <c r="O24" s="20">
        <v>0.5</v>
      </c>
    </row>
    <row r="25" spans="1:15" x14ac:dyDescent="0.25">
      <c r="A25" s="20">
        <v>140</v>
      </c>
      <c r="B25" s="20">
        <v>20</v>
      </c>
      <c r="C25" s="20">
        <v>45</v>
      </c>
      <c r="D25" s="20">
        <v>14</v>
      </c>
      <c r="E25" s="20">
        <v>47</v>
      </c>
      <c r="F25" s="20">
        <v>1.5</v>
      </c>
      <c r="G25" s="20">
        <v>1.5</v>
      </c>
      <c r="H25" s="20">
        <v>800</v>
      </c>
      <c r="I25" s="20">
        <v>32.99</v>
      </c>
      <c r="J25" s="20">
        <v>90.01</v>
      </c>
      <c r="K25" s="20">
        <v>23.05</v>
      </c>
      <c r="L25" s="20">
        <v>32.840000000000003</v>
      </c>
      <c r="M25" s="20">
        <v>12</v>
      </c>
      <c r="N25" s="20">
        <v>45</v>
      </c>
      <c r="O25" s="20">
        <v>0.5</v>
      </c>
    </row>
    <row r="26" spans="1:15" x14ac:dyDescent="0.25">
      <c r="A26" s="20">
        <v>140</v>
      </c>
      <c r="B26" s="20">
        <v>20</v>
      </c>
      <c r="C26" s="20">
        <v>45</v>
      </c>
      <c r="D26" s="20">
        <v>14</v>
      </c>
      <c r="E26" s="20">
        <v>43</v>
      </c>
      <c r="F26" s="20">
        <v>1.1000000000000001</v>
      </c>
      <c r="G26" s="20">
        <v>1.5</v>
      </c>
      <c r="H26" s="20">
        <v>600</v>
      </c>
      <c r="I26" s="20">
        <v>35.18</v>
      </c>
      <c r="J26" s="20">
        <v>72.489999999999995</v>
      </c>
      <c r="K26" s="20">
        <v>10.58</v>
      </c>
      <c r="L26" s="20">
        <v>18.82</v>
      </c>
      <c r="M26" s="20">
        <v>12</v>
      </c>
      <c r="N26" s="20">
        <v>41</v>
      </c>
      <c r="O26" s="20">
        <v>0.5</v>
      </c>
    </row>
    <row r="27" spans="1:15" x14ac:dyDescent="0.25">
      <c r="A27" s="20">
        <v>140</v>
      </c>
      <c r="B27" s="20">
        <v>20</v>
      </c>
      <c r="C27" s="20">
        <v>45</v>
      </c>
      <c r="D27" s="20">
        <v>10</v>
      </c>
      <c r="E27" s="20">
        <v>43</v>
      </c>
      <c r="F27" s="20">
        <v>1.3</v>
      </c>
      <c r="G27" s="20">
        <v>2.25</v>
      </c>
      <c r="H27" s="20">
        <v>800</v>
      </c>
      <c r="I27" s="20">
        <v>35.75</v>
      </c>
      <c r="J27" s="20">
        <v>102.77</v>
      </c>
      <c r="K27" s="20">
        <v>23.49</v>
      </c>
      <c r="L27" s="20">
        <v>34.409999999999997</v>
      </c>
      <c r="M27" s="20">
        <v>8</v>
      </c>
      <c r="N27" s="20">
        <v>41</v>
      </c>
      <c r="O27" s="20">
        <v>0.5</v>
      </c>
    </row>
    <row r="28" spans="1:15" x14ac:dyDescent="0.25">
      <c r="A28" s="20">
        <v>140</v>
      </c>
      <c r="B28" s="20">
        <v>20</v>
      </c>
      <c r="C28" s="20">
        <v>45</v>
      </c>
      <c r="D28" s="20">
        <v>14</v>
      </c>
      <c r="E28" s="20">
        <v>47</v>
      </c>
      <c r="F28" s="20">
        <v>1.3</v>
      </c>
      <c r="G28" s="20">
        <v>2.25</v>
      </c>
      <c r="H28" s="20">
        <v>800</v>
      </c>
      <c r="I28" s="20">
        <v>40.76</v>
      </c>
      <c r="J28" s="20">
        <v>107.46</v>
      </c>
      <c r="K28" s="20">
        <v>23.08</v>
      </c>
      <c r="L28" s="20">
        <v>34.26</v>
      </c>
      <c r="M28" s="20">
        <v>12</v>
      </c>
      <c r="N28" s="20">
        <v>45</v>
      </c>
      <c r="O28" s="20">
        <v>0.5</v>
      </c>
    </row>
    <row r="29" spans="1:15" x14ac:dyDescent="0.25">
      <c r="A29" s="20">
        <v>140</v>
      </c>
      <c r="B29" s="20">
        <v>20</v>
      </c>
      <c r="C29" s="20">
        <v>45</v>
      </c>
      <c r="D29" s="20">
        <v>10</v>
      </c>
      <c r="E29" s="20">
        <v>43</v>
      </c>
      <c r="F29" s="20">
        <v>1.1000000000000001</v>
      </c>
      <c r="G29" s="20">
        <v>1.5</v>
      </c>
      <c r="H29" s="20">
        <v>400</v>
      </c>
      <c r="I29" s="20">
        <v>40.81</v>
      </c>
      <c r="J29" s="20">
        <v>63.67</v>
      </c>
      <c r="K29" s="20">
        <v>3.65</v>
      </c>
      <c r="L29" s="20">
        <v>15.53</v>
      </c>
      <c r="M29" s="20">
        <v>8</v>
      </c>
      <c r="N29" s="20">
        <v>41</v>
      </c>
      <c r="O29" s="20">
        <v>0.5</v>
      </c>
    </row>
    <row r="30" spans="1:15" x14ac:dyDescent="0.25">
      <c r="A30" s="20">
        <v>140</v>
      </c>
      <c r="B30" s="20">
        <v>20</v>
      </c>
      <c r="C30" s="20">
        <v>45</v>
      </c>
      <c r="D30" s="20">
        <v>10</v>
      </c>
      <c r="E30" s="20">
        <v>43</v>
      </c>
      <c r="F30" s="20">
        <v>1.3</v>
      </c>
      <c r="G30" s="20">
        <v>1.5</v>
      </c>
      <c r="H30" s="20">
        <v>600</v>
      </c>
      <c r="I30" s="20">
        <v>42.12</v>
      </c>
      <c r="J30" s="20">
        <v>83.16</v>
      </c>
      <c r="K30" s="20">
        <v>10.7</v>
      </c>
      <c r="L30" s="20">
        <v>24.5</v>
      </c>
      <c r="M30" s="20">
        <v>8</v>
      </c>
      <c r="N30" s="20">
        <v>41</v>
      </c>
      <c r="O30" s="20">
        <v>0.5</v>
      </c>
    </row>
    <row r="31" spans="1:15" x14ac:dyDescent="0.25">
      <c r="A31" s="20">
        <v>140</v>
      </c>
      <c r="B31" s="20">
        <v>20</v>
      </c>
      <c r="C31" s="20">
        <v>45</v>
      </c>
      <c r="D31" s="20">
        <v>14</v>
      </c>
      <c r="E31" s="20">
        <v>47</v>
      </c>
      <c r="F31" s="20">
        <v>1.1000000000000001</v>
      </c>
      <c r="G31" s="20">
        <v>1.5</v>
      </c>
      <c r="H31" s="20">
        <v>400</v>
      </c>
      <c r="I31" s="20">
        <v>42.58</v>
      </c>
      <c r="J31" s="20">
        <v>65.19</v>
      </c>
      <c r="K31" s="20">
        <v>3.54</v>
      </c>
      <c r="L31" s="20">
        <v>15.43</v>
      </c>
      <c r="M31" s="20">
        <v>12</v>
      </c>
      <c r="N31" s="20">
        <v>45</v>
      </c>
      <c r="O31" s="20">
        <v>0.5</v>
      </c>
    </row>
    <row r="32" spans="1:15" x14ac:dyDescent="0.25">
      <c r="A32" s="20">
        <v>140</v>
      </c>
      <c r="B32" s="20">
        <v>20</v>
      </c>
      <c r="C32" s="20">
        <v>45</v>
      </c>
      <c r="D32" s="20">
        <v>10</v>
      </c>
      <c r="E32" s="20">
        <v>47</v>
      </c>
      <c r="F32" s="20">
        <v>1.5</v>
      </c>
      <c r="G32" s="20">
        <v>2.25</v>
      </c>
      <c r="H32" s="20">
        <v>800</v>
      </c>
      <c r="I32" s="20">
        <v>43.05</v>
      </c>
      <c r="J32" s="20">
        <v>116.51</v>
      </c>
      <c r="K32" s="20">
        <v>23.27</v>
      </c>
      <c r="L32" s="20">
        <v>42.44</v>
      </c>
      <c r="M32" s="20">
        <v>8</v>
      </c>
      <c r="N32" s="20">
        <v>45</v>
      </c>
      <c r="O32" s="20">
        <v>0.5</v>
      </c>
    </row>
    <row r="33" spans="1:15" x14ac:dyDescent="0.25">
      <c r="A33" s="20">
        <v>140</v>
      </c>
      <c r="B33" s="20">
        <v>20</v>
      </c>
      <c r="C33" s="20">
        <v>45</v>
      </c>
      <c r="D33" s="20">
        <v>10</v>
      </c>
      <c r="E33" s="20">
        <v>47</v>
      </c>
      <c r="F33" s="20">
        <v>1.1000000000000001</v>
      </c>
      <c r="G33" s="20">
        <v>3</v>
      </c>
      <c r="H33" s="20">
        <v>400</v>
      </c>
      <c r="I33" s="20">
        <v>43.66</v>
      </c>
      <c r="J33" s="20">
        <v>64.05</v>
      </c>
      <c r="K33" s="20">
        <v>3.6</v>
      </c>
      <c r="L33" s="20">
        <v>19.809999999999999</v>
      </c>
      <c r="M33" s="20">
        <v>8</v>
      </c>
      <c r="N33" s="20">
        <v>45</v>
      </c>
      <c r="O33" s="20">
        <v>0.5</v>
      </c>
    </row>
    <row r="34" spans="1:15" x14ac:dyDescent="0.25">
      <c r="A34" s="20">
        <v>140</v>
      </c>
      <c r="B34" s="20">
        <v>20</v>
      </c>
      <c r="C34" s="20">
        <v>60</v>
      </c>
      <c r="D34" s="20">
        <v>10</v>
      </c>
      <c r="E34" s="20">
        <v>47</v>
      </c>
      <c r="F34" s="20">
        <v>1.1000000000000001</v>
      </c>
      <c r="G34" s="20">
        <v>2.25</v>
      </c>
      <c r="H34" s="20">
        <v>600</v>
      </c>
      <c r="I34" s="20">
        <v>44.44</v>
      </c>
      <c r="J34" s="20">
        <v>80.19</v>
      </c>
      <c r="K34" s="20">
        <v>6.54</v>
      </c>
      <c r="L34" s="20">
        <v>26.59</v>
      </c>
      <c r="M34" s="20">
        <v>8</v>
      </c>
      <c r="N34" s="20">
        <v>45</v>
      </c>
      <c r="O34" s="20">
        <v>0.5</v>
      </c>
    </row>
    <row r="35" spans="1:15" x14ac:dyDescent="0.25">
      <c r="A35" s="20">
        <v>140</v>
      </c>
      <c r="B35" s="20">
        <v>20</v>
      </c>
      <c r="C35" s="20">
        <v>45</v>
      </c>
      <c r="D35" s="20">
        <v>14</v>
      </c>
      <c r="E35" s="20">
        <v>47</v>
      </c>
      <c r="F35" s="20">
        <v>1.3</v>
      </c>
      <c r="G35" s="20">
        <v>1.5</v>
      </c>
      <c r="H35" s="20">
        <v>600</v>
      </c>
      <c r="I35" s="20">
        <v>45.52</v>
      </c>
      <c r="J35" s="20">
        <v>86.54</v>
      </c>
      <c r="K35" s="20">
        <v>10.47</v>
      </c>
      <c r="L35" s="20">
        <v>24.41</v>
      </c>
      <c r="M35" s="20">
        <v>12</v>
      </c>
      <c r="N35" s="20">
        <v>45</v>
      </c>
      <c r="O35" s="20">
        <v>0.5</v>
      </c>
    </row>
    <row r="36" spans="1:15" x14ac:dyDescent="0.25">
      <c r="A36" s="20">
        <v>140</v>
      </c>
      <c r="B36" s="20">
        <v>20</v>
      </c>
      <c r="C36" s="20">
        <v>45</v>
      </c>
      <c r="D36" s="20">
        <v>14</v>
      </c>
      <c r="E36" s="20">
        <v>43</v>
      </c>
      <c r="F36" s="20">
        <v>1.1000000000000001</v>
      </c>
      <c r="G36" s="20">
        <v>3</v>
      </c>
      <c r="H36" s="20">
        <v>800</v>
      </c>
      <c r="I36" s="20">
        <v>47.65</v>
      </c>
      <c r="J36" s="20">
        <v>103.38</v>
      </c>
      <c r="K36" s="20">
        <v>23.3</v>
      </c>
      <c r="L36" s="20">
        <v>28.65</v>
      </c>
      <c r="M36" s="20">
        <v>12</v>
      </c>
      <c r="N36" s="20">
        <v>41</v>
      </c>
      <c r="O36" s="20">
        <v>0.5</v>
      </c>
    </row>
    <row r="37" spans="1:15" x14ac:dyDescent="0.25">
      <c r="A37" s="20">
        <v>140</v>
      </c>
      <c r="B37" s="20">
        <v>20</v>
      </c>
      <c r="C37" s="20">
        <v>45</v>
      </c>
      <c r="D37" s="20">
        <v>10</v>
      </c>
      <c r="E37" s="20">
        <v>47</v>
      </c>
      <c r="F37" s="20">
        <v>1.5</v>
      </c>
      <c r="G37" s="20">
        <v>1.5</v>
      </c>
      <c r="H37" s="20">
        <v>600</v>
      </c>
      <c r="I37" s="20">
        <v>47.73</v>
      </c>
      <c r="J37" s="20">
        <v>91.83</v>
      </c>
      <c r="K37" s="20">
        <v>10.58</v>
      </c>
      <c r="L37" s="20">
        <v>30.01</v>
      </c>
      <c r="M37" s="20">
        <v>8</v>
      </c>
      <c r="N37" s="20">
        <v>45</v>
      </c>
      <c r="O37" s="20">
        <v>0.5</v>
      </c>
    </row>
    <row r="38" spans="1:15" x14ac:dyDescent="0.25">
      <c r="A38" s="20">
        <v>140</v>
      </c>
      <c r="B38" s="20">
        <v>20</v>
      </c>
      <c r="C38" s="20">
        <v>45</v>
      </c>
      <c r="D38" s="20">
        <v>10</v>
      </c>
      <c r="E38" s="20">
        <v>47</v>
      </c>
      <c r="F38" s="20">
        <v>1.3</v>
      </c>
      <c r="G38" s="20">
        <v>1.5</v>
      </c>
      <c r="H38" s="20">
        <v>400</v>
      </c>
      <c r="I38" s="20">
        <v>51.36</v>
      </c>
      <c r="J38" s="20">
        <v>80.02</v>
      </c>
      <c r="K38" s="20">
        <v>3.59</v>
      </c>
      <c r="L38" s="20">
        <v>20.239999999999998</v>
      </c>
      <c r="M38" s="20">
        <v>8</v>
      </c>
      <c r="N38" s="20">
        <v>45</v>
      </c>
      <c r="O38" s="20">
        <v>0.5</v>
      </c>
    </row>
    <row r="39" spans="1:15" x14ac:dyDescent="0.25">
      <c r="A39" s="20">
        <v>140</v>
      </c>
      <c r="B39" s="20">
        <v>20</v>
      </c>
      <c r="C39" s="20">
        <v>45</v>
      </c>
      <c r="D39" s="20">
        <v>10</v>
      </c>
      <c r="E39" s="20">
        <v>43</v>
      </c>
      <c r="F39" s="20">
        <v>1.1000000000000001</v>
      </c>
      <c r="G39" s="20">
        <v>3</v>
      </c>
      <c r="H39" s="20">
        <v>400</v>
      </c>
      <c r="I39" s="20">
        <v>54.62</v>
      </c>
      <c r="J39" s="20">
        <v>73</v>
      </c>
      <c r="K39" s="20">
        <v>3.66</v>
      </c>
      <c r="L39" s="20">
        <v>18.600000000000001</v>
      </c>
      <c r="M39" s="20">
        <v>8</v>
      </c>
      <c r="N39" s="20">
        <v>41</v>
      </c>
      <c r="O39" s="20">
        <v>0.5</v>
      </c>
    </row>
    <row r="40" spans="1:15" x14ac:dyDescent="0.25">
      <c r="A40" s="20">
        <v>140</v>
      </c>
      <c r="B40" s="20">
        <v>20</v>
      </c>
      <c r="C40" s="20">
        <v>45</v>
      </c>
      <c r="D40" s="20">
        <v>14</v>
      </c>
      <c r="E40" s="20">
        <v>43</v>
      </c>
      <c r="F40" s="20">
        <v>1.1000000000000001</v>
      </c>
      <c r="G40" s="20">
        <v>1.5</v>
      </c>
      <c r="H40" s="20">
        <v>400</v>
      </c>
      <c r="I40" s="20">
        <v>56.17</v>
      </c>
      <c r="J40" s="20">
        <v>75.97</v>
      </c>
      <c r="K40" s="20">
        <v>3.59</v>
      </c>
      <c r="L40" s="20">
        <v>14.25</v>
      </c>
      <c r="M40" s="20">
        <v>12</v>
      </c>
      <c r="N40" s="20">
        <v>41</v>
      </c>
      <c r="O40" s="20">
        <v>0.5</v>
      </c>
    </row>
    <row r="41" spans="1:15" x14ac:dyDescent="0.25">
      <c r="A41" s="20">
        <v>140</v>
      </c>
      <c r="B41" s="20">
        <v>20</v>
      </c>
      <c r="C41" s="20">
        <v>45</v>
      </c>
      <c r="D41" s="20">
        <v>14</v>
      </c>
      <c r="E41" s="20">
        <v>47</v>
      </c>
      <c r="F41" s="20">
        <v>1.1000000000000001</v>
      </c>
      <c r="G41" s="20">
        <v>3</v>
      </c>
      <c r="H41" s="20">
        <v>400</v>
      </c>
      <c r="I41" s="20">
        <v>56.42</v>
      </c>
      <c r="J41" s="20">
        <v>74.459999999999994</v>
      </c>
      <c r="K41" s="20">
        <v>3.55</v>
      </c>
      <c r="L41" s="20">
        <v>18.47</v>
      </c>
      <c r="M41" s="20">
        <v>12</v>
      </c>
      <c r="N41" s="20">
        <v>45</v>
      </c>
      <c r="O41" s="20">
        <v>0.5</v>
      </c>
    </row>
    <row r="42" spans="1:15" x14ac:dyDescent="0.25">
      <c r="A42" s="20">
        <v>140</v>
      </c>
      <c r="B42" s="20">
        <v>23</v>
      </c>
      <c r="C42" s="20">
        <v>50</v>
      </c>
      <c r="D42" s="20">
        <v>10</v>
      </c>
      <c r="E42" s="20">
        <v>47</v>
      </c>
      <c r="F42" s="20">
        <v>1.1000000000000001</v>
      </c>
      <c r="G42" s="20">
        <v>3</v>
      </c>
      <c r="H42" s="20">
        <v>400</v>
      </c>
      <c r="I42" s="20">
        <v>56.73</v>
      </c>
      <c r="J42" s="20">
        <v>74.55</v>
      </c>
      <c r="K42" s="20">
        <v>2.44</v>
      </c>
      <c r="L42" s="20">
        <v>21.09</v>
      </c>
      <c r="M42" s="20">
        <v>8</v>
      </c>
      <c r="N42" s="20">
        <v>45</v>
      </c>
      <c r="O42" s="20">
        <v>0.5</v>
      </c>
    </row>
    <row r="43" spans="1:15" x14ac:dyDescent="0.25">
      <c r="A43" s="20">
        <v>140</v>
      </c>
      <c r="B43" s="20">
        <v>20</v>
      </c>
      <c r="C43" s="20">
        <v>45</v>
      </c>
      <c r="D43" s="20">
        <v>10</v>
      </c>
      <c r="E43" s="20">
        <v>43</v>
      </c>
      <c r="F43" s="20">
        <v>1.3</v>
      </c>
      <c r="G43" s="20">
        <v>3</v>
      </c>
      <c r="H43" s="20">
        <v>800</v>
      </c>
      <c r="I43" s="20">
        <v>57.79</v>
      </c>
      <c r="J43" s="20">
        <v>126.36</v>
      </c>
      <c r="K43" s="20">
        <v>23.51</v>
      </c>
      <c r="L43" s="20">
        <v>38.049999999999997</v>
      </c>
      <c r="M43" s="20">
        <v>8</v>
      </c>
      <c r="N43" s="20">
        <v>41</v>
      </c>
      <c r="O43" s="20">
        <v>0.5</v>
      </c>
    </row>
    <row r="44" spans="1:15" x14ac:dyDescent="0.25">
      <c r="A44" s="20">
        <v>140</v>
      </c>
      <c r="B44" s="20">
        <v>20</v>
      </c>
      <c r="C44" s="20">
        <v>45</v>
      </c>
      <c r="D44" s="20">
        <v>14</v>
      </c>
      <c r="E44" s="20">
        <v>47</v>
      </c>
      <c r="F44" s="20">
        <v>1.3</v>
      </c>
      <c r="G44" s="20">
        <v>3</v>
      </c>
      <c r="H44" s="20">
        <v>800</v>
      </c>
      <c r="I44" s="20">
        <v>62.9</v>
      </c>
      <c r="J44" s="20">
        <v>130.66</v>
      </c>
      <c r="K44" s="20">
        <v>23.1</v>
      </c>
      <c r="L44" s="20">
        <v>37.85</v>
      </c>
      <c r="M44" s="20">
        <v>12</v>
      </c>
      <c r="N44" s="20">
        <v>45</v>
      </c>
      <c r="O44" s="20">
        <v>0.5</v>
      </c>
    </row>
    <row r="45" spans="1:15" x14ac:dyDescent="0.25">
      <c r="A45" s="20">
        <v>140</v>
      </c>
      <c r="B45" s="20">
        <v>20</v>
      </c>
      <c r="C45" s="20">
        <v>60</v>
      </c>
      <c r="D45" s="20">
        <v>10</v>
      </c>
      <c r="E45" s="20">
        <v>43</v>
      </c>
      <c r="F45" s="20">
        <v>1.1000000000000001</v>
      </c>
      <c r="G45" s="20">
        <v>2.25</v>
      </c>
      <c r="H45" s="20">
        <v>600</v>
      </c>
      <c r="I45" s="20">
        <v>63.6</v>
      </c>
      <c r="J45" s="20">
        <v>95.59</v>
      </c>
      <c r="K45" s="20">
        <v>6.63</v>
      </c>
      <c r="L45" s="20">
        <v>24.86</v>
      </c>
      <c r="M45" s="20">
        <v>8</v>
      </c>
      <c r="N45" s="20">
        <v>41</v>
      </c>
      <c r="O45" s="20">
        <v>0.5</v>
      </c>
    </row>
    <row r="46" spans="1:15" x14ac:dyDescent="0.25">
      <c r="A46" s="20">
        <v>140</v>
      </c>
      <c r="B46" s="20">
        <v>20</v>
      </c>
      <c r="C46" s="20">
        <v>45</v>
      </c>
      <c r="D46" s="20">
        <v>10</v>
      </c>
      <c r="E46" s="20">
        <v>43</v>
      </c>
      <c r="F46" s="20">
        <v>1.3</v>
      </c>
      <c r="G46" s="20">
        <v>1.5</v>
      </c>
      <c r="H46" s="20">
        <v>400</v>
      </c>
      <c r="I46" s="20">
        <v>64.81</v>
      </c>
      <c r="J46" s="20">
        <v>91.06</v>
      </c>
      <c r="K46" s="20">
        <v>3.65</v>
      </c>
      <c r="L46" s="20">
        <v>18.89</v>
      </c>
      <c r="M46" s="20">
        <v>8</v>
      </c>
      <c r="N46" s="20">
        <v>41</v>
      </c>
      <c r="O46" s="20">
        <v>0.5</v>
      </c>
    </row>
    <row r="47" spans="1:15" x14ac:dyDescent="0.25">
      <c r="A47" s="20">
        <v>140</v>
      </c>
      <c r="B47" s="20">
        <v>20</v>
      </c>
      <c r="C47" s="20">
        <v>60</v>
      </c>
      <c r="D47" s="20">
        <v>14</v>
      </c>
      <c r="E47" s="20">
        <v>47</v>
      </c>
      <c r="F47" s="20">
        <v>1.1000000000000001</v>
      </c>
      <c r="G47" s="20">
        <v>2.25</v>
      </c>
      <c r="H47" s="20">
        <v>600</v>
      </c>
      <c r="I47" s="20">
        <v>66.31</v>
      </c>
      <c r="J47" s="20">
        <v>97.89</v>
      </c>
      <c r="K47" s="20">
        <v>6.45</v>
      </c>
      <c r="L47" s="20">
        <v>24.69</v>
      </c>
      <c r="M47" s="20">
        <v>12</v>
      </c>
      <c r="N47" s="20">
        <v>45</v>
      </c>
      <c r="O47" s="20">
        <v>0.5</v>
      </c>
    </row>
    <row r="48" spans="1:15" x14ac:dyDescent="0.25">
      <c r="A48" s="20">
        <v>140</v>
      </c>
      <c r="B48" s="20">
        <v>23</v>
      </c>
      <c r="C48" s="20">
        <v>50</v>
      </c>
      <c r="D48" s="20">
        <v>10</v>
      </c>
      <c r="E48" s="20">
        <v>43</v>
      </c>
      <c r="F48" s="20">
        <v>1.1000000000000001</v>
      </c>
      <c r="G48" s="20">
        <v>3</v>
      </c>
      <c r="H48" s="20">
        <v>400</v>
      </c>
      <c r="I48" s="20">
        <v>66.47</v>
      </c>
      <c r="J48" s="20">
        <v>82.3</v>
      </c>
      <c r="K48" s="20">
        <v>2.4900000000000002</v>
      </c>
      <c r="L48" s="20">
        <v>19.89</v>
      </c>
      <c r="M48" s="20">
        <v>8</v>
      </c>
      <c r="N48" s="20">
        <v>41</v>
      </c>
      <c r="O48" s="20">
        <v>0.5</v>
      </c>
    </row>
    <row r="49" spans="1:15" x14ac:dyDescent="0.25">
      <c r="A49" s="20">
        <v>140</v>
      </c>
      <c r="B49" s="20">
        <v>20</v>
      </c>
      <c r="C49" s="20">
        <v>45</v>
      </c>
      <c r="D49" s="20">
        <v>14</v>
      </c>
      <c r="E49" s="20">
        <v>47</v>
      </c>
      <c r="F49" s="20">
        <v>1.3</v>
      </c>
      <c r="G49" s="20">
        <v>1.5</v>
      </c>
      <c r="H49" s="20">
        <v>400</v>
      </c>
      <c r="I49" s="20">
        <v>66.84</v>
      </c>
      <c r="J49" s="20">
        <v>92.82</v>
      </c>
      <c r="K49" s="20">
        <v>3.54</v>
      </c>
      <c r="L49" s="20">
        <v>18.79</v>
      </c>
      <c r="M49" s="20">
        <v>12</v>
      </c>
      <c r="N49" s="20">
        <v>45</v>
      </c>
      <c r="O49" s="20">
        <v>0.5</v>
      </c>
    </row>
    <row r="50" spans="1:15" x14ac:dyDescent="0.25">
      <c r="A50" s="20">
        <v>140</v>
      </c>
      <c r="B50" s="20">
        <v>20</v>
      </c>
      <c r="C50" s="20">
        <v>45</v>
      </c>
      <c r="D50" s="20">
        <v>10</v>
      </c>
      <c r="E50" s="20">
        <v>47</v>
      </c>
      <c r="F50" s="20">
        <v>1.3</v>
      </c>
      <c r="G50" s="20">
        <v>3</v>
      </c>
      <c r="H50" s="20">
        <v>400</v>
      </c>
      <c r="I50" s="20">
        <v>67.13</v>
      </c>
      <c r="J50" s="20">
        <v>91.64</v>
      </c>
      <c r="K50" s="20">
        <v>3.6</v>
      </c>
      <c r="L50" s="20">
        <v>24.47</v>
      </c>
      <c r="M50" s="20">
        <v>8</v>
      </c>
      <c r="N50" s="20">
        <v>45</v>
      </c>
      <c r="O50" s="20">
        <v>0.5</v>
      </c>
    </row>
    <row r="51" spans="1:15" x14ac:dyDescent="0.25">
      <c r="A51" s="20">
        <v>140</v>
      </c>
      <c r="B51" s="20">
        <v>20</v>
      </c>
      <c r="C51" s="20">
        <v>45</v>
      </c>
      <c r="D51" s="20">
        <v>14</v>
      </c>
      <c r="E51" s="20">
        <v>43</v>
      </c>
      <c r="F51" s="20">
        <v>1.1000000000000001</v>
      </c>
      <c r="G51" s="20">
        <v>3</v>
      </c>
      <c r="H51" s="20">
        <v>400</v>
      </c>
      <c r="I51" s="20">
        <v>67.290000000000006</v>
      </c>
      <c r="J51" s="20">
        <v>83.32</v>
      </c>
      <c r="K51" s="20">
        <v>3.6</v>
      </c>
      <c r="L51" s="20">
        <v>17.170000000000002</v>
      </c>
      <c r="M51" s="20">
        <v>12</v>
      </c>
      <c r="N51" s="20">
        <v>41</v>
      </c>
      <c r="O51" s="20">
        <v>0.5</v>
      </c>
    </row>
    <row r="52" spans="1:15" x14ac:dyDescent="0.25">
      <c r="A52" s="20">
        <v>140</v>
      </c>
      <c r="B52" s="20">
        <v>20</v>
      </c>
      <c r="C52" s="20">
        <v>45</v>
      </c>
      <c r="D52" s="20">
        <v>10</v>
      </c>
      <c r="E52" s="20">
        <v>47</v>
      </c>
      <c r="F52" s="20">
        <v>1.5</v>
      </c>
      <c r="G52" s="20">
        <v>3</v>
      </c>
      <c r="H52" s="20">
        <v>800</v>
      </c>
      <c r="I52" s="20">
        <v>67.95</v>
      </c>
      <c r="J52" s="20">
        <v>148.38</v>
      </c>
      <c r="K52" s="20">
        <v>23.3</v>
      </c>
      <c r="L52" s="20">
        <v>47.52</v>
      </c>
      <c r="M52" s="20">
        <v>8</v>
      </c>
      <c r="N52" s="20">
        <v>45</v>
      </c>
      <c r="O52" s="20">
        <v>0.5</v>
      </c>
    </row>
    <row r="53" spans="1:15" x14ac:dyDescent="0.25">
      <c r="A53" s="20">
        <v>140</v>
      </c>
      <c r="B53" s="20">
        <v>23</v>
      </c>
      <c r="C53" s="20">
        <v>50</v>
      </c>
      <c r="D53" s="20">
        <v>14</v>
      </c>
      <c r="E53" s="20">
        <v>47</v>
      </c>
      <c r="F53" s="20">
        <v>1.1000000000000001</v>
      </c>
      <c r="G53" s="20">
        <v>3</v>
      </c>
      <c r="H53" s="20">
        <v>400</v>
      </c>
      <c r="I53" s="20">
        <v>68.150000000000006</v>
      </c>
      <c r="J53" s="20">
        <v>83.65</v>
      </c>
      <c r="K53" s="20">
        <v>2.4</v>
      </c>
      <c r="L53" s="20">
        <v>19.75</v>
      </c>
      <c r="M53" s="20">
        <v>12</v>
      </c>
      <c r="N53" s="20">
        <v>45</v>
      </c>
      <c r="O53" s="20">
        <v>0.5</v>
      </c>
    </row>
    <row r="54" spans="1:15" x14ac:dyDescent="0.25">
      <c r="A54" s="20">
        <v>140</v>
      </c>
      <c r="B54" s="20">
        <v>20</v>
      </c>
      <c r="C54" s="20">
        <v>45</v>
      </c>
      <c r="D54" s="20">
        <v>14</v>
      </c>
      <c r="E54" s="20">
        <v>43</v>
      </c>
      <c r="F54" s="20">
        <v>1.5</v>
      </c>
      <c r="G54" s="20">
        <v>1.5</v>
      </c>
      <c r="H54" s="20">
        <v>800</v>
      </c>
      <c r="I54" s="20">
        <v>69.42</v>
      </c>
      <c r="J54" s="20">
        <v>125.26</v>
      </c>
      <c r="K54" s="20">
        <v>23.25</v>
      </c>
      <c r="L54" s="20">
        <v>30.69</v>
      </c>
      <c r="M54" s="20">
        <v>12</v>
      </c>
      <c r="N54" s="20">
        <v>41</v>
      </c>
      <c r="O54" s="20">
        <v>0.5</v>
      </c>
    </row>
    <row r="55" spans="1:15" x14ac:dyDescent="0.25">
      <c r="A55" s="20">
        <v>140</v>
      </c>
      <c r="B55" s="20">
        <v>20</v>
      </c>
      <c r="C55" s="20">
        <v>45</v>
      </c>
      <c r="D55" s="20">
        <v>14</v>
      </c>
      <c r="E55" s="20">
        <v>43</v>
      </c>
      <c r="F55" s="20">
        <v>1.3</v>
      </c>
      <c r="G55" s="20">
        <v>1.5</v>
      </c>
      <c r="H55" s="20">
        <v>600</v>
      </c>
      <c r="I55" s="20">
        <v>69.77</v>
      </c>
      <c r="J55" s="20">
        <v>109.16</v>
      </c>
      <c r="K55" s="20">
        <v>10.58</v>
      </c>
      <c r="L55" s="20">
        <v>22.73</v>
      </c>
      <c r="M55" s="20">
        <v>12</v>
      </c>
      <c r="N55" s="20">
        <v>41</v>
      </c>
      <c r="O55" s="20">
        <v>0.5</v>
      </c>
    </row>
    <row r="56" spans="1:15" x14ac:dyDescent="0.25">
      <c r="A56" s="20">
        <v>140</v>
      </c>
      <c r="B56" s="20">
        <v>20</v>
      </c>
      <c r="C56" s="20">
        <v>45</v>
      </c>
      <c r="D56" s="20">
        <v>10</v>
      </c>
      <c r="E56" s="20">
        <v>43</v>
      </c>
      <c r="F56" s="20">
        <v>1.5</v>
      </c>
      <c r="G56" s="20">
        <v>1.5</v>
      </c>
      <c r="H56" s="20">
        <v>600</v>
      </c>
      <c r="I56" s="20">
        <v>70.63</v>
      </c>
      <c r="J56" s="20">
        <v>113.87</v>
      </c>
      <c r="K56" s="20">
        <v>10.7</v>
      </c>
      <c r="L56" s="20">
        <v>28.14</v>
      </c>
      <c r="M56" s="20">
        <v>8</v>
      </c>
      <c r="N56" s="20">
        <v>41</v>
      </c>
      <c r="O56" s="20">
        <v>0.5</v>
      </c>
    </row>
    <row r="57" spans="1:15" x14ac:dyDescent="0.25">
      <c r="A57" s="20">
        <v>140</v>
      </c>
      <c r="B57" s="20">
        <v>20</v>
      </c>
      <c r="C57" s="20">
        <v>45</v>
      </c>
      <c r="D57" s="20">
        <v>10</v>
      </c>
      <c r="E57" s="20">
        <v>47</v>
      </c>
      <c r="F57" s="20">
        <v>1.5</v>
      </c>
      <c r="G57" s="20">
        <v>1.5</v>
      </c>
      <c r="H57" s="20">
        <v>400</v>
      </c>
      <c r="I57" s="20">
        <v>72.17</v>
      </c>
      <c r="J57" s="20">
        <v>104.7</v>
      </c>
      <c r="K57" s="20">
        <v>3.59</v>
      </c>
      <c r="L57" s="20">
        <v>23.53</v>
      </c>
      <c r="M57" s="20">
        <v>8</v>
      </c>
      <c r="N57" s="20">
        <v>45</v>
      </c>
      <c r="O57" s="20">
        <v>0.5</v>
      </c>
    </row>
    <row r="58" spans="1:15" x14ac:dyDescent="0.25">
      <c r="A58" s="20">
        <v>140</v>
      </c>
      <c r="B58" s="20">
        <v>20</v>
      </c>
      <c r="C58" s="20">
        <v>45</v>
      </c>
      <c r="D58" s="20">
        <v>14</v>
      </c>
      <c r="E58" s="20">
        <v>47</v>
      </c>
      <c r="F58" s="20">
        <v>1.5</v>
      </c>
      <c r="G58" s="20">
        <v>1.5</v>
      </c>
      <c r="H58" s="20">
        <v>600</v>
      </c>
      <c r="I58" s="20">
        <v>74.34</v>
      </c>
      <c r="J58" s="20">
        <v>117.49</v>
      </c>
      <c r="K58" s="20">
        <v>10.47</v>
      </c>
      <c r="L58" s="20">
        <v>28.05</v>
      </c>
      <c r="M58" s="20">
        <v>12</v>
      </c>
      <c r="N58" s="20">
        <v>45</v>
      </c>
      <c r="O58" s="20">
        <v>0.5</v>
      </c>
    </row>
    <row r="59" spans="1:15" x14ac:dyDescent="0.25">
      <c r="A59" s="20">
        <v>140</v>
      </c>
      <c r="B59" s="20">
        <v>20</v>
      </c>
      <c r="C59" s="20">
        <v>45</v>
      </c>
      <c r="D59" s="20">
        <v>14</v>
      </c>
      <c r="E59" s="20">
        <v>43</v>
      </c>
      <c r="F59" s="20">
        <v>1.3</v>
      </c>
      <c r="G59" s="20">
        <v>2.25</v>
      </c>
      <c r="H59" s="20">
        <v>800</v>
      </c>
      <c r="I59" s="20">
        <v>75</v>
      </c>
      <c r="J59" s="20">
        <v>138.36000000000001</v>
      </c>
      <c r="K59" s="20">
        <v>23.27</v>
      </c>
      <c r="L59" s="20">
        <v>31.85</v>
      </c>
      <c r="M59" s="20">
        <v>12</v>
      </c>
      <c r="N59" s="20">
        <v>41</v>
      </c>
      <c r="O59" s="20">
        <v>0.5</v>
      </c>
    </row>
    <row r="60" spans="1:15" x14ac:dyDescent="0.25">
      <c r="A60" s="20">
        <v>140</v>
      </c>
      <c r="B60" s="20">
        <v>20</v>
      </c>
      <c r="C60" s="20">
        <v>45</v>
      </c>
      <c r="D60" s="20">
        <v>10</v>
      </c>
      <c r="E60" s="20">
        <v>43</v>
      </c>
      <c r="F60" s="20">
        <v>1.5</v>
      </c>
      <c r="G60" s="20">
        <v>2.25</v>
      </c>
      <c r="H60" s="20">
        <v>800</v>
      </c>
      <c r="I60" s="20">
        <v>75.83</v>
      </c>
      <c r="J60" s="20">
        <v>147.47</v>
      </c>
      <c r="K60" s="20">
        <v>23.49</v>
      </c>
      <c r="L60" s="20">
        <v>39.82</v>
      </c>
      <c r="M60" s="20">
        <v>8</v>
      </c>
      <c r="N60" s="20">
        <v>41</v>
      </c>
      <c r="O60" s="20">
        <v>0.5</v>
      </c>
    </row>
    <row r="61" spans="1:15" x14ac:dyDescent="0.25">
      <c r="A61" s="20">
        <v>140</v>
      </c>
      <c r="B61" s="20">
        <v>23</v>
      </c>
      <c r="C61" s="20">
        <v>50</v>
      </c>
      <c r="D61" s="20">
        <v>14</v>
      </c>
      <c r="E61" s="20">
        <v>43</v>
      </c>
      <c r="F61" s="20">
        <v>1.1000000000000001</v>
      </c>
      <c r="G61" s="20">
        <v>3</v>
      </c>
      <c r="H61" s="20">
        <v>400</v>
      </c>
      <c r="I61" s="20">
        <v>77.63</v>
      </c>
      <c r="J61" s="20">
        <v>91.27</v>
      </c>
      <c r="K61" s="20">
        <v>2.44</v>
      </c>
      <c r="L61" s="20">
        <v>18.440000000000001</v>
      </c>
      <c r="M61" s="20">
        <v>12</v>
      </c>
      <c r="N61" s="20">
        <v>41</v>
      </c>
      <c r="O61" s="20">
        <v>0.5</v>
      </c>
    </row>
    <row r="62" spans="1:15" x14ac:dyDescent="0.25">
      <c r="A62" s="20">
        <v>140</v>
      </c>
      <c r="B62" s="20">
        <v>20</v>
      </c>
      <c r="C62" s="20">
        <v>45</v>
      </c>
      <c r="D62" s="20">
        <v>10</v>
      </c>
      <c r="E62" s="20">
        <v>43</v>
      </c>
      <c r="F62" s="20">
        <v>1.3</v>
      </c>
      <c r="G62" s="20">
        <v>3</v>
      </c>
      <c r="H62" s="20">
        <v>400</v>
      </c>
      <c r="I62" s="20">
        <v>78.069999999999993</v>
      </c>
      <c r="J62" s="20">
        <v>100.36</v>
      </c>
      <c r="K62" s="20">
        <v>3.66</v>
      </c>
      <c r="L62" s="20">
        <v>22.97</v>
      </c>
      <c r="M62" s="20">
        <v>8</v>
      </c>
      <c r="N62" s="20">
        <v>41</v>
      </c>
      <c r="O62" s="20">
        <v>0.5</v>
      </c>
    </row>
    <row r="63" spans="1:15" x14ac:dyDescent="0.25">
      <c r="A63" s="20">
        <v>140</v>
      </c>
      <c r="B63" s="20">
        <v>23</v>
      </c>
      <c r="C63" s="20">
        <v>50</v>
      </c>
      <c r="D63" s="20">
        <v>10</v>
      </c>
      <c r="E63" s="20">
        <v>47</v>
      </c>
      <c r="F63" s="20">
        <v>1.3</v>
      </c>
      <c r="G63" s="20">
        <v>3</v>
      </c>
      <c r="H63" s="20">
        <v>400</v>
      </c>
      <c r="I63" s="20">
        <v>79.930000000000007</v>
      </c>
      <c r="J63" s="20">
        <v>101.82</v>
      </c>
      <c r="K63" s="20">
        <v>2.44</v>
      </c>
      <c r="L63" s="20">
        <v>26.15</v>
      </c>
      <c r="M63" s="20">
        <v>8</v>
      </c>
      <c r="N63" s="20">
        <v>45</v>
      </c>
      <c r="O63" s="20">
        <v>0.5</v>
      </c>
    </row>
    <row r="64" spans="1:15" x14ac:dyDescent="0.25">
      <c r="A64" s="20">
        <v>140</v>
      </c>
      <c r="B64" s="20">
        <v>20</v>
      </c>
      <c r="C64" s="20">
        <v>45</v>
      </c>
      <c r="D64" s="20">
        <v>14</v>
      </c>
      <c r="E64" s="20">
        <v>47</v>
      </c>
      <c r="F64" s="20">
        <v>1.3</v>
      </c>
      <c r="G64" s="20">
        <v>3</v>
      </c>
      <c r="H64" s="20">
        <v>400</v>
      </c>
      <c r="I64" s="20">
        <v>80.040000000000006</v>
      </c>
      <c r="J64" s="20">
        <v>102.04</v>
      </c>
      <c r="K64" s="20">
        <v>3.55</v>
      </c>
      <c r="L64" s="20">
        <v>22.82</v>
      </c>
      <c r="M64" s="20">
        <v>12</v>
      </c>
      <c r="N64" s="20">
        <v>45</v>
      </c>
      <c r="O64" s="20">
        <v>0.5</v>
      </c>
    </row>
    <row r="65" spans="1:15" x14ac:dyDescent="0.25">
      <c r="A65" s="20">
        <v>140</v>
      </c>
      <c r="B65" s="20">
        <v>20</v>
      </c>
      <c r="C65" s="20">
        <v>45</v>
      </c>
      <c r="D65" s="20">
        <v>14</v>
      </c>
      <c r="E65" s="20">
        <v>43</v>
      </c>
      <c r="F65" s="20">
        <v>1.3</v>
      </c>
      <c r="G65" s="20">
        <v>1.5</v>
      </c>
      <c r="H65" s="20">
        <v>400</v>
      </c>
      <c r="I65" s="20">
        <v>80.349999999999994</v>
      </c>
      <c r="J65" s="20">
        <v>103.81</v>
      </c>
      <c r="K65" s="20">
        <v>3.59</v>
      </c>
      <c r="L65" s="20">
        <v>17.309999999999999</v>
      </c>
      <c r="M65" s="20">
        <v>12</v>
      </c>
      <c r="N65" s="20">
        <v>41</v>
      </c>
      <c r="O65" s="20">
        <v>0.5</v>
      </c>
    </row>
    <row r="66" spans="1:15" x14ac:dyDescent="0.25">
      <c r="A66" s="20">
        <v>140</v>
      </c>
      <c r="B66" s="20">
        <v>20</v>
      </c>
      <c r="C66" s="20">
        <v>60</v>
      </c>
      <c r="D66" s="20">
        <v>10</v>
      </c>
      <c r="E66" s="20">
        <v>47</v>
      </c>
      <c r="F66" s="20">
        <v>1.3</v>
      </c>
      <c r="G66" s="20">
        <v>2.25</v>
      </c>
      <c r="H66" s="20">
        <v>600</v>
      </c>
      <c r="I66" s="20">
        <v>80.61</v>
      </c>
      <c r="J66" s="20">
        <v>122.04</v>
      </c>
      <c r="K66" s="20">
        <v>6.54</v>
      </c>
      <c r="L66" s="20">
        <v>32.64</v>
      </c>
      <c r="M66" s="20">
        <v>8</v>
      </c>
      <c r="N66" s="20">
        <v>45</v>
      </c>
      <c r="O66" s="20">
        <v>0.5</v>
      </c>
    </row>
    <row r="67" spans="1:15" x14ac:dyDescent="0.25">
      <c r="A67" s="20">
        <v>140</v>
      </c>
      <c r="B67" s="20">
        <v>20</v>
      </c>
      <c r="C67" s="20">
        <v>45</v>
      </c>
      <c r="D67" s="20">
        <v>14</v>
      </c>
      <c r="E67" s="20">
        <v>47</v>
      </c>
      <c r="F67" s="20">
        <v>1.5</v>
      </c>
      <c r="G67" s="20">
        <v>2.25</v>
      </c>
      <c r="H67" s="20">
        <v>800</v>
      </c>
      <c r="I67" s="20">
        <v>81.3</v>
      </c>
      <c r="J67" s="20">
        <v>152.63999999999999</v>
      </c>
      <c r="K67" s="20">
        <v>23.08</v>
      </c>
      <c r="L67" s="20">
        <v>39.68</v>
      </c>
      <c r="M67" s="20">
        <v>12</v>
      </c>
      <c r="N67" s="20">
        <v>45</v>
      </c>
      <c r="O67" s="20">
        <v>0.5</v>
      </c>
    </row>
    <row r="68" spans="1:15" x14ac:dyDescent="0.25">
      <c r="A68" s="20">
        <v>140</v>
      </c>
      <c r="B68" s="20">
        <v>20</v>
      </c>
      <c r="C68" s="20">
        <v>45</v>
      </c>
      <c r="D68" s="20">
        <v>10</v>
      </c>
      <c r="E68" s="20">
        <v>43</v>
      </c>
      <c r="F68" s="20">
        <v>1.5</v>
      </c>
      <c r="G68" s="20">
        <v>1.5</v>
      </c>
      <c r="H68" s="20">
        <v>400</v>
      </c>
      <c r="I68" s="20">
        <v>84.92</v>
      </c>
      <c r="J68" s="20">
        <v>115.21</v>
      </c>
      <c r="K68" s="20">
        <v>3.65</v>
      </c>
      <c r="L68" s="20">
        <v>21.85</v>
      </c>
      <c r="M68" s="20">
        <v>8</v>
      </c>
      <c r="N68" s="20">
        <v>41</v>
      </c>
      <c r="O68" s="20">
        <v>0.5</v>
      </c>
    </row>
    <row r="69" spans="1:15" x14ac:dyDescent="0.25">
      <c r="A69" s="20">
        <v>140</v>
      </c>
      <c r="B69" s="20">
        <v>20</v>
      </c>
      <c r="C69" s="20">
        <v>60</v>
      </c>
      <c r="D69" s="20">
        <v>14</v>
      </c>
      <c r="E69" s="20">
        <v>43</v>
      </c>
      <c r="F69" s="20">
        <v>1.1000000000000001</v>
      </c>
      <c r="G69" s="20">
        <v>2.25</v>
      </c>
      <c r="H69" s="20">
        <v>600</v>
      </c>
      <c r="I69" s="20">
        <v>85.43</v>
      </c>
      <c r="J69" s="20">
        <v>113.3</v>
      </c>
      <c r="K69" s="20">
        <v>6.54</v>
      </c>
      <c r="L69" s="20">
        <v>22.81</v>
      </c>
      <c r="M69" s="20">
        <v>12</v>
      </c>
      <c r="N69" s="20">
        <v>41</v>
      </c>
      <c r="O69" s="20">
        <v>0.5</v>
      </c>
    </row>
    <row r="70" spans="1:15" x14ac:dyDescent="0.25">
      <c r="A70" s="20">
        <v>140</v>
      </c>
      <c r="B70" s="20">
        <v>20</v>
      </c>
      <c r="C70" s="20">
        <v>45</v>
      </c>
      <c r="D70" s="20">
        <v>14</v>
      </c>
      <c r="E70" s="20">
        <v>47</v>
      </c>
      <c r="F70" s="20">
        <v>1.5</v>
      </c>
      <c r="G70" s="20">
        <v>1.5</v>
      </c>
      <c r="H70" s="20">
        <v>400</v>
      </c>
      <c r="I70" s="20">
        <v>87.18</v>
      </c>
      <c r="J70" s="20">
        <v>117.26</v>
      </c>
      <c r="K70" s="20">
        <v>3.54</v>
      </c>
      <c r="L70" s="20">
        <v>21.75</v>
      </c>
      <c r="M70" s="20">
        <v>12</v>
      </c>
      <c r="N70" s="20">
        <v>45</v>
      </c>
      <c r="O70" s="20">
        <v>0.5</v>
      </c>
    </row>
    <row r="71" spans="1:15" x14ac:dyDescent="0.25">
      <c r="A71" s="20">
        <v>140</v>
      </c>
      <c r="B71" s="20">
        <v>30</v>
      </c>
      <c r="C71" s="20">
        <v>60</v>
      </c>
      <c r="D71" s="20">
        <v>10</v>
      </c>
      <c r="E71" s="20">
        <v>47</v>
      </c>
      <c r="F71" s="20">
        <v>1.1000000000000001</v>
      </c>
      <c r="G71" s="20">
        <v>2.25</v>
      </c>
      <c r="H71" s="20">
        <v>600</v>
      </c>
      <c r="I71" s="20">
        <v>87.43</v>
      </c>
      <c r="J71" s="20">
        <v>116.43</v>
      </c>
      <c r="K71" s="20">
        <v>3.42</v>
      </c>
      <c r="L71" s="20">
        <v>29.95</v>
      </c>
      <c r="M71" s="20">
        <v>8</v>
      </c>
      <c r="N71" s="20">
        <v>45</v>
      </c>
      <c r="O71" s="20">
        <v>0.5</v>
      </c>
    </row>
    <row r="72" spans="1:15" x14ac:dyDescent="0.25">
      <c r="A72" s="20">
        <v>140</v>
      </c>
      <c r="B72" s="20">
        <v>20</v>
      </c>
      <c r="C72" s="20">
        <v>45</v>
      </c>
      <c r="D72" s="20">
        <v>10</v>
      </c>
      <c r="E72" s="20">
        <v>47</v>
      </c>
      <c r="F72" s="20">
        <v>1.5</v>
      </c>
      <c r="G72" s="20">
        <v>3</v>
      </c>
      <c r="H72" s="20">
        <v>400</v>
      </c>
      <c r="I72" s="20">
        <v>88.77</v>
      </c>
      <c r="J72" s="20">
        <v>117.09</v>
      </c>
      <c r="K72" s="20">
        <v>3.6</v>
      </c>
      <c r="L72" s="20">
        <v>29.01</v>
      </c>
      <c r="M72" s="20">
        <v>8</v>
      </c>
      <c r="N72" s="20">
        <v>45</v>
      </c>
      <c r="O72" s="20">
        <v>0.5</v>
      </c>
    </row>
    <row r="73" spans="1:15" x14ac:dyDescent="0.25">
      <c r="A73" s="20">
        <v>140</v>
      </c>
      <c r="B73" s="20">
        <v>23</v>
      </c>
      <c r="C73" s="20">
        <v>50</v>
      </c>
      <c r="D73" s="20">
        <v>10</v>
      </c>
      <c r="E73" s="20">
        <v>43</v>
      </c>
      <c r="F73" s="20">
        <v>1.3</v>
      </c>
      <c r="G73" s="20">
        <v>3</v>
      </c>
      <c r="H73" s="20">
        <v>400</v>
      </c>
      <c r="I73" s="20">
        <v>89.67</v>
      </c>
      <c r="J73" s="20">
        <v>109.23</v>
      </c>
      <c r="K73" s="20">
        <v>2.4900000000000002</v>
      </c>
      <c r="L73" s="20">
        <v>24.67</v>
      </c>
      <c r="M73" s="20">
        <v>8</v>
      </c>
      <c r="N73" s="20">
        <v>41</v>
      </c>
      <c r="O73" s="20">
        <v>0.5</v>
      </c>
    </row>
    <row r="74" spans="1:15" x14ac:dyDescent="0.25">
      <c r="A74" s="20">
        <v>140</v>
      </c>
      <c r="B74" s="20">
        <v>20</v>
      </c>
      <c r="C74" s="20">
        <v>45</v>
      </c>
      <c r="D74" s="20">
        <v>14</v>
      </c>
      <c r="E74" s="20">
        <v>43</v>
      </c>
      <c r="F74" s="20">
        <v>1.3</v>
      </c>
      <c r="G74" s="20">
        <v>3</v>
      </c>
      <c r="H74" s="20">
        <v>400</v>
      </c>
      <c r="I74" s="20">
        <v>90.85</v>
      </c>
      <c r="J74" s="20">
        <v>110.59</v>
      </c>
      <c r="K74" s="20">
        <v>3.6</v>
      </c>
      <c r="L74" s="20">
        <v>21.23</v>
      </c>
      <c r="M74" s="20">
        <v>12</v>
      </c>
      <c r="N74" s="20">
        <v>41</v>
      </c>
      <c r="O74" s="20">
        <v>0.5</v>
      </c>
    </row>
    <row r="75" spans="1:15" x14ac:dyDescent="0.25">
      <c r="A75" s="20">
        <v>140</v>
      </c>
      <c r="B75" s="20">
        <v>23</v>
      </c>
      <c r="C75" s="20">
        <v>50</v>
      </c>
      <c r="D75" s="20">
        <v>14</v>
      </c>
      <c r="E75" s="20">
        <v>47</v>
      </c>
      <c r="F75" s="20">
        <v>1.3</v>
      </c>
      <c r="G75" s="20">
        <v>3</v>
      </c>
      <c r="H75" s="20">
        <v>400</v>
      </c>
      <c r="I75" s="20">
        <v>91.58</v>
      </c>
      <c r="J75" s="20">
        <v>110.76</v>
      </c>
      <c r="K75" s="20">
        <v>2.4</v>
      </c>
      <c r="L75" s="20">
        <v>24.5</v>
      </c>
      <c r="M75" s="20">
        <v>12</v>
      </c>
      <c r="N75" s="20">
        <v>45</v>
      </c>
      <c r="O75" s="20">
        <v>0.5</v>
      </c>
    </row>
    <row r="76" spans="1:15" x14ac:dyDescent="0.25">
      <c r="A76" s="20">
        <v>140</v>
      </c>
      <c r="B76" s="20">
        <v>20</v>
      </c>
      <c r="C76" s="20">
        <v>45</v>
      </c>
      <c r="D76" s="20">
        <v>14</v>
      </c>
      <c r="E76" s="20">
        <v>43</v>
      </c>
      <c r="F76" s="20">
        <v>1.3</v>
      </c>
      <c r="G76" s="20">
        <v>3</v>
      </c>
      <c r="H76" s="20">
        <v>800</v>
      </c>
      <c r="I76" s="20">
        <v>94.87</v>
      </c>
      <c r="J76" s="20">
        <v>157.81</v>
      </c>
      <c r="K76" s="20">
        <v>23.3</v>
      </c>
      <c r="L76" s="20">
        <v>35.06</v>
      </c>
      <c r="M76" s="20">
        <v>12</v>
      </c>
      <c r="N76" s="20">
        <v>41</v>
      </c>
      <c r="O76" s="20">
        <v>0.5</v>
      </c>
    </row>
    <row r="77" spans="1:15" x14ac:dyDescent="0.25">
      <c r="A77" s="20">
        <v>140</v>
      </c>
      <c r="B77" s="20">
        <v>20</v>
      </c>
      <c r="C77" s="20">
        <v>45</v>
      </c>
      <c r="D77" s="20">
        <v>14</v>
      </c>
      <c r="E77" s="20">
        <v>43</v>
      </c>
      <c r="F77" s="20">
        <v>1.5</v>
      </c>
      <c r="G77" s="20">
        <v>1.5</v>
      </c>
      <c r="H77" s="20">
        <v>600</v>
      </c>
      <c r="I77" s="20">
        <v>97.58</v>
      </c>
      <c r="J77" s="20">
        <v>139.62</v>
      </c>
      <c r="K77" s="20">
        <v>10.58</v>
      </c>
      <c r="L77" s="20">
        <v>25.96</v>
      </c>
      <c r="M77" s="20">
        <v>12</v>
      </c>
      <c r="N77" s="20">
        <v>41</v>
      </c>
      <c r="O77" s="20">
        <v>0.5</v>
      </c>
    </row>
    <row r="78" spans="1:15" x14ac:dyDescent="0.25">
      <c r="A78" s="20">
        <v>140</v>
      </c>
      <c r="B78" s="20">
        <v>20</v>
      </c>
      <c r="C78" s="20">
        <v>45</v>
      </c>
      <c r="D78" s="20">
        <v>10</v>
      </c>
      <c r="E78" s="20">
        <v>43</v>
      </c>
      <c r="F78" s="20">
        <v>1.5</v>
      </c>
      <c r="G78" s="20">
        <v>3</v>
      </c>
      <c r="H78" s="20">
        <v>800</v>
      </c>
      <c r="I78" s="20">
        <v>99.16</v>
      </c>
      <c r="J78" s="20">
        <v>175.28</v>
      </c>
      <c r="K78" s="20">
        <v>23.51</v>
      </c>
      <c r="L78" s="20">
        <v>44.45</v>
      </c>
      <c r="M78" s="20">
        <v>8</v>
      </c>
      <c r="N78" s="20">
        <v>41</v>
      </c>
      <c r="O78" s="20">
        <v>0.5</v>
      </c>
    </row>
    <row r="79" spans="1:15" x14ac:dyDescent="0.25">
      <c r="A79" s="20">
        <v>140</v>
      </c>
      <c r="B79" s="20">
        <v>20</v>
      </c>
      <c r="C79" s="20">
        <v>45</v>
      </c>
      <c r="D79" s="20">
        <v>10</v>
      </c>
      <c r="E79" s="20">
        <v>43</v>
      </c>
      <c r="F79" s="20">
        <v>1.5</v>
      </c>
      <c r="G79" s="20">
        <v>3</v>
      </c>
      <c r="H79" s="20">
        <v>400</v>
      </c>
      <c r="I79" s="20">
        <v>99.39</v>
      </c>
      <c r="J79" s="20">
        <v>125.12</v>
      </c>
      <c r="K79" s="20">
        <v>3.66</v>
      </c>
      <c r="L79" s="20">
        <v>27.22</v>
      </c>
      <c r="M79" s="20">
        <v>8</v>
      </c>
      <c r="N79" s="20">
        <v>41</v>
      </c>
      <c r="O79" s="20">
        <v>0.5</v>
      </c>
    </row>
    <row r="80" spans="1:15" x14ac:dyDescent="0.25">
      <c r="A80" s="20">
        <v>140</v>
      </c>
      <c r="B80" s="20">
        <v>20</v>
      </c>
      <c r="C80" s="20">
        <v>45</v>
      </c>
      <c r="D80" s="20">
        <v>14</v>
      </c>
      <c r="E80" s="20">
        <v>43</v>
      </c>
      <c r="F80" s="20">
        <v>1.5</v>
      </c>
      <c r="G80" s="20">
        <v>1.5</v>
      </c>
      <c r="H80" s="20">
        <v>400</v>
      </c>
      <c r="I80" s="20">
        <v>99.54</v>
      </c>
      <c r="J80" s="20">
        <v>127.24</v>
      </c>
      <c r="K80" s="20">
        <v>3.59</v>
      </c>
      <c r="L80" s="20">
        <v>19.91</v>
      </c>
      <c r="M80" s="20">
        <v>12</v>
      </c>
      <c r="N80" s="20">
        <v>41</v>
      </c>
      <c r="O80" s="20">
        <v>0.5</v>
      </c>
    </row>
    <row r="81" spans="1:15" x14ac:dyDescent="0.25">
      <c r="A81" s="20">
        <v>140</v>
      </c>
      <c r="B81" s="20">
        <v>20</v>
      </c>
      <c r="C81" s="20">
        <v>60</v>
      </c>
      <c r="D81" s="20">
        <v>10</v>
      </c>
      <c r="E81" s="20">
        <v>43</v>
      </c>
      <c r="F81" s="20">
        <v>1.3</v>
      </c>
      <c r="G81" s="20">
        <v>2.25</v>
      </c>
      <c r="H81" s="20">
        <v>600</v>
      </c>
      <c r="I81" s="20">
        <v>99.73</v>
      </c>
      <c r="J81" s="20">
        <v>137.52000000000001</v>
      </c>
      <c r="K81" s="20">
        <v>6.63</v>
      </c>
      <c r="L81" s="20">
        <v>30.48</v>
      </c>
      <c r="M81" s="20">
        <v>8</v>
      </c>
      <c r="N81" s="20">
        <v>41</v>
      </c>
      <c r="O81" s="20">
        <v>0.5</v>
      </c>
    </row>
    <row r="82" spans="1:15" x14ac:dyDescent="0.25">
      <c r="A82" s="20">
        <v>140</v>
      </c>
      <c r="B82" s="20">
        <v>23</v>
      </c>
      <c r="C82" s="20">
        <v>50</v>
      </c>
      <c r="D82" s="20">
        <v>14</v>
      </c>
      <c r="E82" s="20">
        <v>43</v>
      </c>
      <c r="F82" s="20">
        <v>1.3</v>
      </c>
      <c r="G82" s="20">
        <v>3</v>
      </c>
      <c r="H82" s="20">
        <v>400</v>
      </c>
      <c r="I82" s="20">
        <v>100.96</v>
      </c>
      <c r="J82" s="20">
        <v>117.97</v>
      </c>
      <c r="K82" s="20">
        <v>2.44</v>
      </c>
      <c r="L82" s="20">
        <v>22.91</v>
      </c>
      <c r="M82" s="20">
        <v>12</v>
      </c>
      <c r="N82" s="20">
        <v>41</v>
      </c>
      <c r="O82" s="20">
        <v>0.5</v>
      </c>
    </row>
    <row r="83" spans="1:15" x14ac:dyDescent="0.25">
      <c r="A83" s="20">
        <v>140</v>
      </c>
      <c r="B83" s="20">
        <v>23</v>
      </c>
      <c r="C83" s="20">
        <v>50</v>
      </c>
      <c r="D83" s="20">
        <v>10</v>
      </c>
      <c r="E83" s="20">
        <v>47</v>
      </c>
      <c r="F83" s="20">
        <v>1.5</v>
      </c>
      <c r="G83" s="20">
        <v>3</v>
      </c>
      <c r="H83" s="20">
        <v>400</v>
      </c>
      <c r="I83" s="20">
        <v>101.62</v>
      </c>
      <c r="J83" s="20">
        <v>126.93</v>
      </c>
      <c r="K83" s="20">
        <v>2.44</v>
      </c>
      <c r="L83" s="20">
        <v>31.16</v>
      </c>
      <c r="M83" s="20">
        <v>8</v>
      </c>
      <c r="N83" s="20">
        <v>45</v>
      </c>
      <c r="O83" s="20">
        <v>0.5</v>
      </c>
    </row>
    <row r="84" spans="1:15" x14ac:dyDescent="0.25">
      <c r="A84" s="20">
        <v>140</v>
      </c>
      <c r="B84" s="20">
        <v>20</v>
      </c>
      <c r="C84" s="20">
        <v>45</v>
      </c>
      <c r="D84" s="20">
        <v>14</v>
      </c>
      <c r="E84" s="20">
        <v>47</v>
      </c>
      <c r="F84" s="20">
        <v>1.5</v>
      </c>
      <c r="G84" s="20">
        <v>3</v>
      </c>
      <c r="H84" s="20">
        <v>400</v>
      </c>
      <c r="I84" s="20">
        <v>101.66</v>
      </c>
      <c r="J84" s="20">
        <v>126.96</v>
      </c>
      <c r="K84" s="20">
        <v>3.55</v>
      </c>
      <c r="L84" s="20">
        <v>27.05</v>
      </c>
      <c r="M84" s="20">
        <v>12</v>
      </c>
      <c r="N84" s="20">
        <v>45</v>
      </c>
      <c r="O84" s="20">
        <v>0.5</v>
      </c>
    </row>
    <row r="85" spans="1:15" x14ac:dyDescent="0.25">
      <c r="A85" s="20">
        <v>140</v>
      </c>
      <c r="B85" s="20">
        <v>20</v>
      </c>
      <c r="C85" s="20">
        <v>60</v>
      </c>
      <c r="D85" s="20">
        <v>14</v>
      </c>
      <c r="E85" s="20">
        <v>47</v>
      </c>
      <c r="F85" s="20">
        <v>1.3</v>
      </c>
      <c r="G85" s="20">
        <v>2.25</v>
      </c>
      <c r="H85" s="20">
        <v>600</v>
      </c>
      <c r="I85" s="20">
        <v>102.85</v>
      </c>
      <c r="J85" s="20">
        <v>140.13</v>
      </c>
      <c r="K85" s="20">
        <v>6.45</v>
      </c>
      <c r="L85" s="20">
        <v>30.28</v>
      </c>
      <c r="M85" s="20">
        <v>12</v>
      </c>
      <c r="N85" s="20">
        <v>45</v>
      </c>
      <c r="O85" s="20">
        <v>0.5</v>
      </c>
    </row>
    <row r="86" spans="1:15" x14ac:dyDescent="0.25">
      <c r="A86" s="20">
        <v>140</v>
      </c>
      <c r="B86" s="20">
        <v>30</v>
      </c>
      <c r="C86" s="20">
        <v>60</v>
      </c>
      <c r="D86" s="20">
        <v>10</v>
      </c>
      <c r="E86" s="20">
        <v>43</v>
      </c>
      <c r="F86" s="20">
        <v>1.1000000000000001</v>
      </c>
      <c r="G86" s="20">
        <v>2.25</v>
      </c>
      <c r="H86" s="20">
        <v>600</v>
      </c>
      <c r="I86" s="20">
        <v>102.88</v>
      </c>
      <c r="J86" s="20">
        <v>128.79</v>
      </c>
      <c r="K86" s="20">
        <v>3.49</v>
      </c>
      <c r="L86" s="20">
        <v>28.04</v>
      </c>
      <c r="M86" s="20">
        <v>8</v>
      </c>
      <c r="N86" s="20">
        <v>41</v>
      </c>
      <c r="O86" s="20">
        <v>0.5</v>
      </c>
    </row>
    <row r="87" spans="1:15" x14ac:dyDescent="0.25">
      <c r="A87" s="20">
        <v>140</v>
      </c>
      <c r="B87" s="20">
        <v>20</v>
      </c>
      <c r="C87" s="20">
        <v>45</v>
      </c>
      <c r="D87" s="20">
        <v>14</v>
      </c>
      <c r="E87" s="20">
        <v>47</v>
      </c>
      <c r="F87" s="20">
        <v>1.5</v>
      </c>
      <c r="G87" s="20">
        <v>3</v>
      </c>
      <c r="H87" s="20">
        <v>800</v>
      </c>
      <c r="I87" s="20">
        <v>104.71</v>
      </c>
      <c r="J87" s="20">
        <v>180.12</v>
      </c>
      <c r="K87" s="20">
        <v>23.1</v>
      </c>
      <c r="L87" s="20">
        <v>44.24</v>
      </c>
      <c r="M87" s="20">
        <v>12</v>
      </c>
      <c r="N87" s="20">
        <v>45</v>
      </c>
      <c r="O87" s="20">
        <v>0.5</v>
      </c>
    </row>
    <row r="88" spans="1:15" x14ac:dyDescent="0.25">
      <c r="A88" s="20">
        <v>140</v>
      </c>
      <c r="B88" s="20">
        <v>30</v>
      </c>
      <c r="C88" s="20">
        <v>60</v>
      </c>
      <c r="D88" s="20">
        <v>14</v>
      </c>
      <c r="E88" s="20">
        <v>47</v>
      </c>
      <c r="F88" s="20">
        <v>1.1000000000000001</v>
      </c>
      <c r="G88" s="20">
        <v>2.25</v>
      </c>
      <c r="H88" s="20">
        <v>600</v>
      </c>
      <c r="I88" s="20">
        <v>105.34</v>
      </c>
      <c r="J88" s="20">
        <v>130.81</v>
      </c>
      <c r="K88" s="20">
        <v>3.36</v>
      </c>
      <c r="L88" s="20">
        <v>27.84</v>
      </c>
      <c r="M88" s="20">
        <v>12</v>
      </c>
      <c r="N88" s="20">
        <v>45</v>
      </c>
      <c r="O88" s="20">
        <v>0.5</v>
      </c>
    </row>
    <row r="89" spans="1:15" x14ac:dyDescent="0.25">
      <c r="A89" s="20">
        <v>140</v>
      </c>
      <c r="B89" s="20">
        <v>23</v>
      </c>
      <c r="C89" s="20">
        <v>50</v>
      </c>
      <c r="D89" s="20">
        <v>10</v>
      </c>
      <c r="E89" s="20">
        <v>43</v>
      </c>
      <c r="F89" s="20">
        <v>1.5</v>
      </c>
      <c r="G89" s="20">
        <v>3</v>
      </c>
      <c r="H89" s="20">
        <v>400</v>
      </c>
      <c r="I89" s="20">
        <v>111.05</v>
      </c>
      <c r="J89" s="20">
        <v>133.52000000000001</v>
      </c>
      <c r="K89" s="20">
        <v>2.4900000000000002</v>
      </c>
      <c r="L89" s="20">
        <v>29.39</v>
      </c>
      <c r="M89" s="20">
        <v>8</v>
      </c>
      <c r="N89" s="20">
        <v>41</v>
      </c>
      <c r="O89" s="20">
        <v>0.5</v>
      </c>
    </row>
    <row r="90" spans="1:15" x14ac:dyDescent="0.25">
      <c r="A90" s="20">
        <v>140</v>
      </c>
      <c r="B90" s="20">
        <v>20</v>
      </c>
      <c r="C90" s="20">
        <v>45</v>
      </c>
      <c r="D90" s="20">
        <v>14</v>
      </c>
      <c r="E90" s="20">
        <v>43</v>
      </c>
      <c r="F90" s="20">
        <v>1.5</v>
      </c>
      <c r="G90" s="20">
        <v>3</v>
      </c>
      <c r="H90" s="20">
        <v>400</v>
      </c>
      <c r="I90" s="20">
        <v>111.7</v>
      </c>
      <c r="J90" s="20">
        <v>134.47999999999999</v>
      </c>
      <c r="K90" s="20">
        <v>3.6</v>
      </c>
      <c r="L90" s="20">
        <v>25.12</v>
      </c>
      <c r="M90" s="20">
        <v>12</v>
      </c>
      <c r="N90" s="20">
        <v>41</v>
      </c>
      <c r="O90" s="20">
        <v>0.5</v>
      </c>
    </row>
    <row r="91" spans="1:15" x14ac:dyDescent="0.25">
      <c r="A91" s="20">
        <v>140</v>
      </c>
      <c r="B91" s="20">
        <v>20</v>
      </c>
      <c r="C91" s="20">
        <v>60</v>
      </c>
      <c r="D91" s="20">
        <v>10</v>
      </c>
      <c r="E91" s="20">
        <v>47</v>
      </c>
      <c r="F91" s="20">
        <v>1.5</v>
      </c>
      <c r="G91" s="20">
        <v>2.25</v>
      </c>
      <c r="H91" s="20">
        <v>600</v>
      </c>
      <c r="I91" s="20">
        <v>113.12</v>
      </c>
      <c r="J91" s="20">
        <v>160.77000000000001</v>
      </c>
      <c r="K91" s="20">
        <v>6.54</v>
      </c>
      <c r="L91" s="20">
        <v>38.340000000000003</v>
      </c>
      <c r="M91" s="20">
        <v>8</v>
      </c>
      <c r="N91" s="20">
        <v>45</v>
      </c>
      <c r="O91" s="20">
        <v>0.5</v>
      </c>
    </row>
    <row r="92" spans="1:15" x14ac:dyDescent="0.25">
      <c r="A92" s="20">
        <v>140</v>
      </c>
      <c r="B92" s="20">
        <v>23</v>
      </c>
      <c r="C92" s="20">
        <v>50</v>
      </c>
      <c r="D92" s="20">
        <v>14</v>
      </c>
      <c r="E92" s="20">
        <v>47</v>
      </c>
      <c r="F92" s="20">
        <v>1.5</v>
      </c>
      <c r="G92" s="20">
        <v>3</v>
      </c>
      <c r="H92" s="20">
        <v>400</v>
      </c>
      <c r="I92" s="20">
        <v>113.18</v>
      </c>
      <c r="J92" s="20">
        <v>135.21</v>
      </c>
      <c r="K92" s="20">
        <v>2.4</v>
      </c>
      <c r="L92" s="20">
        <v>29.2</v>
      </c>
      <c r="M92" s="20">
        <v>12</v>
      </c>
      <c r="N92" s="20">
        <v>45</v>
      </c>
      <c r="O92" s="20">
        <v>0.5</v>
      </c>
    </row>
    <row r="93" spans="1:15" x14ac:dyDescent="0.25">
      <c r="A93" s="20">
        <v>140</v>
      </c>
      <c r="B93" s="20">
        <v>20</v>
      </c>
      <c r="C93" s="20">
        <v>45</v>
      </c>
      <c r="D93" s="20">
        <v>14</v>
      </c>
      <c r="E93" s="20">
        <v>43</v>
      </c>
      <c r="F93" s="20">
        <v>1.5</v>
      </c>
      <c r="G93" s="20">
        <v>2.25</v>
      </c>
      <c r="H93" s="20">
        <v>800</v>
      </c>
      <c r="I93" s="20">
        <v>114.68</v>
      </c>
      <c r="J93" s="20">
        <v>183.37</v>
      </c>
      <c r="K93" s="20">
        <v>23.27</v>
      </c>
      <c r="L93" s="20">
        <v>36.770000000000003</v>
      </c>
      <c r="M93" s="20">
        <v>12</v>
      </c>
      <c r="N93" s="20">
        <v>41</v>
      </c>
      <c r="O93" s="20">
        <v>0.5</v>
      </c>
    </row>
    <row r="94" spans="1:15" x14ac:dyDescent="0.25">
      <c r="A94" s="20">
        <v>140</v>
      </c>
      <c r="B94" s="20">
        <v>30</v>
      </c>
      <c r="C94" s="20">
        <v>60</v>
      </c>
      <c r="D94" s="20">
        <v>14</v>
      </c>
      <c r="E94" s="20">
        <v>43</v>
      </c>
      <c r="F94" s="20">
        <v>1.1000000000000001</v>
      </c>
      <c r="G94" s="20">
        <v>2.25</v>
      </c>
      <c r="H94" s="20">
        <v>600</v>
      </c>
      <c r="I94" s="20">
        <v>120.64</v>
      </c>
      <c r="J94" s="20">
        <v>142.97</v>
      </c>
      <c r="K94" s="20">
        <v>3.42</v>
      </c>
      <c r="L94" s="20">
        <v>25.78</v>
      </c>
      <c r="M94" s="20">
        <v>12</v>
      </c>
      <c r="N94" s="20">
        <v>41</v>
      </c>
      <c r="O94" s="20">
        <v>0.5</v>
      </c>
    </row>
    <row r="95" spans="1:15" x14ac:dyDescent="0.25">
      <c r="A95" s="20">
        <v>140</v>
      </c>
      <c r="B95" s="20">
        <v>23</v>
      </c>
      <c r="C95" s="20">
        <v>50</v>
      </c>
      <c r="D95" s="20">
        <v>14</v>
      </c>
      <c r="E95" s="20">
        <v>43</v>
      </c>
      <c r="F95" s="20">
        <v>1.5</v>
      </c>
      <c r="G95" s="20">
        <v>3</v>
      </c>
      <c r="H95" s="20">
        <v>400</v>
      </c>
      <c r="I95" s="20">
        <v>121.63</v>
      </c>
      <c r="J95" s="20">
        <v>141.86000000000001</v>
      </c>
      <c r="K95" s="20">
        <v>2.44</v>
      </c>
      <c r="L95" s="20">
        <v>27.25</v>
      </c>
      <c r="M95" s="20">
        <v>12</v>
      </c>
      <c r="N95" s="20">
        <v>41</v>
      </c>
      <c r="O95" s="20">
        <v>0.5</v>
      </c>
    </row>
    <row r="96" spans="1:15" x14ac:dyDescent="0.25">
      <c r="A96" s="20">
        <v>140</v>
      </c>
      <c r="B96" s="20">
        <v>20</v>
      </c>
      <c r="C96" s="20">
        <v>60</v>
      </c>
      <c r="D96" s="20">
        <v>14</v>
      </c>
      <c r="E96" s="20">
        <v>43</v>
      </c>
      <c r="F96" s="20">
        <v>1.3</v>
      </c>
      <c r="G96" s="20">
        <v>2.25</v>
      </c>
      <c r="H96" s="20">
        <v>600</v>
      </c>
      <c r="I96" s="20">
        <v>121.86</v>
      </c>
      <c r="J96" s="20">
        <v>155.44999999999999</v>
      </c>
      <c r="K96" s="20">
        <v>6.54</v>
      </c>
      <c r="L96" s="20">
        <v>27.96</v>
      </c>
      <c r="M96" s="20">
        <v>12</v>
      </c>
      <c r="N96" s="20">
        <v>41</v>
      </c>
      <c r="O96" s="20">
        <v>0.5</v>
      </c>
    </row>
    <row r="97" spans="1:15" x14ac:dyDescent="0.25">
      <c r="A97" s="20">
        <v>140</v>
      </c>
      <c r="B97" s="20">
        <v>30</v>
      </c>
      <c r="C97" s="20">
        <v>60</v>
      </c>
      <c r="D97" s="20">
        <v>10</v>
      </c>
      <c r="E97" s="20">
        <v>47</v>
      </c>
      <c r="F97" s="20">
        <v>1.3</v>
      </c>
      <c r="G97" s="20">
        <v>2.25</v>
      </c>
      <c r="H97" s="20">
        <v>600</v>
      </c>
      <c r="I97" s="20">
        <v>123.58</v>
      </c>
      <c r="J97" s="20">
        <v>158.32</v>
      </c>
      <c r="K97" s="20">
        <v>3.42</v>
      </c>
      <c r="L97" s="20">
        <v>36.700000000000003</v>
      </c>
      <c r="M97" s="20">
        <v>8</v>
      </c>
      <c r="N97" s="20">
        <v>45</v>
      </c>
      <c r="O97" s="20">
        <v>0.5</v>
      </c>
    </row>
    <row r="98" spans="1:15" x14ac:dyDescent="0.25">
      <c r="A98" s="20">
        <v>140</v>
      </c>
      <c r="B98" s="20">
        <v>20</v>
      </c>
      <c r="C98" s="20">
        <v>60</v>
      </c>
      <c r="D98" s="20">
        <v>10</v>
      </c>
      <c r="E98" s="20">
        <v>43</v>
      </c>
      <c r="F98" s="20">
        <v>1.5</v>
      </c>
      <c r="G98" s="20">
        <v>2.25</v>
      </c>
      <c r="H98" s="20">
        <v>600</v>
      </c>
      <c r="I98" s="20">
        <v>131.66</v>
      </c>
      <c r="J98" s="20">
        <v>175.47</v>
      </c>
      <c r="K98" s="20">
        <v>6.63</v>
      </c>
      <c r="L98" s="20">
        <v>35.72</v>
      </c>
      <c r="M98" s="20">
        <v>8</v>
      </c>
      <c r="N98" s="20">
        <v>41</v>
      </c>
      <c r="O98" s="20">
        <v>0.5</v>
      </c>
    </row>
    <row r="99" spans="1:15" x14ac:dyDescent="0.25">
      <c r="A99" s="20">
        <v>140</v>
      </c>
      <c r="B99" s="20">
        <v>20</v>
      </c>
      <c r="C99" s="20">
        <v>60</v>
      </c>
      <c r="D99" s="20">
        <v>14</v>
      </c>
      <c r="E99" s="20">
        <v>47</v>
      </c>
      <c r="F99" s="20">
        <v>1.5</v>
      </c>
      <c r="G99" s="20">
        <v>2.25</v>
      </c>
      <c r="H99" s="20">
        <v>600</v>
      </c>
      <c r="I99" s="20">
        <v>135.15</v>
      </c>
      <c r="J99" s="20">
        <v>178.38</v>
      </c>
      <c r="K99" s="20">
        <v>6.45</v>
      </c>
      <c r="L99" s="20">
        <v>35.520000000000003</v>
      </c>
      <c r="M99" s="20">
        <v>12</v>
      </c>
      <c r="N99" s="20">
        <v>45</v>
      </c>
      <c r="O99" s="20">
        <v>0.5</v>
      </c>
    </row>
    <row r="100" spans="1:15" x14ac:dyDescent="0.25">
      <c r="A100" s="20">
        <v>140</v>
      </c>
      <c r="B100" s="20">
        <v>20</v>
      </c>
      <c r="C100" s="20">
        <v>45</v>
      </c>
      <c r="D100" s="20">
        <v>14</v>
      </c>
      <c r="E100" s="20">
        <v>43</v>
      </c>
      <c r="F100" s="20">
        <v>1.5</v>
      </c>
      <c r="G100" s="20">
        <v>3</v>
      </c>
      <c r="H100" s="20">
        <v>800</v>
      </c>
      <c r="I100" s="20">
        <v>135.88999999999999</v>
      </c>
      <c r="J100" s="20">
        <v>206.49</v>
      </c>
      <c r="K100" s="20">
        <v>23.3</v>
      </c>
      <c r="L100" s="20">
        <v>40.909999999999997</v>
      </c>
      <c r="M100" s="20">
        <v>12</v>
      </c>
      <c r="N100" s="20">
        <v>41</v>
      </c>
      <c r="O100" s="20">
        <v>0.5</v>
      </c>
    </row>
    <row r="101" spans="1:15" x14ac:dyDescent="0.25">
      <c r="A101" s="20">
        <v>140</v>
      </c>
      <c r="B101" s="20">
        <v>30</v>
      </c>
      <c r="C101" s="20">
        <v>60</v>
      </c>
      <c r="D101" s="20">
        <v>10</v>
      </c>
      <c r="E101" s="20">
        <v>43</v>
      </c>
      <c r="F101" s="20">
        <v>1.3</v>
      </c>
      <c r="G101" s="20">
        <v>2.25</v>
      </c>
      <c r="H101" s="20">
        <v>600</v>
      </c>
      <c r="I101" s="20">
        <v>139.03</v>
      </c>
      <c r="J101" s="20">
        <v>170.31</v>
      </c>
      <c r="K101" s="20">
        <v>3.49</v>
      </c>
      <c r="L101" s="20">
        <v>34.35</v>
      </c>
      <c r="M101" s="20">
        <v>8</v>
      </c>
      <c r="N101" s="20">
        <v>41</v>
      </c>
      <c r="O101" s="20">
        <v>0.5</v>
      </c>
    </row>
    <row r="102" spans="1:15" x14ac:dyDescent="0.25">
      <c r="A102" s="20">
        <v>140</v>
      </c>
      <c r="B102" s="20">
        <v>30</v>
      </c>
      <c r="C102" s="20">
        <v>60</v>
      </c>
      <c r="D102" s="20">
        <v>14</v>
      </c>
      <c r="E102" s="20">
        <v>47</v>
      </c>
      <c r="F102" s="20">
        <v>1.3</v>
      </c>
      <c r="G102" s="20">
        <v>2.25</v>
      </c>
      <c r="H102" s="20">
        <v>600</v>
      </c>
      <c r="I102" s="20">
        <v>141.72999999999999</v>
      </c>
      <c r="J102" s="20">
        <v>172.62</v>
      </c>
      <c r="K102" s="20">
        <v>3.36</v>
      </c>
      <c r="L102" s="20">
        <v>34.1</v>
      </c>
      <c r="M102" s="20">
        <v>12</v>
      </c>
      <c r="N102" s="20">
        <v>45</v>
      </c>
      <c r="O102" s="20">
        <v>0.5</v>
      </c>
    </row>
    <row r="103" spans="1:15" x14ac:dyDescent="0.25">
      <c r="A103" s="20">
        <v>140</v>
      </c>
      <c r="B103" s="20">
        <v>20</v>
      </c>
      <c r="C103" s="20">
        <v>60</v>
      </c>
      <c r="D103" s="20">
        <v>14</v>
      </c>
      <c r="E103" s="20">
        <v>43</v>
      </c>
      <c r="F103" s="20">
        <v>1.5</v>
      </c>
      <c r="G103" s="20">
        <v>2.25</v>
      </c>
      <c r="H103" s="20">
        <v>600</v>
      </c>
      <c r="I103" s="20">
        <v>153.04</v>
      </c>
      <c r="J103" s="20">
        <v>192.4</v>
      </c>
      <c r="K103" s="20">
        <v>6.54</v>
      </c>
      <c r="L103" s="20">
        <v>32.68</v>
      </c>
      <c r="M103" s="20">
        <v>12</v>
      </c>
      <c r="N103" s="20">
        <v>41</v>
      </c>
      <c r="O103" s="20">
        <v>0.5</v>
      </c>
    </row>
    <row r="104" spans="1:15" x14ac:dyDescent="0.25">
      <c r="A104" s="20">
        <v>140</v>
      </c>
      <c r="B104" s="20">
        <v>30</v>
      </c>
      <c r="C104" s="20">
        <v>60</v>
      </c>
      <c r="D104" s="20">
        <v>10</v>
      </c>
      <c r="E104" s="20">
        <v>47</v>
      </c>
      <c r="F104" s="20">
        <v>1.5</v>
      </c>
      <c r="G104" s="20">
        <v>2.25</v>
      </c>
      <c r="H104" s="20">
        <v>600</v>
      </c>
      <c r="I104" s="20">
        <v>156.91</v>
      </c>
      <c r="J104" s="20">
        <v>196.85</v>
      </c>
      <c r="K104" s="20">
        <v>3.42</v>
      </c>
      <c r="L104" s="20">
        <v>43.27</v>
      </c>
      <c r="M104" s="20">
        <v>8</v>
      </c>
      <c r="N104" s="20">
        <v>45</v>
      </c>
      <c r="O104" s="20">
        <v>0.5</v>
      </c>
    </row>
    <row r="105" spans="1:15" x14ac:dyDescent="0.25">
      <c r="A105" s="20">
        <v>140</v>
      </c>
      <c r="B105" s="20">
        <v>30</v>
      </c>
      <c r="C105" s="20">
        <v>60</v>
      </c>
      <c r="D105" s="20">
        <v>14</v>
      </c>
      <c r="E105" s="20">
        <v>43</v>
      </c>
      <c r="F105" s="20">
        <v>1.3</v>
      </c>
      <c r="G105" s="20">
        <v>2.25</v>
      </c>
      <c r="H105" s="20">
        <v>600</v>
      </c>
      <c r="I105" s="20">
        <v>157.05000000000001</v>
      </c>
      <c r="J105" s="20">
        <v>184.25</v>
      </c>
      <c r="K105" s="20">
        <v>3.42</v>
      </c>
      <c r="L105" s="20">
        <v>31.61</v>
      </c>
      <c r="M105" s="20">
        <v>12</v>
      </c>
      <c r="N105" s="20">
        <v>41</v>
      </c>
      <c r="O105" s="20">
        <v>0.5</v>
      </c>
    </row>
    <row r="106" spans="1:15" x14ac:dyDescent="0.25">
      <c r="A106" s="20">
        <v>140</v>
      </c>
      <c r="B106" s="20">
        <v>30</v>
      </c>
      <c r="C106" s="20">
        <v>60</v>
      </c>
      <c r="D106" s="20">
        <v>10</v>
      </c>
      <c r="E106" s="20">
        <v>43</v>
      </c>
      <c r="F106" s="20">
        <v>1.5</v>
      </c>
      <c r="G106" s="20">
        <v>2.25</v>
      </c>
      <c r="H106" s="20">
        <v>600</v>
      </c>
      <c r="I106" s="20">
        <v>171.84</v>
      </c>
      <c r="J106" s="20">
        <v>207.49</v>
      </c>
      <c r="K106" s="20">
        <v>3.49</v>
      </c>
      <c r="L106" s="20">
        <v>40.46</v>
      </c>
      <c r="M106" s="20">
        <v>8</v>
      </c>
      <c r="N106" s="20">
        <v>41</v>
      </c>
      <c r="O106" s="20">
        <v>0.5</v>
      </c>
    </row>
    <row r="107" spans="1:15" x14ac:dyDescent="0.25">
      <c r="A107" s="20">
        <v>140</v>
      </c>
      <c r="B107" s="20">
        <v>30</v>
      </c>
      <c r="C107" s="20">
        <v>60</v>
      </c>
      <c r="D107" s="20">
        <v>14</v>
      </c>
      <c r="E107" s="20">
        <v>47</v>
      </c>
      <c r="F107" s="20">
        <v>1.5</v>
      </c>
      <c r="G107" s="20">
        <v>2.25</v>
      </c>
      <c r="H107" s="20">
        <v>600</v>
      </c>
      <c r="I107" s="20">
        <v>174.94</v>
      </c>
      <c r="J107" s="20">
        <v>210.09</v>
      </c>
      <c r="K107" s="20">
        <v>3.36</v>
      </c>
      <c r="L107" s="20">
        <v>40.19</v>
      </c>
      <c r="M107" s="20">
        <v>12</v>
      </c>
      <c r="N107" s="20">
        <v>45</v>
      </c>
      <c r="O107" s="20">
        <v>0.5</v>
      </c>
    </row>
    <row r="108" spans="1:15" x14ac:dyDescent="0.25">
      <c r="A108" s="20">
        <v>140</v>
      </c>
      <c r="B108" s="20">
        <v>30</v>
      </c>
      <c r="C108" s="20">
        <v>60</v>
      </c>
      <c r="D108" s="20">
        <v>14</v>
      </c>
      <c r="E108" s="20">
        <v>43</v>
      </c>
      <c r="F108" s="20">
        <v>1.5</v>
      </c>
      <c r="G108" s="20">
        <v>2.25</v>
      </c>
      <c r="H108" s="20">
        <v>600</v>
      </c>
      <c r="I108" s="20">
        <v>188.29</v>
      </c>
      <c r="J108" s="20">
        <v>219.91</v>
      </c>
      <c r="K108" s="20">
        <v>3.42</v>
      </c>
      <c r="L108" s="20">
        <v>37.11</v>
      </c>
      <c r="M108" s="20">
        <v>12</v>
      </c>
      <c r="N108" s="20">
        <v>41</v>
      </c>
      <c r="O108" s="20">
        <v>0.5</v>
      </c>
    </row>
    <row r="109" spans="1:15" x14ac:dyDescent="0.25">
      <c r="A109" s="20">
        <v>160</v>
      </c>
      <c r="B109" s="20">
        <v>23</v>
      </c>
      <c r="C109" s="20">
        <v>45</v>
      </c>
      <c r="D109" s="20">
        <v>10</v>
      </c>
      <c r="E109" s="20">
        <v>47</v>
      </c>
      <c r="F109" s="20">
        <v>1.1000000000000001</v>
      </c>
      <c r="G109" s="20">
        <v>1.5</v>
      </c>
      <c r="H109" s="20">
        <v>800</v>
      </c>
      <c r="I109" s="20">
        <v>-14.86</v>
      </c>
      <c r="J109" s="20">
        <v>47.87</v>
      </c>
      <c r="K109" s="20">
        <v>20.8</v>
      </c>
      <c r="L109" s="20">
        <v>28.64</v>
      </c>
      <c r="M109" s="20">
        <v>8</v>
      </c>
      <c r="N109" s="20">
        <v>45</v>
      </c>
      <c r="O109" s="20">
        <v>0.5</v>
      </c>
    </row>
    <row r="110" spans="1:15" x14ac:dyDescent="0.25">
      <c r="A110" s="20">
        <v>160</v>
      </c>
      <c r="B110" s="20">
        <v>23</v>
      </c>
      <c r="C110" s="20">
        <v>45</v>
      </c>
      <c r="D110" s="20">
        <v>10</v>
      </c>
      <c r="E110" s="20">
        <v>43</v>
      </c>
      <c r="F110" s="20">
        <v>1.1000000000000001</v>
      </c>
      <c r="G110" s="20">
        <v>1.5</v>
      </c>
      <c r="H110" s="20">
        <v>800</v>
      </c>
      <c r="I110" s="20">
        <v>14.49</v>
      </c>
      <c r="J110" s="20">
        <v>75.069999999999993</v>
      </c>
      <c r="K110" s="20">
        <v>21.02</v>
      </c>
      <c r="L110" s="20">
        <v>26.99</v>
      </c>
      <c r="M110" s="20">
        <v>8</v>
      </c>
      <c r="N110" s="20">
        <v>41</v>
      </c>
      <c r="O110" s="20">
        <v>0.5</v>
      </c>
    </row>
    <row r="111" spans="1:15" x14ac:dyDescent="0.25">
      <c r="A111" s="20">
        <v>160</v>
      </c>
      <c r="B111" s="20">
        <v>23</v>
      </c>
      <c r="C111" s="20">
        <v>45</v>
      </c>
      <c r="D111" s="20">
        <v>14</v>
      </c>
      <c r="E111" s="20">
        <v>47</v>
      </c>
      <c r="F111" s="20">
        <v>1.1000000000000001</v>
      </c>
      <c r="G111" s="20">
        <v>1.5</v>
      </c>
      <c r="H111" s="20">
        <v>800</v>
      </c>
      <c r="I111" s="20">
        <v>18.37</v>
      </c>
      <c r="J111" s="20">
        <v>78.790000000000006</v>
      </c>
      <c r="K111" s="20">
        <v>20.6</v>
      </c>
      <c r="L111" s="20">
        <v>26.85</v>
      </c>
      <c r="M111" s="20">
        <v>12</v>
      </c>
      <c r="N111" s="20">
        <v>45</v>
      </c>
      <c r="O111" s="20">
        <v>0.5</v>
      </c>
    </row>
    <row r="112" spans="1:15" x14ac:dyDescent="0.25">
      <c r="A112" s="20">
        <v>160</v>
      </c>
      <c r="B112" s="20">
        <v>23</v>
      </c>
      <c r="C112" s="20">
        <v>45</v>
      </c>
      <c r="D112" s="20">
        <v>10</v>
      </c>
      <c r="E112" s="20">
        <v>47</v>
      </c>
      <c r="F112" s="20">
        <v>1.3</v>
      </c>
      <c r="G112" s="20">
        <v>1.5</v>
      </c>
      <c r="H112" s="20">
        <v>800</v>
      </c>
      <c r="I112" s="20">
        <v>29.38</v>
      </c>
      <c r="J112" s="20">
        <v>93.3</v>
      </c>
      <c r="K112" s="20">
        <v>20.8</v>
      </c>
      <c r="L112" s="20">
        <v>34.64</v>
      </c>
      <c r="M112" s="20">
        <v>8</v>
      </c>
      <c r="N112" s="20">
        <v>45</v>
      </c>
      <c r="O112" s="20">
        <v>0.5</v>
      </c>
    </row>
    <row r="113" spans="1:15" x14ac:dyDescent="0.25">
      <c r="A113" s="20">
        <v>160</v>
      </c>
      <c r="B113" s="20">
        <v>20</v>
      </c>
      <c r="C113" s="20">
        <v>45</v>
      </c>
      <c r="D113" s="20">
        <v>10</v>
      </c>
      <c r="E113" s="20">
        <v>47</v>
      </c>
      <c r="F113" s="20">
        <v>1.1000000000000001</v>
      </c>
      <c r="G113" s="20">
        <v>2.25</v>
      </c>
      <c r="H113" s="20">
        <v>600</v>
      </c>
      <c r="I113" s="20">
        <v>32.33</v>
      </c>
      <c r="J113" s="20">
        <v>75.69</v>
      </c>
      <c r="K113" s="20">
        <v>12.11</v>
      </c>
      <c r="L113" s="20">
        <v>25.78</v>
      </c>
      <c r="M113" s="20">
        <v>8</v>
      </c>
      <c r="N113" s="20">
        <v>45</v>
      </c>
      <c r="O113" s="20">
        <v>0.5</v>
      </c>
    </row>
    <row r="114" spans="1:15" x14ac:dyDescent="0.25">
      <c r="A114" s="20">
        <v>160</v>
      </c>
      <c r="B114" s="20">
        <v>23</v>
      </c>
      <c r="C114" s="20">
        <v>45</v>
      </c>
      <c r="D114" s="20">
        <v>14</v>
      </c>
      <c r="E114" s="20">
        <v>43</v>
      </c>
      <c r="F114" s="20">
        <v>1.1000000000000001</v>
      </c>
      <c r="G114" s="20">
        <v>1.5</v>
      </c>
      <c r="H114" s="20">
        <v>800</v>
      </c>
      <c r="I114" s="20">
        <v>49.32</v>
      </c>
      <c r="J114" s="20">
        <v>106.15</v>
      </c>
      <c r="K114" s="20">
        <v>20.8</v>
      </c>
      <c r="L114" s="20">
        <v>24.99</v>
      </c>
      <c r="M114" s="20">
        <v>12</v>
      </c>
      <c r="N114" s="20">
        <v>41</v>
      </c>
      <c r="O114" s="20">
        <v>0.5</v>
      </c>
    </row>
    <row r="115" spans="1:15" x14ac:dyDescent="0.25">
      <c r="A115" s="20">
        <v>160</v>
      </c>
      <c r="B115" s="20">
        <v>20</v>
      </c>
      <c r="C115" s="20">
        <v>45</v>
      </c>
      <c r="D115" s="20">
        <v>10</v>
      </c>
      <c r="E115" s="20">
        <v>43</v>
      </c>
      <c r="F115" s="20">
        <v>1.1000000000000001</v>
      </c>
      <c r="G115" s="20">
        <v>2.25</v>
      </c>
      <c r="H115" s="20">
        <v>600</v>
      </c>
      <c r="I115" s="20">
        <v>52.41</v>
      </c>
      <c r="J115" s="20">
        <v>91.86</v>
      </c>
      <c r="K115" s="20">
        <v>12.25</v>
      </c>
      <c r="L115" s="20">
        <v>24.11</v>
      </c>
      <c r="M115" s="20">
        <v>8</v>
      </c>
      <c r="N115" s="20">
        <v>41</v>
      </c>
      <c r="O115" s="20">
        <v>0.5</v>
      </c>
    </row>
    <row r="116" spans="1:15" x14ac:dyDescent="0.25">
      <c r="A116" s="20">
        <v>160</v>
      </c>
      <c r="B116" s="20">
        <v>20</v>
      </c>
      <c r="C116" s="20">
        <v>45</v>
      </c>
      <c r="D116" s="20">
        <v>14</v>
      </c>
      <c r="E116" s="20">
        <v>47</v>
      </c>
      <c r="F116" s="20">
        <v>1.1000000000000001</v>
      </c>
      <c r="G116" s="20">
        <v>2.25</v>
      </c>
      <c r="H116" s="20">
        <v>600</v>
      </c>
      <c r="I116" s="20">
        <v>55.32</v>
      </c>
      <c r="J116" s="20">
        <v>94.23</v>
      </c>
      <c r="K116" s="20">
        <v>11.98</v>
      </c>
      <c r="L116" s="20">
        <v>23.95</v>
      </c>
      <c r="M116" s="20">
        <v>12</v>
      </c>
      <c r="N116" s="20">
        <v>45</v>
      </c>
      <c r="O116" s="20">
        <v>0.5</v>
      </c>
    </row>
    <row r="117" spans="1:15" x14ac:dyDescent="0.25">
      <c r="A117" s="20">
        <v>160</v>
      </c>
      <c r="B117" s="20">
        <v>23</v>
      </c>
      <c r="C117" s="20">
        <v>45</v>
      </c>
      <c r="D117" s="20">
        <v>10</v>
      </c>
      <c r="E117" s="20">
        <v>43</v>
      </c>
      <c r="F117" s="20">
        <v>1.3</v>
      </c>
      <c r="G117" s="20">
        <v>1.5</v>
      </c>
      <c r="H117" s="20">
        <v>800</v>
      </c>
      <c r="I117" s="20">
        <v>60.05</v>
      </c>
      <c r="J117" s="20">
        <v>122.23</v>
      </c>
      <c r="K117" s="20">
        <v>21.02</v>
      </c>
      <c r="L117" s="20">
        <v>32.659999999999997</v>
      </c>
      <c r="M117" s="20">
        <v>8</v>
      </c>
      <c r="N117" s="20">
        <v>41</v>
      </c>
      <c r="O117" s="20">
        <v>0.5</v>
      </c>
    </row>
    <row r="118" spans="1:15" x14ac:dyDescent="0.25">
      <c r="A118" s="20">
        <v>160</v>
      </c>
      <c r="B118" s="20">
        <v>23</v>
      </c>
      <c r="C118" s="20">
        <v>45</v>
      </c>
      <c r="D118" s="20">
        <v>14</v>
      </c>
      <c r="E118" s="20">
        <v>47</v>
      </c>
      <c r="F118" s="20">
        <v>1.3</v>
      </c>
      <c r="G118" s="20">
        <v>1.5</v>
      </c>
      <c r="H118" s="20">
        <v>800</v>
      </c>
      <c r="I118" s="20">
        <v>64.53</v>
      </c>
      <c r="J118" s="20">
        <v>126.62</v>
      </c>
      <c r="K118" s="20">
        <v>20.6</v>
      </c>
      <c r="L118" s="20">
        <v>32.53</v>
      </c>
      <c r="M118" s="20">
        <v>12</v>
      </c>
      <c r="N118" s="20">
        <v>45</v>
      </c>
      <c r="O118" s="20">
        <v>0.5</v>
      </c>
    </row>
    <row r="119" spans="1:15" x14ac:dyDescent="0.25">
      <c r="A119" s="20">
        <v>160</v>
      </c>
      <c r="B119" s="20">
        <v>20</v>
      </c>
      <c r="C119" s="20">
        <v>45</v>
      </c>
      <c r="D119" s="20">
        <v>10</v>
      </c>
      <c r="E119" s="20">
        <v>47</v>
      </c>
      <c r="F119" s="20">
        <v>1.3</v>
      </c>
      <c r="G119" s="20">
        <v>2.25</v>
      </c>
      <c r="H119" s="20">
        <v>600</v>
      </c>
      <c r="I119" s="20">
        <v>68.430000000000007</v>
      </c>
      <c r="J119" s="20">
        <v>117.02</v>
      </c>
      <c r="K119" s="20">
        <v>12.11</v>
      </c>
      <c r="L119" s="20">
        <v>31.61</v>
      </c>
      <c r="M119" s="20">
        <v>8</v>
      </c>
      <c r="N119" s="20">
        <v>45</v>
      </c>
      <c r="O119" s="20">
        <v>0.5</v>
      </c>
    </row>
    <row r="120" spans="1:15" x14ac:dyDescent="0.25">
      <c r="A120" s="20">
        <v>160</v>
      </c>
      <c r="B120" s="20">
        <v>23</v>
      </c>
      <c r="C120" s="20">
        <v>45</v>
      </c>
      <c r="D120" s="20">
        <v>10</v>
      </c>
      <c r="E120" s="20">
        <v>47</v>
      </c>
      <c r="F120" s="20">
        <v>1.5</v>
      </c>
      <c r="G120" s="20">
        <v>1.5</v>
      </c>
      <c r="H120" s="20">
        <v>800</v>
      </c>
      <c r="I120" s="20">
        <v>68.64</v>
      </c>
      <c r="J120" s="20">
        <v>134.66999999999999</v>
      </c>
      <c r="K120" s="20">
        <v>20.8</v>
      </c>
      <c r="L120" s="20">
        <v>40.07</v>
      </c>
      <c r="M120" s="20">
        <v>8</v>
      </c>
      <c r="N120" s="20">
        <v>45</v>
      </c>
      <c r="O120" s="20">
        <v>0.5</v>
      </c>
    </row>
    <row r="121" spans="1:15" x14ac:dyDescent="0.25">
      <c r="A121" s="20">
        <v>160</v>
      </c>
      <c r="B121" s="20">
        <v>20</v>
      </c>
      <c r="C121" s="20">
        <v>45</v>
      </c>
      <c r="D121" s="20">
        <v>14</v>
      </c>
      <c r="E121" s="20">
        <v>43</v>
      </c>
      <c r="F121" s="20">
        <v>1.1000000000000001</v>
      </c>
      <c r="G121" s="20">
        <v>2.25</v>
      </c>
      <c r="H121" s="20">
        <v>600</v>
      </c>
      <c r="I121" s="20">
        <v>75.569999999999993</v>
      </c>
      <c r="J121" s="20">
        <v>110.46</v>
      </c>
      <c r="K121" s="20">
        <v>12.11</v>
      </c>
      <c r="L121" s="20">
        <v>22.14</v>
      </c>
      <c r="M121" s="20">
        <v>12</v>
      </c>
      <c r="N121" s="20">
        <v>41</v>
      </c>
      <c r="O121" s="20">
        <v>0.5</v>
      </c>
    </row>
    <row r="122" spans="1:15" x14ac:dyDescent="0.25">
      <c r="A122" s="20">
        <v>160</v>
      </c>
      <c r="B122" s="20">
        <v>30</v>
      </c>
      <c r="C122" s="20">
        <v>60</v>
      </c>
      <c r="D122" s="20">
        <v>10</v>
      </c>
      <c r="E122" s="20">
        <v>47</v>
      </c>
      <c r="F122" s="20">
        <v>1.1000000000000001</v>
      </c>
      <c r="G122" s="20">
        <v>3</v>
      </c>
      <c r="H122" s="20">
        <v>400</v>
      </c>
      <c r="I122" s="20">
        <v>77.91</v>
      </c>
      <c r="J122" s="20">
        <v>93.64</v>
      </c>
      <c r="K122" s="20">
        <v>1.43</v>
      </c>
      <c r="L122" s="20">
        <v>24.94</v>
      </c>
      <c r="M122" s="20">
        <v>8</v>
      </c>
      <c r="N122" s="20">
        <v>45</v>
      </c>
      <c r="O122" s="20">
        <v>0.5</v>
      </c>
    </row>
    <row r="123" spans="1:15" x14ac:dyDescent="0.25">
      <c r="A123" s="20">
        <v>160</v>
      </c>
      <c r="B123" s="20">
        <v>30</v>
      </c>
      <c r="C123" s="20">
        <v>60</v>
      </c>
      <c r="D123" s="20">
        <v>10</v>
      </c>
      <c r="E123" s="20">
        <v>47</v>
      </c>
      <c r="F123" s="20">
        <v>1.1000000000000001</v>
      </c>
      <c r="G123" s="20">
        <v>1.5</v>
      </c>
      <c r="H123" s="20">
        <v>400</v>
      </c>
      <c r="I123" s="20">
        <v>79.91</v>
      </c>
      <c r="J123" s="20">
        <v>97.65</v>
      </c>
      <c r="K123" s="20">
        <v>1.42</v>
      </c>
      <c r="L123" s="20">
        <v>19.989999999999998</v>
      </c>
      <c r="M123" s="20">
        <v>8</v>
      </c>
      <c r="N123" s="20">
        <v>45</v>
      </c>
      <c r="O123" s="20">
        <v>0.5</v>
      </c>
    </row>
    <row r="124" spans="1:15" x14ac:dyDescent="0.25">
      <c r="A124" s="20">
        <v>160</v>
      </c>
      <c r="B124" s="20">
        <v>30</v>
      </c>
      <c r="C124" s="20">
        <v>45</v>
      </c>
      <c r="D124" s="20">
        <v>10</v>
      </c>
      <c r="E124" s="20">
        <v>47</v>
      </c>
      <c r="F124" s="20">
        <v>1.1000000000000001</v>
      </c>
      <c r="G124" s="20">
        <v>2.25</v>
      </c>
      <c r="H124" s="20">
        <v>600</v>
      </c>
      <c r="I124" s="20">
        <v>80.319999999999993</v>
      </c>
      <c r="J124" s="20">
        <v>113.96</v>
      </c>
      <c r="K124" s="20">
        <v>6.17</v>
      </c>
      <c r="L124" s="20">
        <v>29.35</v>
      </c>
      <c r="M124" s="20">
        <v>8</v>
      </c>
      <c r="N124" s="20">
        <v>45</v>
      </c>
      <c r="O124" s="20">
        <v>0.5</v>
      </c>
    </row>
    <row r="125" spans="1:15" x14ac:dyDescent="0.25">
      <c r="A125" s="20">
        <v>160</v>
      </c>
      <c r="B125" s="20">
        <v>30</v>
      </c>
      <c r="C125" s="20">
        <v>60</v>
      </c>
      <c r="D125" s="20">
        <v>10</v>
      </c>
      <c r="E125" s="20">
        <v>47</v>
      </c>
      <c r="F125" s="20">
        <v>1.1000000000000001</v>
      </c>
      <c r="G125" s="20">
        <v>2.25</v>
      </c>
      <c r="H125" s="20">
        <v>400</v>
      </c>
      <c r="I125" s="20">
        <v>81.7</v>
      </c>
      <c r="J125" s="20">
        <v>96.89</v>
      </c>
      <c r="K125" s="20">
        <v>1.42</v>
      </c>
      <c r="L125" s="20">
        <v>22.5</v>
      </c>
      <c r="M125" s="20">
        <v>8</v>
      </c>
      <c r="N125" s="20">
        <v>45</v>
      </c>
      <c r="O125" s="20">
        <v>0.5</v>
      </c>
    </row>
    <row r="126" spans="1:15" x14ac:dyDescent="0.25">
      <c r="A126" s="20">
        <v>160</v>
      </c>
      <c r="B126" s="20">
        <v>30</v>
      </c>
      <c r="C126" s="20">
        <v>60</v>
      </c>
      <c r="D126" s="20">
        <v>10</v>
      </c>
      <c r="E126" s="20">
        <v>47</v>
      </c>
      <c r="F126" s="20">
        <v>1.1000000000000001</v>
      </c>
      <c r="G126" s="20">
        <v>1.5</v>
      </c>
      <c r="H126" s="20">
        <v>800</v>
      </c>
      <c r="I126" s="20">
        <v>83.16</v>
      </c>
      <c r="J126" s="20">
        <v>133.56</v>
      </c>
      <c r="K126" s="20">
        <v>8.2100000000000009</v>
      </c>
      <c r="L126" s="20">
        <v>34.71</v>
      </c>
      <c r="M126" s="20">
        <v>8</v>
      </c>
      <c r="N126" s="20">
        <v>45</v>
      </c>
      <c r="O126" s="20">
        <v>0.5</v>
      </c>
    </row>
    <row r="127" spans="1:15" x14ac:dyDescent="0.25">
      <c r="A127" s="20">
        <v>160</v>
      </c>
      <c r="B127" s="20">
        <v>30</v>
      </c>
      <c r="C127" s="20">
        <v>60</v>
      </c>
      <c r="D127" s="20">
        <v>10</v>
      </c>
      <c r="E127" s="20">
        <v>43</v>
      </c>
      <c r="F127" s="20">
        <v>1.1000000000000001</v>
      </c>
      <c r="G127" s="20">
        <v>3</v>
      </c>
      <c r="H127" s="20">
        <v>400</v>
      </c>
      <c r="I127" s="20">
        <v>84.5</v>
      </c>
      <c r="J127" s="20">
        <v>99.5</v>
      </c>
      <c r="K127" s="20">
        <v>1.46</v>
      </c>
      <c r="L127" s="20">
        <v>23.76</v>
      </c>
      <c r="M127" s="20">
        <v>8</v>
      </c>
      <c r="N127" s="20">
        <v>41</v>
      </c>
      <c r="O127" s="20">
        <v>0.5</v>
      </c>
    </row>
    <row r="128" spans="1:15" x14ac:dyDescent="0.25">
      <c r="A128" s="20">
        <v>160</v>
      </c>
      <c r="B128" s="20">
        <v>30</v>
      </c>
      <c r="C128" s="20">
        <v>60</v>
      </c>
      <c r="D128" s="20">
        <v>14</v>
      </c>
      <c r="E128" s="20">
        <v>47</v>
      </c>
      <c r="F128" s="20">
        <v>1.1000000000000001</v>
      </c>
      <c r="G128" s="20">
        <v>3</v>
      </c>
      <c r="H128" s="20">
        <v>400</v>
      </c>
      <c r="I128" s="20">
        <v>85.92</v>
      </c>
      <c r="J128" s="20">
        <v>100.62</v>
      </c>
      <c r="K128" s="20">
        <v>1.4</v>
      </c>
      <c r="L128" s="20">
        <v>23.58</v>
      </c>
      <c r="M128" s="20">
        <v>12</v>
      </c>
      <c r="N128" s="20">
        <v>45</v>
      </c>
      <c r="O128" s="20">
        <v>0.5</v>
      </c>
    </row>
    <row r="129" spans="1:15" x14ac:dyDescent="0.25">
      <c r="A129" s="20">
        <v>160</v>
      </c>
      <c r="B129" s="20">
        <v>20</v>
      </c>
      <c r="C129" s="20">
        <v>45</v>
      </c>
      <c r="D129" s="20">
        <v>10</v>
      </c>
      <c r="E129" s="20">
        <v>43</v>
      </c>
      <c r="F129" s="20">
        <v>1.3</v>
      </c>
      <c r="G129" s="20">
        <v>2.25</v>
      </c>
      <c r="H129" s="20">
        <v>600</v>
      </c>
      <c r="I129" s="20">
        <v>88.67</v>
      </c>
      <c r="J129" s="20">
        <v>133.51</v>
      </c>
      <c r="K129" s="20">
        <v>12.25</v>
      </c>
      <c r="L129" s="20">
        <v>29.53</v>
      </c>
      <c r="M129" s="20">
        <v>8</v>
      </c>
      <c r="N129" s="20">
        <v>41</v>
      </c>
      <c r="O129" s="20">
        <v>0.5</v>
      </c>
    </row>
    <row r="130" spans="1:15" x14ac:dyDescent="0.25">
      <c r="A130" s="20">
        <v>160</v>
      </c>
      <c r="B130" s="20">
        <v>30</v>
      </c>
      <c r="C130" s="20">
        <v>60</v>
      </c>
      <c r="D130" s="20">
        <v>10</v>
      </c>
      <c r="E130" s="20">
        <v>43</v>
      </c>
      <c r="F130" s="20">
        <v>1.1000000000000001</v>
      </c>
      <c r="G130" s="20">
        <v>1.5</v>
      </c>
      <c r="H130" s="20">
        <v>400</v>
      </c>
      <c r="I130" s="20">
        <v>88.72</v>
      </c>
      <c r="J130" s="20">
        <v>104.33</v>
      </c>
      <c r="K130" s="20">
        <v>1.45</v>
      </c>
      <c r="L130" s="20">
        <v>18.66</v>
      </c>
      <c r="M130" s="20">
        <v>8</v>
      </c>
      <c r="N130" s="20">
        <v>41</v>
      </c>
      <c r="O130" s="20">
        <v>0.5</v>
      </c>
    </row>
    <row r="131" spans="1:15" x14ac:dyDescent="0.25">
      <c r="A131" s="20">
        <v>160</v>
      </c>
      <c r="B131" s="20">
        <v>30</v>
      </c>
      <c r="C131" s="20">
        <v>60</v>
      </c>
      <c r="D131" s="20">
        <v>10</v>
      </c>
      <c r="E131" s="20">
        <v>43</v>
      </c>
      <c r="F131" s="20">
        <v>1.1000000000000001</v>
      </c>
      <c r="G131" s="20">
        <v>2.25</v>
      </c>
      <c r="H131" s="20">
        <v>400</v>
      </c>
      <c r="I131" s="20">
        <v>89.26</v>
      </c>
      <c r="J131" s="20">
        <v>102.91</v>
      </c>
      <c r="K131" s="20">
        <v>1.45</v>
      </c>
      <c r="L131" s="20">
        <v>21.22</v>
      </c>
      <c r="M131" s="20">
        <v>8</v>
      </c>
      <c r="N131" s="20">
        <v>41</v>
      </c>
      <c r="O131" s="20">
        <v>0.5</v>
      </c>
    </row>
    <row r="132" spans="1:15" x14ac:dyDescent="0.25">
      <c r="A132" s="20">
        <v>160</v>
      </c>
      <c r="B132" s="20">
        <v>30</v>
      </c>
      <c r="C132" s="20">
        <v>60</v>
      </c>
      <c r="D132" s="20">
        <v>14</v>
      </c>
      <c r="E132" s="20">
        <v>47</v>
      </c>
      <c r="F132" s="20">
        <v>1.1000000000000001</v>
      </c>
      <c r="G132" s="20">
        <v>1.5</v>
      </c>
      <c r="H132" s="20">
        <v>400</v>
      </c>
      <c r="I132" s="20">
        <v>90.16</v>
      </c>
      <c r="J132" s="20">
        <v>105.46</v>
      </c>
      <c r="K132" s="20">
        <v>1.39</v>
      </c>
      <c r="L132" s="20">
        <v>18.53</v>
      </c>
      <c r="M132" s="20">
        <v>12</v>
      </c>
      <c r="N132" s="20">
        <v>45</v>
      </c>
      <c r="O132" s="20">
        <v>0.5</v>
      </c>
    </row>
    <row r="133" spans="1:15" x14ac:dyDescent="0.25">
      <c r="A133" s="20">
        <v>160</v>
      </c>
      <c r="B133" s="20">
        <v>30</v>
      </c>
      <c r="C133" s="20">
        <v>60</v>
      </c>
      <c r="D133" s="20">
        <v>14</v>
      </c>
      <c r="E133" s="20">
        <v>47</v>
      </c>
      <c r="F133" s="20">
        <v>1.1000000000000001</v>
      </c>
      <c r="G133" s="20">
        <v>2.25</v>
      </c>
      <c r="H133" s="20">
        <v>400</v>
      </c>
      <c r="I133" s="20">
        <v>90.68</v>
      </c>
      <c r="J133" s="20">
        <v>104.01</v>
      </c>
      <c r="K133" s="20">
        <v>1.39</v>
      </c>
      <c r="L133" s="20">
        <v>21.06</v>
      </c>
      <c r="M133" s="20">
        <v>12</v>
      </c>
      <c r="N133" s="20">
        <v>45</v>
      </c>
      <c r="O133" s="20">
        <v>0.5</v>
      </c>
    </row>
    <row r="134" spans="1:15" x14ac:dyDescent="0.25">
      <c r="A134" s="20">
        <v>160</v>
      </c>
      <c r="B134" s="20">
        <v>20</v>
      </c>
      <c r="C134" s="20">
        <v>45</v>
      </c>
      <c r="D134" s="20">
        <v>14</v>
      </c>
      <c r="E134" s="20">
        <v>47</v>
      </c>
      <c r="F134" s="20">
        <v>1.3</v>
      </c>
      <c r="G134" s="20">
        <v>2.25</v>
      </c>
      <c r="H134" s="20">
        <v>600</v>
      </c>
      <c r="I134" s="20">
        <v>91.93</v>
      </c>
      <c r="J134" s="20">
        <v>136.21</v>
      </c>
      <c r="K134" s="20">
        <v>11.98</v>
      </c>
      <c r="L134" s="20">
        <v>29.35</v>
      </c>
      <c r="M134" s="20">
        <v>12</v>
      </c>
      <c r="N134" s="20">
        <v>45</v>
      </c>
      <c r="O134" s="20">
        <v>0.5</v>
      </c>
    </row>
    <row r="135" spans="1:15" x14ac:dyDescent="0.25">
      <c r="A135" s="20">
        <v>160</v>
      </c>
      <c r="B135" s="20">
        <v>30</v>
      </c>
      <c r="C135" s="20">
        <v>60</v>
      </c>
      <c r="D135" s="20">
        <v>14</v>
      </c>
      <c r="E135" s="20">
        <v>43</v>
      </c>
      <c r="F135" s="20">
        <v>1.1000000000000001</v>
      </c>
      <c r="G135" s="20">
        <v>3</v>
      </c>
      <c r="H135" s="20">
        <v>400</v>
      </c>
      <c r="I135" s="20">
        <v>92.18</v>
      </c>
      <c r="J135" s="20">
        <v>106.44</v>
      </c>
      <c r="K135" s="20">
        <v>1.43</v>
      </c>
      <c r="L135" s="20">
        <v>22.29</v>
      </c>
      <c r="M135" s="20">
        <v>12</v>
      </c>
      <c r="N135" s="20">
        <v>41</v>
      </c>
      <c r="O135" s="20">
        <v>0.5</v>
      </c>
    </row>
    <row r="136" spans="1:15" x14ac:dyDescent="0.25">
      <c r="A136" s="20">
        <v>160</v>
      </c>
      <c r="B136" s="20">
        <v>23</v>
      </c>
      <c r="C136" s="20">
        <v>45</v>
      </c>
      <c r="D136" s="20">
        <v>14</v>
      </c>
      <c r="E136" s="20">
        <v>43</v>
      </c>
      <c r="F136" s="20">
        <v>1.3</v>
      </c>
      <c r="G136" s="20">
        <v>1.5</v>
      </c>
      <c r="H136" s="20">
        <v>800</v>
      </c>
      <c r="I136" s="20">
        <v>96.42</v>
      </c>
      <c r="J136" s="20">
        <v>155.96</v>
      </c>
      <c r="K136" s="20">
        <v>20.8</v>
      </c>
      <c r="L136" s="20">
        <v>30.3</v>
      </c>
      <c r="M136" s="20">
        <v>12</v>
      </c>
      <c r="N136" s="20">
        <v>41</v>
      </c>
      <c r="O136" s="20">
        <v>0.5</v>
      </c>
    </row>
    <row r="137" spans="1:15" x14ac:dyDescent="0.25">
      <c r="A137" s="20">
        <v>160</v>
      </c>
      <c r="B137" s="20">
        <v>30</v>
      </c>
      <c r="C137" s="20">
        <v>45</v>
      </c>
      <c r="D137" s="20">
        <v>10</v>
      </c>
      <c r="E137" s="20">
        <v>43</v>
      </c>
      <c r="F137" s="20">
        <v>1.1000000000000001</v>
      </c>
      <c r="G137" s="20">
        <v>2.25</v>
      </c>
      <c r="H137" s="20">
        <v>600</v>
      </c>
      <c r="I137" s="20">
        <v>96.67</v>
      </c>
      <c r="J137" s="20">
        <v>126.98</v>
      </c>
      <c r="K137" s="20">
        <v>6.27</v>
      </c>
      <c r="L137" s="20">
        <v>27.45</v>
      </c>
      <c r="M137" s="20">
        <v>8</v>
      </c>
      <c r="N137" s="20">
        <v>41</v>
      </c>
      <c r="O137" s="20">
        <v>0.5</v>
      </c>
    </row>
    <row r="138" spans="1:15" x14ac:dyDescent="0.25">
      <c r="A138" s="20">
        <v>160</v>
      </c>
      <c r="B138" s="20">
        <v>30</v>
      </c>
      <c r="C138" s="20">
        <v>60</v>
      </c>
      <c r="D138" s="20">
        <v>14</v>
      </c>
      <c r="E138" s="20">
        <v>43</v>
      </c>
      <c r="F138" s="20">
        <v>1.1000000000000001</v>
      </c>
      <c r="G138" s="20">
        <v>2.25</v>
      </c>
      <c r="H138" s="20">
        <v>400</v>
      </c>
      <c r="I138" s="20">
        <v>97.69</v>
      </c>
      <c r="J138" s="20">
        <v>110.07</v>
      </c>
      <c r="K138" s="20">
        <v>1.42</v>
      </c>
      <c r="L138" s="20">
        <v>19.649999999999999</v>
      </c>
      <c r="M138" s="20">
        <v>12</v>
      </c>
      <c r="N138" s="20">
        <v>41</v>
      </c>
      <c r="O138" s="20">
        <v>0.5</v>
      </c>
    </row>
    <row r="139" spans="1:15" x14ac:dyDescent="0.25">
      <c r="A139" s="20">
        <v>160</v>
      </c>
      <c r="B139" s="20">
        <v>23</v>
      </c>
      <c r="C139" s="20">
        <v>45</v>
      </c>
      <c r="D139" s="20">
        <v>10</v>
      </c>
      <c r="E139" s="20">
        <v>43</v>
      </c>
      <c r="F139" s="20">
        <v>1.5</v>
      </c>
      <c r="G139" s="20">
        <v>1.5</v>
      </c>
      <c r="H139" s="20">
        <v>800</v>
      </c>
      <c r="I139" s="20">
        <v>98.76</v>
      </c>
      <c r="J139" s="20">
        <v>163.51</v>
      </c>
      <c r="K139" s="20">
        <v>21.02</v>
      </c>
      <c r="L139" s="20">
        <v>37.6</v>
      </c>
      <c r="M139" s="20">
        <v>8</v>
      </c>
      <c r="N139" s="20">
        <v>41</v>
      </c>
      <c r="O139" s="20">
        <v>0.5</v>
      </c>
    </row>
    <row r="140" spans="1:15" x14ac:dyDescent="0.25">
      <c r="A140" s="20">
        <v>160</v>
      </c>
      <c r="B140" s="20">
        <v>30</v>
      </c>
      <c r="C140" s="20">
        <v>60</v>
      </c>
      <c r="D140" s="20">
        <v>14</v>
      </c>
      <c r="E140" s="20">
        <v>43</v>
      </c>
      <c r="F140" s="20">
        <v>1.1000000000000001</v>
      </c>
      <c r="G140" s="20">
        <v>1.5</v>
      </c>
      <c r="H140" s="20">
        <v>400</v>
      </c>
      <c r="I140" s="20">
        <v>98.83</v>
      </c>
      <c r="J140" s="20">
        <v>111.93</v>
      </c>
      <c r="K140" s="20">
        <v>1.42</v>
      </c>
      <c r="L140" s="20">
        <v>17.100000000000001</v>
      </c>
      <c r="M140" s="20">
        <v>12</v>
      </c>
      <c r="N140" s="20">
        <v>41</v>
      </c>
      <c r="O140" s="20">
        <v>0.5</v>
      </c>
    </row>
    <row r="141" spans="1:15" x14ac:dyDescent="0.25">
      <c r="A141" s="20">
        <v>160</v>
      </c>
      <c r="B141" s="20">
        <v>30</v>
      </c>
      <c r="C141" s="20">
        <v>45</v>
      </c>
      <c r="D141" s="20">
        <v>14</v>
      </c>
      <c r="E141" s="20">
        <v>47</v>
      </c>
      <c r="F141" s="20">
        <v>1.1000000000000001</v>
      </c>
      <c r="G141" s="20">
        <v>2.25</v>
      </c>
      <c r="H141" s="20">
        <v>600</v>
      </c>
      <c r="I141" s="20">
        <v>99.21</v>
      </c>
      <c r="J141" s="20">
        <v>129.1</v>
      </c>
      <c r="K141" s="20">
        <v>6.08</v>
      </c>
      <c r="L141" s="20">
        <v>27.25</v>
      </c>
      <c r="M141" s="20">
        <v>12</v>
      </c>
      <c r="N141" s="20">
        <v>45</v>
      </c>
      <c r="O141" s="20">
        <v>0.5</v>
      </c>
    </row>
    <row r="142" spans="1:15" x14ac:dyDescent="0.25">
      <c r="A142" s="20">
        <v>160</v>
      </c>
      <c r="B142" s="20">
        <v>30</v>
      </c>
      <c r="C142" s="20">
        <v>60</v>
      </c>
      <c r="D142" s="20">
        <v>10</v>
      </c>
      <c r="E142" s="20">
        <v>47</v>
      </c>
      <c r="F142" s="20">
        <v>1.1000000000000001</v>
      </c>
      <c r="G142" s="20">
        <v>3</v>
      </c>
      <c r="H142" s="20">
        <v>600</v>
      </c>
      <c r="I142" s="20">
        <v>100.53</v>
      </c>
      <c r="J142" s="20">
        <v>126.17</v>
      </c>
      <c r="K142" s="20">
        <v>3.92</v>
      </c>
      <c r="L142" s="20">
        <v>33.380000000000003</v>
      </c>
      <c r="M142" s="20">
        <v>8</v>
      </c>
      <c r="N142" s="20">
        <v>45</v>
      </c>
      <c r="O142" s="20">
        <v>0.5</v>
      </c>
    </row>
    <row r="143" spans="1:15" x14ac:dyDescent="0.25">
      <c r="A143" s="20">
        <v>160</v>
      </c>
      <c r="B143" s="20">
        <v>20</v>
      </c>
      <c r="C143" s="20">
        <v>45</v>
      </c>
      <c r="D143" s="20">
        <v>10</v>
      </c>
      <c r="E143" s="20">
        <v>47</v>
      </c>
      <c r="F143" s="20">
        <v>1.5</v>
      </c>
      <c r="G143" s="20">
        <v>2.25</v>
      </c>
      <c r="H143" s="20">
        <v>600</v>
      </c>
      <c r="I143" s="20">
        <v>100.8</v>
      </c>
      <c r="J143" s="20">
        <v>155.5</v>
      </c>
      <c r="K143" s="20">
        <v>12.11</v>
      </c>
      <c r="L143" s="20">
        <v>37.06</v>
      </c>
      <c r="M143" s="20">
        <v>8</v>
      </c>
      <c r="N143" s="20">
        <v>45</v>
      </c>
      <c r="O143" s="20">
        <v>0.5</v>
      </c>
    </row>
    <row r="144" spans="1:15" x14ac:dyDescent="0.25">
      <c r="A144" s="20">
        <v>160</v>
      </c>
      <c r="B144" s="20">
        <v>30</v>
      </c>
      <c r="C144" s="20">
        <v>60</v>
      </c>
      <c r="D144" s="20">
        <v>10</v>
      </c>
      <c r="E144" s="20">
        <v>47</v>
      </c>
      <c r="F144" s="20">
        <v>1.3</v>
      </c>
      <c r="G144" s="20">
        <v>3</v>
      </c>
      <c r="H144" s="20">
        <v>400</v>
      </c>
      <c r="I144" s="20">
        <v>100.94</v>
      </c>
      <c r="J144" s="20">
        <v>119.33</v>
      </c>
      <c r="K144" s="20">
        <v>1.43</v>
      </c>
      <c r="L144" s="20">
        <v>31.45</v>
      </c>
      <c r="M144" s="20">
        <v>8</v>
      </c>
      <c r="N144" s="20">
        <v>45</v>
      </c>
      <c r="O144" s="20">
        <v>0.5</v>
      </c>
    </row>
    <row r="145" spans="1:15" x14ac:dyDescent="0.25">
      <c r="A145" s="20">
        <v>160</v>
      </c>
      <c r="B145" s="20">
        <v>23</v>
      </c>
      <c r="C145" s="20">
        <v>45</v>
      </c>
      <c r="D145" s="20">
        <v>14</v>
      </c>
      <c r="E145" s="20">
        <v>47</v>
      </c>
      <c r="F145" s="20">
        <v>1.5</v>
      </c>
      <c r="G145" s="20">
        <v>1.5</v>
      </c>
      <c r="H145" s="20">
        <v>800</v>
      </c>
      <c r="I145" s="20">
        <v>103.72</v>
      </c>
      <c r="J145" s="20">
        <v>168.23</v>
      </c>
      <c r="K145" s="20">
        <v>20.6</v>
      </c>
      <c r="L145" s="20">
        <v>37.47</v>
      </c>
      <c r="M145" s="20">
        <v>12</v>
      </c>
      <c r="N145" s="20">
        <v>45</v>
      </c>
      <c r="O145" s="20">
        <v>0.5</v>
      </c>
    </row>
    <row r="146" spans="1:15" x14ac:dyDescent="0.25">
      <c r="A146" s="20">
        <v>160</v>
      </c>
      <c r="B146" s="20">
        <v>30</v>
      </c>
      <c r="C146" s="20">
        <v>60</v>
      </c>
      <c r="D146" s="20">
        <v>10</v>
      </c>
      <c r="E146" s="20">
        <v>47</v>
      </c>
      <c r="F146" s="20">
        <v>1.3</v>
      </c>
      <c r="G146" s="20">
        <v>1.5</v>
      </c>
      <c r="H146" s="20">
        <v>400</v>
      </c>
      <c r="I146" s="20">
        <v>104.45</v>
      </c>
      <c r="J146" s="20">
        <v>125.73</v>
      </c>
      <c r="K146" s="20">
        <v>1.42</v>
      </c>
      <c r="L146" s="20">
        <v>24.37</v>
      </c>
      <c r="M146" s="20">
        <v>8</v>
      </c>
      <c r="N146" s="20">
        <v>45</v>
      </c>
      <c r="O146" s="20">
        <v>0.5</v>
      </c>
    </row>
    <row r="147" spans="1:15" x14ac:dyDescent="0.25">
      <c r="A147" s="20">
        <v>160</v>
      </c>
      <c r="B147" s="20">
        <v>30</v>
      </c>
      <c r="C147" s="20">
        <v>60</v>
      </c>
      <c r="D147" s="20">
        <v>10</v>
      </c>
      <c r="E147" s="20">
        <v>47</v>
      </c>
      <c r="F147" s="20">
        <v>1.3</v>
      </c>
      <c r="G147" s="20">
        <v>2.25</v>
      </c>
      <c r="H147" s="20">
        <v>400</v>
      </c>
      <c r="I147" s="20">
        <v>105.55</v>
      </c>
      <c r="J147" s="20">
        <v>123.94</v>
      </c>
      <c r="K147" s="20">
        <v>1.42</v>
      </c>
      <c r="L147" s="20">
        <v>27.85</v>
      </c>
      <c r="M147" s="20">
        <v>8</v>
      </c>
      <c r="N147" s="20">
        <v>45</v>
      </c>
      <c r="O147" s="20">
        <v>0.5</v>
      </c>
    </row>
    <row r="148" spans="1:15" x14ac:dyDescent="0.25">
      <c r="A148" s="20">
        <v>160</v>
      </c>
      <c r="B148" s="20">
        <v>30</v>
      </c>
      <c r="C148" s="20">
        <v>60</v>
      </c>
      <c r="D148" s="20">
        <v>10</v>
      </c>
      <c r="E148" s="20">
        <v>43</v>
      </c>
      <c r="F148" s="20">
        <v>1.3</v>
      </c>
      <c r="G148" s="20">
        <v>3</v>
      </c>
      <c r="H148" s="20">
        <v>400</v>
      </c>
      <c r="I148" s="20">
        <v>107.75</v>
      </c>
      <c r="J148" s="20">
        <v>124.76</v>
      </c>
      <c r="K148" s="20">
        <v>1.46</v>
      </c>
      <c r="L148" s="20">
        <v>30.03</v>
      </c>
      <c r="M148" s="20">
        <v>8</v>
      </c>
      <c r="N148" s="20">
        <v>41</v>
      </c>
      <c r="O148" s="20">
        <v>0.5</v>
      </c>
    </row>
    <row r="149" spans="1:15" x14ac:dyDescent="0.25">
      <c r="A149" s="20">
        <v>160</v>
      </c>
      <c r="B149" s="20">
        <v>30</v>
      </c>
      <c r="C149" s="20">
        <v>60</v>
      </c>
      <c r="D149" s="20">
        <v>10</v>
      </c>
      <c r="E149" s="20">
        <v>43</v>
      </c>
      <c r="F149" s="20">
        <v>1.1000000000000001</v>
      </c>
      <c r="G149" s="20">
        <v>1.5</v>
      </c>
      <c r="H149" s="20">
        <v>800</v>
      </c>
      <c r="I149" s="20">
        <v>107.9</v>
      </c>
      <c r="J149" s="20">
        <v>152.81</v>
      </c>
      <c r="K149" s="20">
        <v>8.34</v>
      </c>
      <c r="L149" s="20">
        <v>32.42</v>
      </c>
      <c r="M149" s="20">
        <v>8</v>
      </c>
      <c r="N149" s="20">
        <v>41</v>
      </c>
      <c r="O149" s="20">
        <v>0.5</v>
      </c>
    </row>
    <row r="150" spans="1:15" x14ac:dyDescent="0.25">
      <c r="A150" s="20">
        <v>160</v>
      </c>
      <c r="B150" s="20">
        <v>30</v>
      </c>
      <c r="C150" s="20">
        <v>60</v>
      </c>
      <c r="D150" s="20">
        <v>10</v>
      </c>
      <c r="E150" s="20">
        <v>47</v>
      </c>
      <c r="F150" s="20">
        <v>1.1000000000000001</v>
      </c>
      <c r="G150" s="20">
        <v>3</v>
      </c>
      <c r="H150" s="20">
        <v>800</v>
      </c>
      <c r="I150" s="20">
        <v>108.75</v>
      </c>
      <c r="J150" s="20">
        <v>149.6</v>
      </c>
      <c r="K150" s="20">
        <v>8.24</v>
      </c>
      <c r="L150" s="20">
        <v>41.34</v>
      </c>
      <c r="M150" s="20">
        <v>8</v>
      </c>
      <c r="N150" s="20">
        <v>45</v>
      </c>
      <c r="O150" s="20">
        <v>0.5</v>
      </c>
    </row>
    <row r="151" spans="1:15" x14ac:dyDescent="0.25">
      <c r="A151" s="20">
        <v>160</v>
      </c>
      <c r="B151" s="20">
        <v>30</v>
      </c>
      <c r="C151" s="20">
        <v>60</v>
      </c>
      <c r="D151" s="20">
        <v>14</v>
      </c>
      <c r="E151" s="20">
        <v>47</v>
      </c>
      <c r="F151" s="20">
        <v>1.3</v>
      </c>
      <c r="G151" s="20">
        <v>3</v>
      </c>
      <c r="H151" s="20">
        <v>400</v>
      </c>
      <c r="I151" s="20">
        <v>109.39</v>
      </c>
      <c r="J151" s="20">
        <v>126.08</v>
      </c>
      <c r="K151" s="20">
        <v>1.4</v>
      </c>
      <c r="L151" s="20">
        <v>29.81</v>
      </c>
      <c r="M151" s="20">
        <v>12</v>
      </c>
      <c r="N151" s="20">
        <v>45</v>
      </c>
      <c r="O151" s="20">
        <v>0.5</v>
      </c>
    </row>
    <row r="152" spans="1:15" x14ac:dyDescent="0.25">
      <c r="A152" s="20">
        <v>160</v>
      </c>
      <c r="B152" s="20">
        <v>30</v>
      </c>
      <c r="C152" s="20">
        <v>60</v>
      </c>
      <c r="D152" s="20">
        <v>14</v>
      </c>
      <c r="E152" s="20">
        <v>47</v>
      </c>
      <c r="F152" s="20">
        <v>1.1000000000000001</v>
      </c>
      <c r="G152" s="20">
        <v>1.5</v>
      </c>
      <c r="H152" s="20">
        <v>800</v>
      </c>
      <c r="I152" s="20">
        <v>111.31</v>
      </c>
      <c r="J152" s="20">
        <v>155.66999999999999</v>
      </c>
      <c r="K152" s="20">
        <v>8.09</v>
      </c>
      <c r="L152" s="20">
        <v>32.21</v>
      </c>
      <c r="M152" s="20">
        <v>12</v>
      </c>
      <c r="N152" s="20">
        <v>45</v>
      </c>
      <c r="O152" s="20">
        <v>0.5</v>
      </c>
    </row>
    <row r="153" spans="1:15" x14ac:dyDescent="0.25">
      <c r="A153" s="20">
        <v>160</v>
      </c>
      <c r="B153" s="20">
        <v>20</v>
      </c>
      <c r="C153" s="20">
        <v>45</v>
      </c>
      <c r="D153" s="20">
        <v>14</v>
      </c>
      <c r="E153" s="20">
        <v>43</v>
      </c>
      <c r="F153" s="20">
        <v>1.3</v>
      </c>
      <c r="G153" s="20">
        <v>2.25</v>
      </c>
      <c r="H153" s="20">
        <v>600</v>
      </c>
      <c r="I153" s="20">
        <v>112.18</v>
      </c>
      <c r="J153" s="20">
        <v>152.61000000000001</v>
      </c>
      <c r="K153" s="20">
        <v>12.11</v>
      </c>
      <c r="L153" s="20">
        <v>27.11</v>
      </c>
      <c r="M153" s="20">
        <v>12</v>
      </c>
      <c r="N153" s="20">
        <v>41</v>
      </c>
      <c r="O153" s="20">
        <v>0.5</v>
      </c>
    </row>
    <row r="154" spans="1:15" x14ac:dyDescent="0.25">
      <c r="A154" s="20">
        <v>160</v>
      </c>
      <c r="B154" s="20">
        <v>30</v>
      </c>
      <c r="C154" s="20">
        <v>60</v>
      </c>
      <c r="D154" s="20">
        <v>10</v>
      </c>
      <c r="E154" s="20">
        <v>43</v>
      </c>
      <c r="F154" s="20">
        <v>1.3</v>
      </c>
      <c r="G154" s="20">
        <v>1.5</v>
      </c>
      <c r="H154" s="20">
        <v>400</v>
      </c>
      <c r="I154" s="20">
        <v>113.1</v>
      </c>
      <c r="J154" s="20">
        <v>132.19999999999999</v>
      </c>
      <c r="K154" s="20">
        <v>1.45</v>
      </c>
      <c r="L154" s="20">
        <v>22.72</v>
      </c>
      <c r="M154" s="20">
        <v>8</v>
      </c>
      <c r="N154" s="20">
        <v>41</v>
      </c>
      <c r="O154" s="20">
        <v>0.5</v>
      </c>
    </row>
    <row r="155" spans="1:15" x14ac:dyDescent="0.25">
      <c r="A155" s="20">
        <v>160</v>
      </c>
      <c r="B155" s="20">
        <v>30</v>
      </c>
      <c r="C155" s="20">
        <v>60</v>
      </c>
      <c r="D155" s="20">
        <v>10</v>
      </c>
      <c r="E155" s="20">
        <v>43</v>
      </c>
      <c r="F155" s="20">
        <v>1.3</v>
      </c>
      <c r="G155" s="20">
        <v>2.25</v>
      </c>
      <c r="H155" s="20">
        <v>400</v>
      </c>
      <c r="I155" s="20">
        <v>113.35</v>
      </c>
      <c r="J155" s="20">
        <v>129.47</v>
      </c>
      <c r="K155" s="20">
        <v>1.45</v>
      </c>
      <c r="L155" s="20">
        <v>26.3</v>
      </c>
      <c r="M155" s="20">
        <v>8</v>
      </c>
      <c r="N155" s="20">
        <v>41</v>
      </c>
      <c r="O155" s="20">
        <v>0.5</v>
      </c>
    </row>
    <row r="156" spans="1:15" x14ac:dyDescent="0.25">
      <c r="A156" s="20">
        <v>160</v>
      </c>
      <c r="B156" s="20">
        <v>30</v>
      </c>
      <c r="C156" s="20">
        <v>60</v>
      </c>
      <c r="D156" s="20">
        <v>10</v>
      </c>
      <c r="E156" s="20">
        <v>43</v>
      </c>
      <c r="F156" s="20">
        <v>1.1000000000000001</v>
      </c>
      <c r="G156" s="20">
        <v>3</v>
      </c>
      <c r="H156" s="20">
        <v>600</v>
      </c>
      <c r="I156" s="20">
        <v>113.49</v>
      </c>
      <c r="J156" s="20">
        <v>136.37</v>
      </c>
      <c r="K156" s="20">
        <v>3.99</v>
      </c>
      <c r="L156" s="20">
        <v>31.58</v>
      </c>
      <c r="M156" s="20">
        <v>8</v>
      </c>
      <c r="N156" s="20">
        <v>41</v>
      </c>
      <c r="O156" s="20">
        <v>0.5</v>
      </c>
    </row>
    <row r="157" spans="1:15" x14ac:dyDescent="0.25">
      <c r="A157" s="20">
        <v>160</v>
      </c>
      <c r="B157" s="20">
        <v>30</v>
      </c>
      <c r="C157" s="20">
        <v>60</v>
      </c>
      <c r="D157" s="20">
        <v>14</v>
      </c>
      <c r="E157" s="20">
        <v>47</v>
      </c>
      <c r="F157" s="20">
        <v>1.3</v>
      </c>
      <c r="G157" s="20">
        <v>1.5</v>
      </c>
      <c r="H157" s="20">
        <v>400</v>
      </c>
      <c r="I157" s="20">
        <v>114.67</v>
      </c>
      <c r="J157" s="20">
        <v>133.51</v>
      </c>
      <c r="K157" s="20">
        <v>1.39</v>
      </c>
      <c r="L157" s="20">
        <v>22.56</v>
      </c>
      <c r="M157" s="20">
        <v>12</v>
      </c>
      <c r="N157" s="20">
        <v>45</v>
      </c>
      <c r="O157" s="20">
        <v>0.5</v>
      </c>
    </row>
    <row r="158" spans="1:15" x14ac:dyDescent="0.25">
      <c r="A158" s="20">
        <v>160</v>
      </c>
      <c r="B158" s="20">
        <v>30</v>
      </c>
      <c r="C158" s="20">
        <v>60</v>
      </c>
      <c r="D158" s="20">
        <v>14</v>
      </c>
      <c r="E158" s="20">
        <v>47</v>
      </c>
      <c r="F158" s="20">
        <v>1.3</v>
      </c>
      <c r="G158" s="20">
        <v>2.25</v>
      </c>
      <c r="H158" s="20">
        <v>400</v>
      </c>
      <c r="I158" s="20">
        <v>114.96</v>
      </c>
      <c r="J158" s="20">
        <v>130.77000000000001</v>
      </c>
      <c r="K158" s="20">
        <v>1.39</v>
      </c>
      <c r="L158" s="20">
        <v>26.11</v>
      </c>
      <c r="M158" s="20">
        <v>12</v>
      </c>
      <c r="N158" s="20">
        <v>45</v>
      </c>
      <c r="O158" s="20">
        <v>0.5</v>
      </c>
    </row>
    <row r="159" spans="1:15" x14ac:dyDescent="0.25">
      <c r="A159" s="20">
        <v>160</v>
      </c>
      <c r="B159" s="20">
        <v>30</v>
      </c>
      <c r="C159" s="20">
        <v>45</v>
      </c>
      <c r="D159" s="20">
        <v>14</v>
      </c>
      <c r="E159" s="20">
        <v>43</v>
      </c>
      <c r="F159" s="20">
        <v>1.1000000000000001</v>
      </c>
      <c r="G159" s="20">
        <v>2.25</v>
      </c>
      <c r="H159" s="20">
        <v>600</v>
      </c>
      <c r="I159" s="20">
        <v>115.36</v>
      </c>
      <c r="J159" s="20">
        <v>141.97</v>
      </c>
      <c r="K159" s="20">
        <v>6.17</v>
      </c>
      <c r="L159" s="20">
        <v>25.19</v>
      </c>
      <c r="M159" s="20">
        <v>12</v>
      </c>
      <c r="N159" s="20">
        <v>41</v>
      </c>
      <c r="O159" s="20">
        <v>0.5</v>
      </c>
    </row>
    <row r="160" spans="1:15" x14ac:dyDescent="0.25">
      <c r="A160" s="20">
        <v>160</v>
      </c>
      <c r="B160" s="20">
        <v>30</v>
      </c>
      <c r="C160" s="20">
        <v>60</v>
      </c>
      <c r="D160" s="20">
        <v>14</v>
      </c>
      <c r="E160" s="20">
        <v>43</v>
      </c>
      <c r="F160" s="20">
        <v>1.3</v>
      </c>
      <c r="G160" s="20">
        <v>3</v>
      </c>
      <c r="H160" s="20">
        <v>400</v>
      </c>
      <c r="I160" s="20">
        <v>115.86</v>
      </c>
      <c r="J160" s="20">
        <v>131.59</v>
      </c>
      <c r="K160" s="20">
        <v>1.43</v>
      </c>
      <c r="L160" s="20">
        <v>28.28</v>
      </c>
      <c r="M160" s="20">
        <v>12</v>
      </c>
      <c r="N160" s="20">
        <v>41</v>
      </c>
      <c r="O160" s="20">
        <v>0.5</v>
      </c>
    </row>
    <row r="161" spans="1:15" x14ac:dyDescent="0.25">
      <c r="A161" s="20">
        <v>160</v>
      </c>
      <c r="B161" s="20">
        <v>30</v>
      </c>
      <c r="C161" s="20">
        <v>60</v>
      </c>
      <c r="D161" s="20">
        <v>14</v>
      </c>
      <c r="E161" s="20">
        <v>47</v>
      </c>
      <c r="F161" s="20">
        <v>1.1000000000000001</v>
      </c>
      <c r="G161" s="20">
        <v>3</v>
      </c>
      <c r="H161" s="20">
        <v>600</v>
      </c>
      <c r="I161" s="20">
        <v>115.89</v>
      </c>
      <c r="J161" s="20">
        <v>138.29</v>
      </c>
      <c r="K161" s="20">
        <v>3.85</v>
      </c>
      <c r="L161" s="20">
        <v>31.35</v>
      </c>
      <c r="M161" s="20">
        <v>12</v>
      </c>
      <c r="N161" s="20">
        <v>45</v>
      </c>
      <c r="O161" s="20">
        <v>0.5</v>
      </c>
    </row>
    <row r="162" spans="1:15" x14ac:dyDescent="0.25">
      <c r="A162" s="20">
        <v>160</v>
      </c>
      <c r="B162" s="20">
        <v>30</v>
      </c>
      <c r="C162" s="20">
        <v>45</v>
      </c>
      <c r="D162" s="20">
        <v>10</v>
      </c>
      <c r="E162" s="20">
        <v>47</v>
      </c>
      <c r="F162" s="20">
        <v>1.3</v>
      </c>
      <c r="G162" s="20">
        <v>2.25</v>
      </c>
      <c r="H162" s="20">
        <v>600</v>
      </c>
      <c r="I162" s="20">
        <v>116.54</v>
      </c>
      <c r="J162" s="20">
        <v>155.99</v>
      </c>
      <c r="K162" s="20">
        <v>6.17</v>
      </c>
      <c r="L162" s="20">
        <v>35.83</v>
      </c>
      <c r="M162" s="20">
        <v>8</v>
      </c>
      <c r="N162" s="20">
        <v>45</v>
      </c>
      <c r="O162" s="20">
        <v>0.5</v>
      </c>
    </row>
    <row r="163" spans="1:15" x14ac:dyDescent="0.25">
      <c r="A163" s="20">
        <v>160</v>
      </c>
      <c r="B163" s="20">
        <v>20</v>
      </c>
      <c r="C163" s="20">
        <v>45</v>
      </c>
      <c r="D163" s="20">
        <v>10</v>
      </c>
      <c r="E163" s="20">
        <v>43</v>
      </c>
      <c r="F163" s="20">
        <v>1.5</v>
      </c>
      <c r="G163" s="20">
        <v>2.25</v>
      </c>
      <c r="H163" s="20">
        <v>600</v>
      </c>
      <c r="I163" s="20">
        <v>120.52</v>
      </c>
      <c r="J163" s="20">
        <v>171.5</v>
      </c>
      <c r="K163" s="20">
        <v>12.25</v>
      </c>
      <c r="L163" s="20">
        <v>34.549999999999997</v>
      </c>
      <c r="M163" s="20">
        <v>8</v>
      </c>
      <c r="N163" s="20">
        <v>41</v>
      </c>
      <c r="O163" s="20">
        <v>0.5</v>
      </c>
    </row>
    <row r="164" spans="1:15" x14ac:dyDescent="0.25">
      <c r="A164" s="20">
        <v>160</v>
      </c>
      <c r="B164" s="20">
        <v>30</v>
      </c>
      <c r="C164" s="20">
        <v>60</v>
      </c>
      <c r="D164" s="20">
        <v>14</v>
      </c>
      <c r="E164" s="20">
        <v>43</v>
      </c>
      <c r="F164" s="20">
        <v>1.3</v>
      </c>
      <c r="G164" s="20">
        <v>2.25</v>
      </c>
      <c r="H164" s="20">
        <v>400</v>
      </c>
      <c r="I164" s="20">
        <v>122.08</v>
      </c>
      <c r="J164" s="20">
        <v>136.44</v>
      </c>
      <c r="K164" s="20">
        <v>1.42</v>
      </c>
      <c r="L164" s="20">
        <v>24.42</v>
      </c>
      <c r="M164" s="20">
        <v>12</v>
      </c>
      <c r="N164" s="20">
        <v>41</v>
      </c>
      <c r="O164" s="20">
        <v>0.5</v>
      </c>
    </row>
    <row r="165" spans="1:15" x14ac:dyDescent="0.25">
      <c r="A165" s="20">
        <v>160</v>
      </c>
      <c r="B165" s="20">
        <v>30</v>
      </c>
      <c r="C165" s="20">
        <v>60</v>
      </c>
      <c r="D165" s="20">
        <v>10</v>
      </c>
      <c r="E165" s="20">
        <v>47</v>
      </c>
      <c r="F165" s="20">
        <v>1.5</v>
      </c>
      <c r="G165" s="20">
        <v>3</v>
      </c>
      <c r="H165" s="20">
        <v>400</v>
      </c>
      <c r="I165" s="20">
        <v>122.97</v>
      </c>
      <c r="J165" s="20">
        <v>142.93</v>
      </c>
      <c r="K165" s="20">
        <v>1.43</v>
      </c>
      <c r="L165" s="20">
        <v>38.090000000000003</v>
      </c>
      <c r="M165" s="20">
        <v>8</v>
      </c>
      <c r="N165" s="20">
        <v>45</v>
      </c>
      <c r="O165" s="20">
        <v>0.5</v>
      </c>
    </row>
    <row r="166" spans="1:15" x14ac:dyDescent="0.25">
      <c r="A166" s="20">
        <v>160</v>
      </c>
      <c r="B166" s="20">
        <v>30</v>
      </c>
      <c r="C166" s="20">
        <v>60</v>
      </c>
      <c r="D166" s="20">
        <v>14</v>
      </c>
      <c r="E166" s="20">
        <v>43</v>
      </c>
      <c r="F166" s="20">
        <v>1.3</v>
      </c>
      <c r="G166" s="20">
        <v>1.5</v>
      </c>
      <c r="H166" s="20">
        <v>400</v>
      </c>
      <c r="I166" s="20">
        <v>123.26</v>
      </c>
      <c r="J166" s="20">
        <v>139.77000000000001</v>
      </c>
      <c r="K166" s="20">
        <v>1.42</v>
      </c>
      <c r="L166" s="20">
        <v>20.82</v>
      </c>
      <c r="M166" s="20">
        <v>12</v>
      </c>
      <c r="N166" s="20">
        <v>41</v>
      </c>
      <c r="O166" s="20">
        <v>0.5</v>
      </c>
    </row>
    <row r="167" spans="1:15" x14ac:dyDescent="0.25">
      <c r="A167" s="20">
        <v>160</v>
      </c>
      <c r="B167" s="20">
        <v>20</v>
      </c>
      <c r="C167" s="20">
        <v>45</v>
      </c>
      <c r="D167" s="20">
        <v>14</v>
      </c>
      <c r="E167" s="20">
        <v>47</v>
      </c>
      <c r="F167" s="20">
        <v>1.5</v>
      </c>
      <c r="G167" s="20">
        <v>2.25</v>
      </c>
      <c r="H167" s="20">
        <v>600</v>
      </c>
      <c r="I167" s="20">
        <v>124.18</v>
      </c>
      <c r="J167" s="20">
        <v>174.54</v>
      </c>
      <c r="K167" s="20">
        <v>11.98</v>
      </c>
      <c r="L167" s="20">
        <v>34.36</v>
      </c>
      <c r="M167" s="20">
        <v>12</v>
      </c>
      <c r="N167" s="20">
        <v>45</v>
      </c>
      <c r="O167" s="20">
        <v>0.5</v>
      </c>
    </row>
    <row r="168" spans="1:15" x14ac:dyDescent="0.25">
      <c r="A168" s="20">
        <v>160</v>
      </c>
      <c r="B168" s="20">
        <v>30</v>
      </c>
      <c r="C168" s="20">
        <v>60</v>
      </c>
      <c r="D168" s="20">
        <v>10</v>
      </c>
      <c r="E168" s="20">
        <v>47</v>
      </c>
      <c r="F168" s="20">
        <v>1.5</v>
      </c>
      <c r="G168" s="20">
        <v>2.25</v>
      </c>
      <c r="H168" s="20">
        <v>400</v>
      </c>
      <c r="I168" s="20">
        <v>125.87</v>
      </c>
      <c r="J168" s="20">
        <v>149.96</v>
      </c>
      <c r="K168" s="20">
        <v>1.42</v>
      </c>
      <c r="L168" s="20">
        <v>32.909999999999997</v>
      </c>
      <c r="M168" s="20">
        <v>8</v>
      </c>
      <c r="N168" s="20">
        <v>45</v>
      </c>
      <c r="O168" s="20">
        <v>0.5</v>
      </c>
    </row>
    <row r="169" spans="1:15" x14ac:dyDescent="0.25">
      <c r="A169" s="20">
        <v>160</v>
      </c>
      <c r="B169" s="20">
        <v>30</v>
      </c>
      <c r="C169" s="20">
        <v>60</v>
      </c>
      <c r="D169" s="20">
        <v>10</v>
      </c>
      <c r="E169" s="20">
        <v>47</v>
      </c>
      <c r="F169" s="20">
        <v>1.5</v>
      </c>
      <c r="G169" s="20">
        <v>1.5</v>
      </c>
      <c r="H169" s="20">
        <v>400</v>
      </c>
      <c r="I169" s="20">
        <v>126.78</v>
      </c>
      <c r="J169" s="20">
        <v>151.62</v>
      </c>
      <c r="K169" s="20">
        <v>1.42</v>
      </c>
      <c r="L169" s="20">
        <v>28.57</v>
      </c>
      <c r="M169" s="20">
        <v>8</v>
      </c>
      <c r="N169" s="20">
        <v>45</v>
      </c>
      <c r="O169" s="20">
        <v>0.5</v>
      </c>
    </row>
    <row r="170" spans="1:15" x14ac:dyDescent="0.25">
      <c r="A170" s="20">
        <v>160</v>
      </c>
      <c r="B170" s="20">
        <v>30</v>
      </c>
      <c r="C170" s="20">
        <v>60</v>
      </c>
      <c r="D170" s="20">
        <v>14</v>
      </c>
      <c r="E170" s="20">
        <v>43</v>
      </c>
      <c r="F170" s="20">
        <v>1.1000000000000001</v>
      </c>
      <c r="G170" s="20">
        <v>3</v>
      </c>
      <c r="H170" s="20">
        <v>600</v>
      </c>
      <c r="I170" s="20">
        <v>128.13999999999999</v>
      </c>
      <c r="J170" s="20">
        <v>148.47</v>
      </c>
      <c r="K170" s="20">
        <v>3.92</v>
      </c>
      <c r="L170" s="20">
        <v>29.36</v>
      </c>
      <c r="M170" s="20">
        <v>12</v>
      </c>
      <c r="N170" s="20">
        <v>41</v>
      </c>
      <c r="O170" s="20">
        <v>0.5</v>
      </c>
    </row>
    <row r="171" spans="1:15" x14ac:dyDescent="0.25">
      <c r="A171" s="20">
        <v>160</v>
      </c>
      <c r="B171" s="20">
        <v>30</v>
      </c>
      <c r="C171" s="20">
        <v>60</v>
      </c>
      <c r="D171" s="20">
        <v>10</v>
      </c>
      <c r="E171" s="20">
        <v>43</v>
      </c>
      <c r="F171" s="20">
        <v>1.1000000000000001</v>
      </c>
      <c r="G171" s="20">
        <v>3</v>
      </c>
      <c r="H171" s="20">
        <v>800</v>
      </c>
      <c r="I171" s="20">
        <v>128.77000000000001</v>
      </c>
      <c r="J171" s="20">
        <v>165.71</v>
      </c>
      <c r="K171" s="20">
        <v>8.3699999999999992</v>
      </c>
      <c r="L171" s="20">
        <v>38.89</v>
      </c>
      <c r="M171" s="20">
        <v>8</v>
      </c>
      <c r="N171" s="20">
        <v>41</v>
      </c>
      <c r="O171" s="20">
        <v>0.5</v>
      </c>
    </row>
    <row r="172" spans="1:15" x14ac:dyDescent="0.25">
      <c r="A172" s="20">
        <v>160</v>
      </c>
      <c r="B172" s="20">
        <v>30</v>
      </c>
      <c r="C172" s="20">
        <v>60</v>
      </c>
      <c r="D172" s="20">
        <v>10</v>
      </c>
      <c r="E172" s="20">
        <v>43</v>
      </c>
      <c r="F172" s="20">
        <v>1.5</v>
      </c>
      <c r="G172" s="20">
        <v>3</v>
      </c>
      <c r="H172" s="20">
        <v>400</v>
      </c>
      <c r="I172" s="20">
        <v>129.76</v>
      </c>
      <c r="J172" s="20">
        <v>148.07</v>
      </c>
      <c r="K172" s="20">
        <v>1.46</v>
      </c>
      <c r="L172" s="20">
        <v>36.42</v>
      </c>
      <c r="M172" s="20">
        <v>8</v>
      </c>
      <c r="N172" s="20">
        <v>41</v>
      </c>
      <c r="O172" s="20">
        <v>0.5</v>
      </c>
    </row>
    <row r="173" spans="1:15" x14ac:dyDescent="0.25">
      <c r="A173" s="20">
        <v>160</v>
      </c>
      <c r="B173" s="20">
        <v>30</v>
      </c>
      <c r="C173" s="20">
        <v>60</v>
      </c>
      <c r="D173" s="20">
        <v>14</v>
      </c>
      <c r="E173" s="20">
        <v>47</v>
      </c>
      <c r="F173" s="20">
        <v>1.5</v>
      </c>
      <c r="G173" s="20">
        <v>3</v>
      </c>
      <c r="H173" s="20">
        <v>400</v>
      </c>
      <c r="I173" s="20">
        <v>131.63</v>
      </c>
      <c r="J173" s="20">
        <v>149.54</v>
      </c>
      <c r="K173" s="20">
        <v>1.4</v>
      </c>
      <c r="L173" s="20">
        <v>36.15</v>
      </c>
      <c r="M173" s="20">
        <v>12</v>
      </c>
      <c r="N173" s="20">
        <v>45</v>
      </c>
      <c r="O173" s="20">
        <v>0.5</v>
      </c>
    </row>
    <row r="174" spans="1:15" x14ac:dyDescent="0.25">
      <c r="A174" s="20">
        <v>160</v>
      </c>
      <c r="B174" s="20">
        <v>30</v>
      </c>
      <c r="C174" s="20">
        <v>60</v>
      </c>
      <c r="D174" s="20">
        <v>10</v>
      </c>
      <c r="E174" s="20">
        <v>47</v>
      </c>
      <c r="F174" s="20">
        <v>1.3</v>
      </c>
      <c r="G174" s="20">
        <v>1.5</v>
      </c>
      <c r="H174" s="20">
        <v>800</v>
      </c>
      <c r="I174" s="20">
        <v>131.91999999999999</v>
      </c>
      <c r="J174" s="20">
        <v>189.2</v>
      </c>
      <c r="K174" s="20">
        <v>8.2100000000000009</v>
      </c>
      <c r="L174" s="20">
        <v>42.3</v>
      </c>
      <c r="M174" s="20">
        <v>8</v>
      </c>
      <c r="N174" s="20">
        <v>45</v>
      </c>
      <c r="O174" s="20">
        <v>0.5</v>
      </c>
    </row>
    <row r="175" spans="1:15" x14ac:dyDescent="0.25">
      <c r="A175" s="20">
        <v>160</v>
      </c>
      <c r="B175" s="20">
        <v>30</v>
      </c>
      <c r="C175" s="20">
        <v>60</v>
      </c>
      <c r="D175" s="20">
        <v>14</v>
      </c>
      <c r="E175" s="20">
        <v>47</v>
      </c>
      <c r="F175" s="20">
        <v>1.1000000000000001</v>
      </c>
      <c r="G175" s="20">
        <v>3</v>
      </c>
      <c r="H175" s="20">
        <v>800</v>
      </c>
      <c r="I175" s="20">
        <v>132.25</v>
      </c>
      <c r="J175" s="20">
        <v>168.48</v>
      </c>
      <c r="K175" s="20">
        <v>8.1199999999999992</v>
      </c>
      <c r="L175" s="20">
        <v>38.630000000000003</v>
      </c>
      <c r="M175" s="20">
        <v>12</v>
      </c>
      <c r="N175" s="20">
        <v>45</v>
      </c>
      <c r="O175" s="20">
        <v>0.5</v>
      </c>
    </row>
    <row r="176" spans="1:15" x14ac:dyDescent="0.25">
      <c r="A176" s="20">
        <v>160</v>
      </c>
      <c r="B176" s="20">
        <v>30</v>
      </c>
      <c r="C176" s="20">
        <v>45</v>
      </c>
      <c r="D176" s="20">
        <v>10</v>
      </c>
      <c r="E176" s="20">
        <v>43</v>
      </c>
      <c r="F176" s="20">
        <v>1.3</v>
      </c>
      <c r="G176" s="20">
        <v>2.25</v>
      </c>
      <c r="H176" s="20">
        <v>600</v>
      </c>
      <c r="I176" s="20">
        <v>132.83000000000001</v>
      </c>
      <c r="J176" s="20">
        <v>168.75</v>
      </c>
      <c r="K176" s="20">
        <v>6.27</v>
      </c>
      <c r="L176" s="20">
        <v>33.479999999999997</v>
      </c>
      <c r="M176" s="20">
        <v>8</v>
      </c>
      <c r="N176" s="20">
        <v>41</v>
      </c>
      <c r="O176" s="20">
        <v>0.5</v>
      </c>
    </row>
    <row r="177" spans="1:15" x14ac:dyDescent="0.25">
      <c r="A177" s="20">
        <v>160</v>
      </c>
      <c r="B177" s="20">
        <v>23</v>
      </c>
      <c r="C177" s="20">
        <v>45</v>
      </c>
      <c r="D177" s="20">
        <v>14</v>
      </c>
      <c r="E177" s="20">
        <v>43</v>
      </c>
      <c r="F177" s="20">
        <v>1.5</v>
      </c>
      <c r="G177" s="20">
        <v>1.5</v>
      </c>
      <c r="H177" s="20">
        <v>800</v>
      </c>
      <c r="I177" s="20">
        <v>134.24</v>
      </c>
      <c r="J177" s="20">
        <v>197.09</v>
      </c>
      <c r="K177" s="20">
        <v>20.8</v>
      </c>
      <c r="L177" s="20">
        <v>34.69</v>
      </c>
      <c r="M177" s="20">
        <v>12</v>
      </c>
      <c r="N177" s="20">
        <v>41</v>
      </c>
      <c r="O177" s="20">
        <v>0.5</v>
      </c>
    </row>
    <row r="178" spans="1:15" x14ac:dyDescent="0.25">
      <c r="A178" s="20">
        <v>160</v>
      </c>
      <c r="B178" s="20">
        <v>30</v>
      </c>
      <c r="C178" s="20">
        <v>60</v>
      </c>
      <c r="D178" s="20">
        <v>10</v>
      </c>
      <c r="E178" s="20">
        <v>47</v>
      </c>
      <c r="F178" s="20">
        <v>1.3</v>
      </c>
      <c r="G178" s="20">
        <v>3</v>
      </c>
      <c r="H178" s="20">
        <v>600</v>
      </c>
      <c r="I178" s="20">
        <v>135.08000000000001</v>
      </c>
      <c r="J178" s="20">
        <v>166.71</v>
      </c>
      <c r="K178" s="20">
        <v>3.92</v>
      </c>
      <c r="L178" s="20">
        <v>41.49</v>
      </c>
      <c r="M178" s="20">
        <v>8</v>
      </c>
      <c r="N178" s="20">
        <v>45</v>
      </c>
      <c r="O178" s="20">
        <v>0.5</v>
      </c>
    </row>
    <row r="179" spans="1:15" x14ac:dyDescent="0.25">
      <c r="A179" s="20">
        <v>160</v>
      </c>
      <c r="B179" s="20">
        <v>30</v>
      </c>
      <c r="C179" s="20">
        <v>60</v>
      </c>
      <c r="D179" s="20">
        <v>10</v>
      </c>
      <c r="E179" s="20">
        <v>43</v>
      </c>
      <c r="F179" s="20">
        <v>1.5</v>
      </c>
      <c r="G179" s="20">
        <v>1.5</v>
      </c>
      <c r="H179" s="20">
        <v>400</v>
      </c>
      <c r="I179" s="20">
        <v>135.54</v>
      </c>
      <c r="J179" s="20">
        <v>157.71</v>
      </c>
      <c r="K179" s="20">
        <v>1.45</v>
      </c>
      <c r="L179" s="20">
        <v>26.66</v>
      </c>
      <c r="M179" s="20">
        <v>8</v>
      </c>
      <c r="N179" s="20">
        <v>41</v>
      </c>
      <c r="O179" s="20">
        <v>0.5</v>
      </c>
    </row>
    <row r="180" spans="1:15" x14ac:dyDescent="0.25">
      <c r="A180" s="20">
        <v>160</v>
      </c>
      <c r="B180" s="20">
        <v>30</v>
      </c>
      <c r="C180" s="20">
        <v>45</v>
      </c>
      <c r="D180" s="20">
        <v>14</v>
      </c>
      <c r="E180" s="20">
        <v>47</v>
      </c>
      <c r="F180" s="20">
        <v>1.3</v>
      </c>
      <c r="G180" s="20">
        <v>2.25</v>
      </c>
      <c r="H180" s="20">
        <v>600</v>
      </c>
      <c r="I180" s="20">
        <v>135.72</v>
      </c>
      <c r="J180" s="20">
        <v>171.14</v>
      </c>
      <c r="K180" s="20">
        <v>6.08</v>
      </c>
      <c r="L180" s="20">
        <v>33.26</v>
      </c>
      <c r="M180" s="20">
        <v>12</v>
      </c>
      <c r="N180" s="20">
        <v>45</v>
      </c>
      <c r="O180" s="20">
        <v>0.5</v>
      </c>
    </row>
    <row r="181" spans="1:15" x14ac:dyDescent="0.25">
      <c r="A181" s="20">
        <v>160</v>
      </c>
      <c r="B181" s="20">
        <v>30</v>
      </c>
      <c r="C181" s="20">
        <v>60</v>
      </c>
      <c r="D181" s="20">
        <v>10</v>
      </c>
      <c r="E181" s="20">
        <v>43</v>
      </c>
      <c r="F181" s="20">
        <v>1.5</v>
      </c>
      <c r="G181" s="20">
        <v>2.25</v>
      </c>
      <c r="H181" s="20">
        <v>400</v>
      </c>
      <c r="I181" s="20">
        <v>135.74</v>
      </c>
      <c r="J181" s="20">
        <v>153.84</v>
      </c>
      <c r="K181" s="20">
        <v>1.45</v>
      </c>
      <c r="L181" s="20">
        <v>31.37</v>
      </c>
      <c r="M181" s="20">
        <v>8</v>
      </c>
      <c r="N181" s="20">
        <v>41</v>
      </c>
      <c r="O181" s="20">
        <v>0.5</v>
      </c>
    </row>
    <row r="182" spans="1:15" x14ac:dyDescent="0.25">
      <c r="A182" s="20">
        <v>160</v>
      </c>
      <c r="B182" s="20">
        <v>30</v>
      </c>
      <c r="C182" s="20">
        <v>60</v>
      </c>
      <c r="D182" s="20">
        <v>14</v>
      </c>
      <c r="E182" s="20">
        <v>43</v>
      </c>
      <c r="F182" s="20">
        <v>1.1000000000000001</v>
      </c>
      <c r="G182" s="20">
        <v>1.5</v>
      </c>
      <c r="H182" s="20">
        <v>800</v>
      </c>
      <c r="I182" s="20">
        <v>135.97999999999999</v>
      </c>
      <c r="J182" s="20">
        <v>174.92</v>
      </c>
      <c r="K182" s="20">
        <v>8.2100000000000009</v>
      </c>
      <c r="L182" s="20">
        <v>29.68</v>
      </c>
      <c r="M182" s="20">
        <v>12</v>
      </c>
      <c r="N182" s="20">
        <v>41</v>
      </c>
      <c r="O182" s="20">
        <v>0.5</v>
      </c>
    </row>
    <row r="183" spans="1:15" x14ac:dyDescent="0.25">
      <c r="A183" s="20">
        <v>160</v>
      </c>
      <c r="B183" s="20">
        <v>30</v>
      </c>
      <c r="C183" s="20">
        <v>60</v>
      </c>
      <c r="D183" s="20">
        <v>14</v>
      </c>
      <c r="E183" s="20">
        <v>47</v>
      </c>
      <c r="F183" s="20">
        <v>1.5</v>
      </c>
      <c r="G183" s="20">
        <v>1.5</v>
      </c>
      <c r="H183" s="20">
        <v>400</v>
      </c>
      <c r="I183" s="20">
        <v>137.22999999999999</v>
      </c>
      <c r="J183" s="20">
        <v>159.18</v>
      </c>
      <c r="K183" s="20">
        <v>1.39</v>
      </c>
      <c r="L183" s="20">
        <v>26.47</v>
      </c>
      <c r="M183" s="20">
        <v>12</v>
      </c>
      <c r="N183" s="20">
        <v>45</v>
      </c>
      <c r="O183" s="20">
        <v>0.5</v>
      </c>
    </row>
    <row r="184" spans="1:15" x14ac:dyDescent="0.25">
      <c r="A184" s="20">
        <v>160</v>
      </c>
      <c r="B184" s="20">
        <v>30</v>
      </c>
      <c r="C184" s="20">
        <v>60</v>
      </c>
      <c r="D184" s="20">
        <v>14</v>
      </c>
      <c r="E184" s="20">
        <v>47</v>
      </c>
      <c r="F184" s="20">
        <v>1.5</v>
      </c>
      <c r="G184" s="20">
        <v>2.25</v>
      </c>
      <c r="H184" s="20">
        <v>400</v>
      </c>
      <c r="I184" s="20">
        <v>137.56</v>
      </c>
      <c r="J184" s="20">
        <v>155.29</v>
      </c>
      <c r="K184" s="20">
        <v>1.39</v>
      </c>
      <c r="L184" s="20">
        <v>31.14</v>
      </c>
      <c r="M184" s="20">
        <v>12</v>
      </c>
      <c r="N184" s="20">
        <v>45</v>
      </c>
      <c r="O184" s="20">
        <v>0.5</v>
      </c>
    </row>
    <row r="185" spans="1:15" x14ac:dyDescent="0.25">
      <c r="A185" s="20">
        <v>160</v>
      </c>
      <c r="B185" s="20">
        <v>30</v>
      </c>
      <c r="C185" s="20">
        <v>60</v>
      </c>
      <c r="D185" s="20">
        <v>14</v>
      </c>
      <c r="E185" s="20">
        <v>43</v>
      </c>
      <c r="F185" s="20">
        <v>1.5</v>
      </c>
      <c r="G185" s="20">
        <v>3</v>
      </c>
      <c r="H185" s="20">
        <v>400</v>
      </c>
      <c r="I185" s="20">
        <v>137.79</v>
      </c>
      <c r="J185" s="20">
        <v>154.07</v>
      </c>
      <c r="K185" s="20">
        <v>1.43</v>
      </c>
      <c r="L185" s="20">
        <v>34.36</v>
      </c>
      <c r="M185" s="20">
        <v>12</v>
      </c>
      <c r="N185" s="20">
        <v>41</v>
      </c>
      <c r="O185" s="20">
        <v>0.5</v>
      </c>
    </row>
    <row r="186" spans="1:15" x14ac:dyDescent="0.25">
      <c r="A186" s="20">
        <v>160</v>
      </c>
      <c r="B186" s="20">
        <v>20</v>
      </c>
      <c r="C186" s="20">
        <v>45</v>
      </c>
      <c r="D186" s="20">
        <v>14</v>
      </c>
      <c r="E186" s="20">
        <v>43</v>
      </c>
      <c r="F186" s="20">
        <v>1.5</v>
      </c>
      <c r="G186" s="20">
        <v>2.25</v>
      </c>
      <c r="H186" s="20">
        <v>600</v>
      </c>
      <c r="I186" s="20">
        <v>143.47999999999999</v>
      </c>
      <c r="J186" s="20">
        <v>189.93</v>
      </c>
      <c r="K186" s="20">
        <v>12.11</v>
      </c>
      <c r="L186" s="20">
        <v>31.64</v>
      </c>
      <c r="M186" s="20">
        <v>12</v>
      </c>
      <c r="N186" s="20">
        <v>41</v>
      </c>
      <c r="O186" s="20">
        <v>0.5</v>
      </c>
    </row>
    <row r="187" spans="1:15" x14ac:dyDescent="0.25">
      <c r="A187" s="20">
        <v>160</v>
      </c>
      <c r="B187" s="20">
        <v>30</v>
      </c>
      <c r="C187" s="20">
        <v>60</v>
      </c>
      <c r="D187" s="20">
        <v>14</v>
      </c>
      <c r="E187" s="20">
        <v>43</v>
      </c>
      <c r="F187" s="20">
        <v>1.5</v>
      </c>
      <c r="G187" s="20">
        <v>2.25</v>
      </c>
      <c r="H187" s="20">
        <v>400</v>
      </c>
      <c r="I187" s="20">
        <v>143.94999999999999</v>
      </c>
      <c r="J187" s="20">
        <v>160.35</v>
      </c>
      <c r="K187" s="20">
        <v>1.42</v>
      </c>
      <c r="L187" s="20">
        <v>29.14</v>
      </c>
      <c r="M187" s="20">
        <v>12</v>
      </c>
      <c r="N187" s="20">
        <v>41</v>
      </c>
      <c r="O187" s="20">
        <v>0.5</v>
      </c>
    </row>
    <row r="188" spans="1:15" x14ac:dyDescent="0.25">
      <c r="A188" s="20">
        <v>160</v>
      </c>
      <c r="B188" s="20">
        <v>30</v>
      </c>
      <c r="C188" s="20">
        <v>60</v>
      </c>
      <c r="D188" s="20">
        <v>14</v>
      </c>
      <c r="E188" s="20">
        <v>43</v>
      </c>
      <c r="F188" s="20">
        <v>1.5</v>
      </c>
      <c r="G188" s="20">
        <v>1.5</v>
      </c>
      <c r="H188" s="20">
        <v>400</v>
      </c>
      <c r="I188" s="20">
        <v>145.55000000000001</v>
      </c>
      <c r="J188" s="20">
        <v>163.63</v>
      </c>
      <c r="K188" s="20">
        <v>1.42</v>
      </c>
      <c r="L188" s="20">
        <v>24.5</v>
      </c>
      <c r="M188" s="20">
        <v>12</v>
      </c>
      <c r="N188" s="20">
        <v>41</v>
      </c>
      <c r="O188" s="20">
        <v>0.5</v>
      </c>
    </row>
    <row r="189" spans="1:15" x14ac:dyDescent="0.25">
      <c r="A189" s="20">
        <v>160</v>
      </c>
      <c r="B189" s="20">
        <v>30</v>
      </c>
      <c r="C189" s="20">
        <v>60</v>
      </c>
      <c r="D189" s="20">
        <v>10</v>
      </c>
      <c r="E189" s="20">
        <v>43</v>
      </c>
      <c r="F189" s="20">
        <v>1.3</v>
      </c>
      <c r="G189" s="20">
        <v>3</v>
      </c>
      <c r="H189" s="20">
        <v>600</v>
      </c>
      <c r="I189" s="20">
        <v>148.24</v>
      </c>
      <c r="J189" s="20">
        <v>176.31</v>
      </c>
      <c r="K189" s="20">
        <v>3.99</v>
      </c>
      <c r="L189" s="20">
        <v>39.29</v>
      </c>
      <c r="M189" s="20">
        <v>8</v>
      </c>
      <c r="N189" s="20">
        <v>41</v>
      </c>
      <c r="O189" s="20">
        <v>0.5</v>
      </c>
    </row>
    <row r="190" spans="1:15" x14ac:dyDescent="0.25">
      <c r="A190" s="20">
        <v>160</v>
      </c>
      <c r="B190" s="20">
        <v>30</v>
      </c>
      <c r="C190" s="20">
        <v>45</v>
      </c>
      <c r="D190" s="20">
        <v>10</v>
      </c>
      <c r="E190" s="20">
        <v>47</v>
      </c>
      <c r="F190" s="20">
        <v>1.5</v>
      </c>
      <c r="G190" s="20">
        <v>2.25</v>
      </c>
      <c r="H190" s="20">
        <v>600</v>
      </c>
      <c r="I190" s="20">
        <v>149.63999999999999</v>
      </c>
      <c r="J190" s="20">
        <v>194.73</v>
      </c>
      <c r="K190" s="20">
        <v>6.17</v>
      </c>
      <c r="L190" s="20">
        <v>42.09</v>
      </c>
      <c r="M190" s="20">
        <v>8</v>
      </c>
      <c r="N190" s="20">
        <v>45</v>
      </c>
      <c r="O190" s="20">
        <v>0.5</v>
      </c>
    </row>
    <row r="191" spans="1:15" x14ac:dyDescent="0.25">
      <c r="A191" s="20">
        <v>160</v>
      </c>
      <c r="B191" s="20">
        <v>30</v>
      </c>
      <c r="C191" s="20">
        <v>60</v>
      </c>
      <c r="D191" s="20">
        <v>14</v>
      </c>
      <c r="E191" s="20">
        <v>47</v>
      </c>
      <c r="F191" s="20">
        <v>1.3</v>
      </c>
      <c r="G191" s="20">
        <v>3</v>
      </c>
      <c r="H191" s="20">
        <v>600</v>
      </c>
      <c r="I191" s="20">
        <v>150.97999999999999</v>
      </c>
      <c r="J191" s="20">
        <v>178.49</v>
      </c>
      <c r="K191" s="20">
        <v>3.85</v>
      </c>
      <c r="L191" s="20">
        <v>39.020000000000003</v>
      </c>
      <c r="M191" s="20">
        <v>12</v>
      </c>
      <c r="N191" s="20">
        <v>45</v>
      </c>
      <c r="O191" s="20">
        <v>0.5</v>
      </c>
    </row>
    <row r="192" spans="1:15" x14ac:dyDescent="0.25">
      <c r="A192" s="20">
        <v>160</v>
      </c>
      <c r="B192" s="20">
        <v>30</v>
      </c>
      <c r="C192" s="20">
        <v>45</v>
      </c>
      <c r="D192" s="20">
        <v>14</v>
      </c>
      <c r="E192" s="20">
        <v>43</v>
      </c>
      <c r="F192" s="20">
        <v>1.3</v>
      </c>
      <c r="G192" s="20">
        <v>2.25</v>
      </c>
      <c r="H192" s="20">
        <v>600</v>
      </c>
      <c r="I192" s="20">
        <v>151.82</v>
      </c>
      <c r="J192" s="20">
        <v>183.64</v>
      </c>
      <c r="K192" s="20">
        <v>6.17</v>
      </c>
      <c r="L192" s="20">
        <v>30.75</v>
      </c>
      <c r="M192" s="20">
        <v>12</v>
      </c>
      <c r="N192" s="20">
        <v>41</v>
      </c>
      <c r="O192" s="20">
        <v>0.5</v>
      </c>
    </row>
    <row r="193" spans="1:15" x14ac:dyDescent="0.25">
      <c r="A193" s="20">
        <v>160</v>
      </c>
      <c r="B193" s="20">
        <v>30</v>
      </c>
      <c r="C193" s="20">
        <v>60</v>
      </c>
      <c r="D193" s="20">
        <v>14</v>
      </c>
      <c r="E193" s="20">
        <v>43</v>
      </c>
      <c r="F193" s="20">
        <v>1.1000000000000001</v>
      </c>
      <c r="G193" s="20">
        <v>3</v>
      </c>
      <c r="H193" s="20">
        <v>800</v>
      </c>
      <c r="I193" s="20">
        <v>152.05000000000001</v>
      </c>
      <c r="J193" s="20">
        <v>184.33</v>
      </c>
      <c r="K193" s="20">
        <v>8.24</v>
      </c>
      <c r="L193" s="20">
        <v>35.99</v>
      </c>
      <c r="M193" s="20">
        <v>12</v>
      </c>
      <c r="N193" s="20">
        <v>41</v>
      </c>
      <c r="O193" s="20">
        <v>0.5</v>
      </c>
    </row>
    <row r="194" spans="1:15" x14ac:dyDescent="0.25">
      <c r="A194" s="20">
        <v>160</v>
      </c>
      <c r="B194" s="20">
        <v>30</v>
      </c>
      <c r="C194" s="20">
        <v>60</v>
      </c>
      <c r="D194" s="20">
        <v>10</v>
      </c>
      <c r="E194" s="20">
        <v>47</v>
      </c>
      <c r="F194" s="20">
        <v>1.3</v>
      </c>
      <c r="G194" s="20">
        <v>3</v>
      </c>
      <c r="H194" s="20">
        <v>800</v>
      </c>
      <c r="I194" s="20">
        <v>155.55000000000001</v>
      </c>
      <c r="J194" s="20">
        <v>204.64</v>
      </c>
      <c r="K194" s="20">
        <v>8.24</v>
      </c>
      <c r="L194" s="20">
        <v>51.1</v>
      </c>
      <c r="M194" s="20">
        <v>8</v>
      </c>
      <c r="N194" s="20">
        <v>45</v>
      </c>
      <c r="O194" s="20">
        <v>0.5</v>
      </c>
    </row>
    <row r="195" spans="1:15" x14ac:dyDescent="0.25">
      <c r="A195" s="20">
        <v>160</v>
      </c>
      <c r="B195" s="20">
        <v>30</v>
      </c>
      <c r="C195" s="20">
        <v>60</v>
      </c>
      <c r="D195" s="20">
        <v>10</v>
      </c>
      <c r="E195" s="20">
        <v>43</v>
      </c>
      <c r="F195" s="20">
        <v>1.3</v>
      </c>
      <c r="G195" s="20">
        <v>1.5</v>
      </c>
      <c r="H195" s="20">
        <v>800</v>
      </c>
      <c r="I195" s="20">
        <v>156.66999999999999</v>
      </c>
      <c r="J195" s="20">
        <v>208.76</v>
      </c>
      <c r="K195" s="20">
        <v>8.34</v>
      </c>
      <c r="L195" s="20">
        <v>39.43</v>
      </c>
      <c r="M195" s="20">
        <v>8</v>
      </c>
      <c r="N195" s="20">
        <v>41</v>
      </c>
      <c r="O195" s="20">
        <v>0.5</v>
      </c>
    </row>
    <row r="196" spans="1:15" x14ac:dyDescent="0.25">
      <c r="A196" s="20">
        <v>160</v>
      </c>
      <c r="B196" s="20">
        <v>30</v>
      </c>
      <c r="C196" s="20">
        <v>60</v>
      </c>
      <c r="D196" s="20">
        <v>14</v>
      </c>
      <c r="E196" s="20">
        <v>47</v>
      </c>
      <c r="F196" s="20">
        <v>1.3</v>
      </c>
      <c r="G196" s="20">
        <v>1.5</v>
      </c>
      <c r="H196" s="20">
        <v>800</v>
      </c>
      <c r="I196" s="20">
        <v>160.54</v>
      </c>
      <c r="J196" s="20">
        <v>212.02</v>
      </c>
      <c r="K196" s="20">
        <v>8.09</v>
      </c>
      <c r="L196" s="20">
        <v>39.18</v>
      </c>
      <c r="M196" s="20">
        <v>12</v>
      </c>
      <c r="N196" s="20">
        <v>45</v>
      </c>
      <c r="O196" s="20">
        <v>0.5</v>
      </c>
    </row>
    <row r="197" spans="1:15" x14ac:dyDescent="0.25">
      <c r="A197" s="20">
        <v>160</v>
      </c>
      <c r="B197" s="20">
        <v>30</v>
      </c>
      <c r="C197" s="20">
        <v>60</v>
      </c>
      <c r="D197" s="20">
        <v>14</v>
      </c>
      <c r="E197" s="20">
        <v>43</v>
      </c>
      <c r="F197" s="20">
        <v>1.3</v>
      </c>
      <c r="G197" s="20">
        <v>3</v>
      </c>
      <c r="H197" s="20">
        <v>600</v>
      </c>
      <c r="I197" s="20">
        <v>163.29</v>
      </c>
      <c r="J197" s="20">
        <v>188.03</v>
      </c>
      <c r="K197" s="20">
        <v>3.92</v>
      </c>
      <c r="L197" s="20">
        <v>36.619999999999997</v>
      </c>
      <c r="M197" s="20">
        <v>12</v>
      </c>
      <c r="N197" s="20">
        <v>41</v>
      </c>
      <c r="O197" s="20">
        <v>0.5</v>
      </c>
    </row>
    <row r="198" spans="1:15" x14ac:dyDescent="0.25">
      <c r="A198" s="20">
        <v>160</v>
      </c>
      <c r="B198" s="20">
        <v>30</v>
      </c>
      <c r="C198" s="20">
        <v>45</v>
      </c>
      <c r="D198" s="20">
        <v>10</v>
      </c>
      <c r="E198" s="20">
        <v>43</v>
      </c>
      <c r="F198" s="20">
        <v>1.5</v>
      </c>
      <c r="G198" s="20">
        <v>2.25</v>
      </c>
      <c r="H198" s="20">
        <v>600</v>
      </c>
      <c r="I198" s="20">
        <v>165.37</v>
      </c>
      <c r="J198" s="20">
        <v>206.35</v>
      </c>
      <c r="K198" s="20">
        <v>6.27</v>
      </c>
      <c r="L198" s="20">
        <v>39.29</v>
      </c>
      <c r="M198" s="20">
        <v>8</v>
      </c>
      <c r="N198" s="20">
        <v>41</v>
      </c>
      <c r="O198" s="20">
        <v>0.5</v>
      </c>
    </row>
    <row r="199" spans="1:15" x14ac:dyDescent="0.25">
      <c r="A199" s="20">
        <v>160</v>
      </c>
      <c r="B199" s="20">
        <v>30</v>
      </c>
      <c r="C199" s="20">
        <v>60</v>
      </c>
      <c r="D199" s="20">
        <v>10</v>
      </c>
      <c r="E199" s="20">
        <v>47</v>
      </c>
      <c r="F199" s="20">
        <v>1.5</v>
      </c>
      <c r="G199" s="20">
        <v>3</v>
      </c>
      <c r="H199" s="20">
        <v>600</v>
      </c>
      <c r="I199" s="20">
        <v>167.26</v>
      </c>
      <c r="J199" s="20">
        <v>204.45</v>
      </c>
      <c r="K199" s="20">
        <v>3.92</v>
      </c>
      <c r="L199" s="20">
        <v>49.56</v>
      </c>
      <c r="M199" s="20">
        <v>8</v>
      </c>
      <c r="N199" s="20">
        <v>45</v>
      </c>
      <c r="O199" s="20">
        <v>0.5</v>
      </c>
    </row>
    <row r="200" spans="1:15" x14ac:dyDescent="0.25">
      <c r="A200" s="20">
        <v>160</v>
      </c>
      <c r="B200" s="20">
        <v>30</v>
      </c>
      <c r="C200" s="20">
        <v>45</v>
      </c>
      <c r="D200" s="20">
        <v>14</v>
      </c>
      <c r="E200" s="20">
        <v>47</v>
      </c>
      <c r="F200" s="20">
        <v>1.5</v>
      </c>
      <c r="G200" s="20">
        <v>2.25</v>
      </c>
      <c r="H200" s="20">
        <v>600</v>
      </c>
      <c r="I200" s="20">
        <v>168.61</v>
      </c>
      <c r="J200" s="20">
        <v>209.07</v>
      </c>
      <c r="K200" s="20">
        <v>6.08</v>
      </c>
      <c r="L200" s="20">
        <v>39.04</v>
      </c>
      <c r="M200" s="20">
        <v>12</v>
      </c>
      <c r="N200" s="20">
        <v>45</v>
      </c>
      <c r="O200" s="20">
        <v>0.5</v>
      </c>
    </row>
    <row r="201" spans="1:15" x14ac:dyDescent="0.25">
      <c r="A201" s="20">
        <v>160</v>
      </c>
      <c r="B201" s="20">
        <v>30</v>
      </c>
      <c r="C201" s="20">
        <v>60</v>
      </c>
      <c r="D201" s="20">
        <v>10</v>
      </c>
      <c r="E201" s="20">
        <v>47</v>
      </c>
      <c r="F201" s="20">
        <v>1.5</v>
      </c>
      <c r="G201" s="20">
        <v>1.5</v>
      </c>
      <c r="H201" s="20">
        <v>800</v>
      </c>
      <c r="I201" s="20">
        <v>174.89</v>
      </c>
      <c r="J201" s="20">
        <v>240.5</v>
      </c>
      <c r="K201" s="20">
        <v>8.2100000000000009</v>
      </c>
      <c r="L201" s="20">
        <v>49.34</v>
      </c>
      <c r="M201" s="20">
        <v>8</v>
      </c>
      <c r="N201" s="20">
        <v>45</v>
      </c>
      <c r="O201" s="20">
        <v>0.5</v>
      </c>
    </row>
    <row r="202" spans="1:15" x14ac:dyDescent="0.25">
      <c r="A202" s="20">
        <v>160</v>
      </c>
      <c r="B202" s="20">
        <v>30</v>
      </c>
      <c r="C202" s="20">
        <v>60</v>
      </c>
      <c r="D202" s="20">
        <v>10</v>
      </c>
      <c r="E202" s="20">
        <v>43</v>
      </c>
      <c r="F202" s="20">
        <v>1.3</v>
      </c>
      <c r="G202" s="20">
        <v>3</v>
      </c>
      <c r="H202" s="20">
        <v>800</v>
      </c>
      <c r="I202" s="20">
        <v>175.54</v>
      </c>
      <c r="J202" s="20">
        <v>220.25</v>
      </c>
      <c r="K202" s="20">
        <v>8.3699999999999992</v>
      </c>
      <c r="L202" s="20">
        <v>48.08</v>
      </c>
      <c r="M202" s="20">
        <v>8</v>
      </c>
      <c r="N202" s="20">
        <v>41</v>
      </c>
      <c r="O202" s="20">
        <v>0.5</v>
      </c>
    </row>
    <row r="203" spans="1:15" x14ac:dyDescent="0.25">
      <c r="A203" s="20">
        <v>160</v>
      </c>
      <c r="B203" s="20">
        <v>30</v>
      </c>
      <c r="C203" s="20">
        <v>60</v>
      </c>
      <c r="D203" s="20">
        <v>14</v>
      </c>
      <c r="E203" s="20">
        <v>47</v>
      </c>
      <c r="F203" s="20">
        <v>1.3</v>
      </c>
      <c r="G203" s="20">
        <v>3</v>
      </c>
      <c r="H203" s="20">
        <v>800</v>
      </c>
      <c r="I203" s="20">
        <v>179.39</v>
      </c>
      <c r="J203" s="20">
        <v>223.41</v>
      </c>
      <c r="K203" s="20">
        <v>8.1199999999999992</v>
      </c>
      <c r="L203" s="20">
        <v>47.75</v>
      </c>
      <c r="M203" s="20">
        <v>12</v>
      </c>
      <c r="N203" s="20">
        <v>45</v>
      </c>
      <c r="O203" s="20">
        <v>0.5</v>
      </c>
    </row>
    <row r="204" spans="1:15" x14ac:dyDescent="0.25">
      <c r="A204" s="20">
        <v>160</v>
      </c>
      <c r="B204" s="20">
        <v>30</v>
      </c>
      <c r="C204" s="20">
        <v>60</v>
      </c>
      <c r="D204" s="20">
        <v>10</v>
      </c>
      <c r="E204" s="20">
        <v>43</v>
      </c>
      <c r="F204" s="20">
        <v>1.5</v>
      </c>
      <c r="G204" s="20">
        <v>3</v>
      </c>
      <c r="H204" s="20">
        <v>600</v>
      </c>
      <c r="I204" s="20">
        <v>180.52</v>
      </c>
      <c r="J204" s="20">
        <v>212.67</v>
      </c>
      <c r="K204" s="20">
        <v>3.99</v>
      </c>
      <c r="L204" s="20">
        <v>47.01</v>
      </c>
      <c r="M204" s="20">
        <v>8</v>
      </c>
      <c r="N204" s="20">
        <v>41</v>
      </c>
      <c r="O204" s="20">
        <v>0.5</v>
      </c>
    </row>
    <row r="205" spans="1:15" x14ac:dyDescent="0.25">
      <c r="A205" s="20">
        <v>160</v>
      </c>
      <c r="B205" s="20">
        <v>30</v>
      </c>
      <c r="C205" s="20">
        <v>45</v>
      </c>
      <c r="D205" s="20">
        <v>14</v>
      </c>
      <c r="E205" s="20">
        <v>43</v>
      </c>
      <c r="F205" s="20">
        <v>1.5</v>
      </c>
      <c r="G205" s="20">
        <v>2.25</v>
      </c>
      <c r="H205" s="20">
        <v>600</v>
      </c>
      <c r="I205" s="20">
        <v>183.1</v>
      </c>
      <c r="J205" s="20">
        <v>219.55</v>
      </c>
      <c r="K205" s="20">
        <v>6.17</v>
      </c>
      <c r="L205" s="20">
        <v>35.97</v>
      </c>
      <c r="M205" s="20">
        <v>12</v>
      </c>
      <c r="N205" s="20">
        <v>41</v>
      </c>
      <c r="O205" s="20">
        <v>0.5</v>
      </c>
    </row>
    <row r="206" spans="1:15" x14ac:dyDescent="0.25">
      <c r="A206" s="20">
        <v>160</v>
      </c>
      <c r="B206" s="20">
        <v>30</v>
      </c>
      <c r="C206" s="20">
        <v>60</v>
      </c>
      <c r="D206" s="20">
        <v>14</v>
      </c>
      <c r="E206" s="20">
        <v>47</v>
      </c>
      <c r="F206" s="20">
        <v>1.5</v>
      </c>
      <c r="G206" s="20">
        <v>3</v>
      </c>
      <c r="H206" s="20">
        <v>600</v>
      </c>
      <c r="I206" s="20">
        <v>183.59</v>
      </c>
      <c r="J206" s="20">
        <v>215.09</v>
      </c>
      <c r="K206" s="20">
        <v>3.85</v>
      </c>
      <c r="L206" s="20">
        <v>46.69</v>
      </c>
      <c r="M206" s="20">
        <v>12</v>
      </c>
      <c r="N206" s="20">
        <v>45</v>
      </c>
      <c r="O206" s="20">
        <v>0.5</v>
      </c>
    </row>
    <row r="207" spans="1:15" x14ac:dyDescent="0.25">
      <c r="A207" s="20">
        <v>160</v>
      </c>
      <c r="B207" s="20">
        <v>30</v>
      </c>
      <c r="C207" s="20">
        <v>60</v>
      </c>
      <c r="D207" s="20">
        <v>14</v>
      </c>
      <c r="E207" s="20">
        <v>43</v>
      </c>
      <c r="F207" s="20">
        <v>1.3</v>
      </c>
      <c r="G207" s="20">
        <v>1.5</v>
      </c>
      <c r="H207" s="20">
        <v>800</v>
      </c>
      <c r="I207" s="20">
        <v>185.12</v>
      </c>
      <c r="J207" s="20">
        <v>231.38</v>
      </c>
      <c r="K207" s="20">
        <v>8.2100000000000009</v>
      </c>
      <c r="L207" s="20">
        <v>36.07</v>
      </c>
      <c r="M207" s="20">
        <v>12</v>
      </c>
      <c r="N207" s="20">
        <v>41</v>
      </c>
      <c r="O207" s="20">
        <v>0.5</v>
      </c>
    </row>
    <row r="208" spans="1:15" x14ac:dyDescent="0.25">
      <c r="A208" s="20">
        <v>160</v>
      </c>
      <c r="B208" s="20">
        <v>30</v>
      </c>
      <c r="C208" s="20">
        <v>60</v>
      </c>
      <c r="D208" s="20">
        <v>14</v>
      </c>
      <c r="E208" s="20">
        <v>43</v>
      </c>
      <c r="F208" s="20">
        <v>1.5</v>
      </c>
      <c r="G208" s="20">
        <v>3</v>
      </c>
      <c r="H208" s="20">
        <v>600</v>
      </c>
      <c r="I208" s="20">
        <v>194.8</v>
      </c>
      <c r="J208" s="20">
        <v>224.11</v>
      </c>
      <c r="K208" s="20">
        <v>3.92</v>
      </c>
      <c r="L208" s="20">
        <v>43.81</v>
      </c>
      <c r="M208" s="20">
        <v>12</v>
      </c>
      <c r="N208" s="20">
        <v>41</v>
      </c>
      <c r="O208" s="20">
        <v>0.5</v>
      </c>
    </row>
    <row r="209" spans="1:15" x14ac:dyDescent="0.25">
      <c r="A209" s="20">
        <v>160</v>
      </c>
      <c r="B209" s="20">
        <v>30</v>
      </c>
      <c r="C209" s="20">
        <v>60</v>
      </c>
      <c r="D209" s="20">
        <v>10</v>
      </c>
      <c r="E209" s="20">
        <v>43</v>
      </c>
      <c r="F209" s="20">
        <v>1.5</v>
      </c>
      <c r="G209" s="20">
        <v>1.5</v>
      </c>
      <c r="H209" s="20">
        <v>800</v>
      </c>
      <c r="I209" s="20">
        <v>198.13</v>
      </c>
      <c r="J209" s="20">
        <v>258.82</v>
      </c>
      <c r="K209" s="20">
        <v>8.34</v>
      </c>
      <c r="L209" s="20">
        <v>45.8</v>
      </c>
      <c r="M209" s="20">
        <v>8</v>
      </c>
      <c r="N209" s="20">
        <v>41</v>
      </c>
      <c r="O209" s="20">
        <v>0.5</v>
      </c>
    </row>
    <row r="210" spans="1:15" x14ac:dyDescent="0.25">
      <c r="A210" s="20">
        <v>160</v>
      </c>
      <c r="B210" s="20">
        <v>30</v>
      </c>
      <c r="C210" s="20">
        <v>60</v>
      </c>
      <c r="D210" s="20">
        <v>10</v>
      </c>
      <c r="E210" s="20">
        <v>47</v>
      </c>
      <c r="F210" s="20">
        <v>1.5</v>
      </c>
      <c r="G210" s="20">
        <v>3</v>
      </c>
      <c r="H210" s="20">
        <v>800</v>
      </c>
      <c r="I210" s="20">
        <v>199.08</v>
      </c>
      <c r="J210" s="20">
        <v>255.54</v>
      </c>
      <c r="K210" s="20">
        <v>8.24</v>
      </c>
      <c r="L210" s="20">
        <v>60.72</v>
      </c>
      <c r="M210" s="20">
        <v>8</v>
      </c>
      <c r="N210" s="20">
        <v>45</v>
      </c>
      <c r="O210" s="20">
        <v>0.5</v>
      </c>
    </row>
    <row r="211" spans="1:15" x14ac:dyDescent="0.25">
      <c r="A211" s="20">
        <v>160</v>
      </c>
      <c r="B211" s="20">
        <v>30</v>
      </c>
      <c r="C211" s="20">
        <v>60</v>
      </c>
      <c r="D211" s="20">
        <v>14</v>
      </c>
      <c r="E211" s="20">
        <v>43</v>
      </c>
      <c r="F211" s="20">
        <v>1.3</v>
      </c>
      <c r="G211" s="20">
        <v>3</v>
      </c>
      <c r="H211" s="20">
        <v>800</v>
      </c>
      <c r="I211" s="20">
        <v>199.26</v>
      </c>
      <c r="J211" s="20">
        <v>238.55</v>
      </c>
      <c r="K211" s="20">
        <v>8.24</v>
      </c>
      <c r="L211" s="20">
        <v>44.57</v>
      </c>
      <c r="M211" s="20">
        <v>12</v>
      </c>
      <c r="N211" s="20">
        <v>41</v>
      </c>
      <c r="O211" s="20">
        <v>0.5</v>
      </c>
    </row>
    <row r="212" spans="1:15" x14ac:dyDescent="0.25">
      <c r="A212" s="20">
        <v>160</v>
      </c>
      <c r="B212" s="20">
        <v>30</v>
      </c>
      <c r="C212" s="20">
        <v>60</v>
      </c>
      <c r="D212" s="20">
        <v>14</v>
      </c>
      <c r="E212" s="20">
        <v>47</v>
      </c>
      <c r="F212" s="20">
        <v>1.5</v>
      </c>
      <c r="G212" s="20">
        <v>1.5</v>
      </c>
      <c r="H212" s="20">
        <v>800</v>
      </c>
      <c r="I212" s="20">
        <v>202.48</v>
      </c>
      <c r="J212" s="20">
        <v>262.57</v>
      </c>
      <c r="K212" s="20">
        <v>8.09</v>
      </c>
      <c r="L212" s="20">
        <v>45.55</v>
      </c>
      <c r="M212" s="20">
        <v>12</v>
      </c>
      <c r="N212" s="20">
        <v>45</v>
      </c>
      <c r="O212" s="20">
        <v>0.5</v>
      </c>
    </row>
    <row r="213" spans="1:15" x14ac:dyDescent="0.25">
      <c r="A213" s="20">
        <v>160</v>
      </c>
      <c r="B213" s="20">
        <v>30</v>
      </c>
      <c r="C213" s="20">
        <v>60</v>
      </c>
      <c r="D213" s="20">
        <v>10</v>
      </c>
      <c r="E213" s="20">
        <v>43</v>
      </c>
      <c r="F213" s="20">
        <v>1.5</v>
      </c>
      <c r="G213" s="20">
        <v>3</v>
      </c>
      <c r="H213" s="20">
        <v>800</v>
      </c>
      <c r="I213" s="20">
        <v>218.91</v>
      </c>
      <c r="J213" s="20">
        <v>269.74</v>
      </c>
      <c r="K213" s="20">
        <v>8.3699999999999992</v>
      </c>
      <c r="L213" s="20">
        <v>57.17</v>
      </c>
      <c r="M213" s="20">
        <v>8</v>
      </c>
      <c r="N213" s="20">
        <v>41</v>
      </c>
      <c r="O213" s="20">
        <v>0.5</v>
      </c>
    </row>
    <row r="214" spans="1:15" x14ac:dyDescent="0.25">
      <c r="A214" s="20">
        <v>160</v>
      </c>
      <c r="B214" s="20">
        <v>30</v>
      </c>
      <c r="C214" s="20">
        <v>60</v>
      </c>
      <c r="D214" s="20">
        <v>14</v>
      </c>
      <c r="E214" s="20">
        <v>47</v>
      </c>
      <c r="F214" s="20">
        <v>1.5</v>
      </c>
      <c r="G214" s="20">
        <v>3</v>
      </c>
      <c r="H214" s="20">
        <v>800</v>
      </c>
      <c r="I214" s="20">
        <v>223.24</v>
      </c>
      <c r="J214" s="20">
        <v>273.27999999999997</v>
      </c>
      <c r="K214" s="20">
        <v>8.1199999999999992</v>
      </c>
      <c r="L214" s="20">
        <v>56.79</v>
      </c>
      <c r="M214" s="20">
        <v>12</v>
      </c>
      <c r="N214" s="20">
        <v>45</v>
      </c>
      <c r="O214" s="20">
        <v>0.5</v>
      </c>
    </row>
    <row r="215" spans="1:15" x14ac:dyDescent="0.25">
      <c r="A215" s="20">
        <v>160</v>
      </c>
      <c r="B215" s="20">
        <v>30</v>
      </c>
      <c r="C215" s="20">
        <v>60</v>
      </c>
      <c r="D215" s="20">
        <v>14</v>
      </c>
      <c r="E215" s="20">
        <v>43</v>
      </c>
      <c r="F215" s="20">
        <v>1.5</v>
      </c>
      <c r="G215" s="20">
        <v>1.5</v>
      </c>
      <c r="H215" s="20">
        <v>800</v>
      </c>
      <c r="I215" s="20">
        <v>224.41</v>
      </c>
      <c r="J215" s="20">
        <v>279.52</v>
      </c>
      <c r="K215" s="20">
        <v>8.2100000000000009</v>
      </c>
      <c r="L215" s="20">
        <v>41.64</v>
      </c>
      <c r="M215" s="20">
        <v>12</v>
      </c>
      <c r="N215" s="20">
        <v>41</v>
      </c>
      <c r="O215" s="20">
        <v>0.5</v>
      </c>
    </row>
    <row r="216" spans="1:15" x14ac:dyDescent="0.25">
      <c r="A216" s="20">
        <v>160</v>
      </c>
      <c r="B216" s="20">
        <v>30</v>
      </c>
      <c r="C216" s="20">
        <v>60</v>
      </c>
      <c r="D216" s="20">
        <v>14</v>
      </c>
      <c r="E216" s="20">
        <v>43</v>
      </c>
      <c r="F216" s="20">
        <v>1.5</v>
      </c>
      <c r="G216" s="20">
        <v>3</v>
      </c>
      <c r="H216" s="20">
        <v>800</v>
      </c>
      <c r="I216" s="20">
        <v>241.54</v>
      </c>
      <c r="J216" s="20">
        <v>286.3</v>
      </c>
      <c r="K216" s="20">
        <v>8.24</v>
      </c>
      <c r="L216" s="20">
        <v>52.94</v>
      </c>
      <c r="M216" s="20">
        <v>12</v>
      </c>
      <c r="N216" s="20">
        <v>41</v>
      </c>
      <c r="O216" s="20">
        <v>0.5</v>
      </c>
    </row>
  </sheetData>
  <sortState ref="A1:O216">
    <sortCondition ref="A1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EB06-988F-4C16-9879-1F53EC9E593A}">
  <dimension ref="A1:X1144"/>
  <sheetViews>
    <sheetView workbookViewId="0">
      <selection activeCell="H39" sqref="H39"/>
    </sheetView>
  </sheetViews>
  <sheetFormatPr defaultRowHeight="15" x14ac:dyDescent="0.25"/>
  <sheetData>
    <row r="1" spans="1:24" x14ac:dyDescent="0.25">
      <c r="A1">
        <v>53</v>
      </c>
      <c r="B1">
        <v>33</v>
      </c>
      <c r="C1">
        <v>45</v>
      </c>
      <c r="D1" s="20">
        <v>16</v>
      </c>
      <c r="E1" s="20">
        <v>40</v>
      </c>
      <c r="F1">
        <v>1.26</v>
      </c>
      <c r="G1">
        <v>4</v>
      </c>
      <c r="H1">
        <v>945</v>
      </c>
      <c r="I1">
        <v>-220.92</v>
      </c>
      <c r="J1">
        <v>-152.83000000000001</v>
      </c>
      <c r="K1">
        <v>23.44</v>
      </c>
      <c r="L1">
        <v>39.520000000000003</v>
      </c>
      <c r="M1">
        <v>14</v>
      </c>
      <c r="N1" s="20">
        <v>38</v>
      </c>
      <c r="O1" s="20">
        <v>0.55000000000000004</v>
      </c>
      <c r="P1" s="20"/>
      <c r="Q1" s="20">
        <v>24.72</v>
      </c>
      <c r="R1">
        <f>(A1*B1*C1)*(1-0.55)*10^-9*7000*16*G1</f>
        <v>15.866928</v>
      </c>
      <c r="S1">
        <f>Q1/R1</f>
        <v>1.5579575328003001</v>
      </c>
      <c r="U1" s="20">
        <v>800</v>
      </c>
      <c r="V1">
        <f>U1/3600/R1</f>
        <v>1.4005371564188242E-2</v>
      </c>
      <c r="X1">
        <v>2.5951121189216431</v>
      </c>
    </row>
    <row r="2" spans="1:24" x14ac:dyDescent="0.25">
      <c r="A2">
        <v>55</v>
      </c>
      <c r="B2">
        <v>34</v>
      </c>
      <c r="C2">
        <v>43</v>
      </c>
      <c r="D2" s="20">
        <v>16</v>
      </c>
      <c r="E2" s="20">
        <v>40</v>
      </c>
      <c r="F2">
        <v>1.26</v>
      </c>
      <c r="G2">
        <v>4</v>
      </c>
      <c r="H2">
        <v>950</v>
      </c>
      <c r="I2">
        <v>-209.8</v>
      </c>
      <c r="J2">
        <v>-138.69</v>
      </c>
      <c r="K2">
        <v>25.37</v>
      </c>
      <c r="L2">
        <v>40.159999999999997</v>
      </c>
      <c r="M2">
        <v>14</v>
      </c>
      <c r="N2" s="20">
        <v>38</v>
      </c>
      <c r="O2" s="20">
        <v>0.55000000000000004</v>
      </c>
      <c r="P2" s="20"/>
      <c r="Q2" s="20">
        <v>23.52</v>
      </c>
      <c r="R2">
        <f t="shared" ref="R2:R65" si="0">(A2*B2*C2)*(1-0.55)*10^-9*7000*16*G2</f>
        <v>16.210656</v>
      </c>
      <c r="S2">
        <f t="shared" ref="S2:S65" si="1">Q2/R2</f>
        <v>1.450897483729221</v>
      </c>
      <c r="U2" s="20">
        <v>800</v>
      </c>
      <c r="V2">
        <f t="shared" ref="V2:V65" si="2">U2/3600/R2</f>
        <v>1.3708404041281378E-2</v>
      </c>
      <c r="X2">
        <v>2.4691358024691361</v>
      </c>
    </row>
    <row r="3" spans="1:24" x14ac:dyDescent="0.25">
      <c r="A3">
        <v>53</v>
      </c>
      <c r="B3">
        <v>33</v>
      </c>
      <c r="C3">
        <v>43</v>
      </c>
      <c r="D3" s="20">
        <v>16</v>
      </c>
      <c r="E3" s="20">
        <v>40</v>
      </c>
      <c r="F3">
        <v>1.29</v>
      </c>
      <c r="G3">
        <v>4</v>
      </c>
      <c r="H3">
        <v>905</v>
      </c>
      <c r="I3">
        <v>-205.09</v>
      </c>
      <c r="J3">
        <v>-138.96</v>
      </c>
      <c r="K3">
        <v>22.53</v>
      </c>
      <c r="L3">
        <v>38.81</v>
      </c>
      <c r="M3">
        <v>14</v>
      </c>
      <c r="N3" s="20">
        <v>38</v>
      </c>
      <c r="O3" s="20">
        <v>0.55000000000000004</v>
      </c>
      <c r="P3" s="20"/>
      <c r="Q3" s="20">
        <v>23.44</v>
      </c>
      <c r="R3">
        <f t="shared" si="0"/>
        <v>15.161731199999998</v>
      </c>
      <c r="S3">
        <f t="shared" si="1"/>
        <v>1.5459975968971145</v>
      </c>
      <c r="U3" s="20">
        <v>800</v>
      </c>
      <c r="V3">
        <f t="shared" si="2"/>
        <v>1.465678419508072E-2</v>
      </c>
      <c r="X3">
        <v>2.4607373813723026</v>
      </c>
    </row>
    <row r="4" spans="1:24" x14ac:dyDescent="0.25">
      <c r="A4">
        <v>57</v>
      </c>
      <c r="B4">
        <v>32</v>
      </c>
      <c r="C4">
        <v>43</v>
      </c>
      <c r="D4" s="20">
        <v>16</v>
      </c>
      <c r="E4" s="20">
        <v>40</v>
      </c>
      <c r="F4">
        <v>1.29</v>
      </c>
      <c r="G4">
        <v>4</v>
      </c>
      <c r="H4">
        <v>945</v>
      </c>
      <c r="I4">
        <v>-204.64</v>
      </c>
      <c r="J4">
        <v>-129.97999999999999</v>
      </c>
      <c r="K4">
        <v>28.84</v>
      </c>
      <c r="L4">
        <v>40.5</v>
      </c>
      <c r="M4">
        <v>14</v>
      </c>
      <c r="N4" s="20">
        <v>38</v>
      </c>
      <c r="O4" s="20">
        <v>0.55000000000000004</v>
      </c>
      <c r="P4" s="20"/>
      <c r="Q4" s="20">
        <v>29.84</v>
      </c>
      <c r="R4">
        <f t="shared" si="0"/>
        <v>15.8118912</v>
      </c>
      <c r="S4">
        <f t="shared" si="1"/>
        <v>1.8871872834541132</v>
      </c>
      <c r="U4" s="20">
        <v>800</v>
      </c>
      <c r="V4">
        <f t="shared" si="2"/>
        <v>1.4054120371269834E-2</v>
      </c>
      <c r="X4">
        <v>3.1326110691190059</v>
      </c>
    </row>
    <row r="5" spans="1:24" x14ac:dyDescent="0.25">
      <c r="A5">
        <v>57</v>
      </c>
      <c r="B5">
        <v>33</v>
      </c>
      <c r="C5">
        <v>41</v>
      </c>
      <c r="D5" s="20">
        <v>16</v>
      </c>
      <c r="E5" s="20">
        <v>40</v>
      </c>
      <c r="F5">
        <v>1.29</v>
      </c>
      <c r="G5">
        <v>4</v>
      </c>
      <c r="H5">
        <v>925</v>
      </c>
      <c r="I5">
        <v>-197.69</v>
      </c>
      <c r="J5">
        <v>-124.59</v>
      </c>
      <c r="K5">
        <v>28.01</v>
      </c>
      <c r="L5">
        <v>39.85</v>
      </c>
      <c r="M5">
        <v>14</v>
      </c>
      <c r="N5" s="20">
        <v>38</v>
      </c>
      <c r="O5" s="20">
        <v>0.55000000000000004</v>
      </c>
      <c r="P5" s="20"/>
      <c r="Q5" s="20">
        <v>30.19</v>
      </c>
      <c r="R5">
        <f t="shared" si="0"/>
        <v>15.547593599999999</v>
      </c>
      <c r="S5">
        <f t="shared" si="1"/>
        <v>1.941779594753493</v>
      </c>
      <c r="U5" s="20">
        <v>800</v>
      </c>
      <c r="V5">
        <f t="shared" si="2"/>
        <v>1.4293030030204946E-2</v>
      </c>
      <c r="X5">
        <v>2.1129027742784356</v>
      </c>
    </row>
    <row r="6" spans="1:24" x14ac:dyDescent="0.25">
      <c r="A6">
        <v>55</v>
      </c>
      <c r="B6">
        <v>31</v>
      </c>
      <c r="C6">
        <v>45</v>
      </c>
      <c r="D6" s="20">
        <v>16</v>
      </c>
      <c r="E6" s="20">
        <v>40</v>
      </c>
      <c r="F6">
        <v>1.29</v>
      </c>
      <c r="G6">
        <v>4</v>
      </c>
      <c r="H6">
        <v>910</v>
      </c>
      <c r="I6">
        <v>-197.42</v>
      </c>
      <c r="J6">
        <v>-128.61000000000001</v>
      </c>
      <c r="K6">
        <v>24.47</v>
      </c>
      <c r="L6">
        <v>39.090000000000003</v>
      </c>
      <c r="M6">
        <v>14</v>
      </c>
      <c r="N6" s="20">
        <v>38</v>
      </c>
      <c r="O6" s="20">
        <v>0.55000000000000004</v>
      </c>
      <c r="P6" s="20"/>
      <c r="Q6" s="20">
        <v>33.229999999999997</v>
      </c>
      <c r="R6">
        <f t="shared" si="0"/>
        <v>15.467760000000002</v>
      </c>
      <c r="S6">
        <f t="shared" si="1"/>
        <v>2.1483395139309112</v>
      </c>
      <c r="U6" s="20">
        <v>800</v>
      </c>
      <c r="V6">
        <f t="shared" si="2"/>
        <v>1.4366800507780195E-2</v>
      </c>
      <c r="X6">
        <v>1.7442470815486688</v>
      </c>
    </row>
    <row r="7" spans="1:24" x14ac:dyDescent="0.25">
      <c r="A7">
        <v>53</v>
      </c>
      <c r="B7">
        <v>32</v>
      </c>
      <c r="C7">
        <v>43</v>
      </c>
      <c r="D7" s="20">
        <v>16</v>
      </c>
      <c r="E7" s="20">
        <v>40</v>
      </c>
      <c r="F7">
        <v>1.32</v>
      </c>
      <c r="G7">
        <v>4</v>
      </c>
      <c r="H7">
        <v>875</v>
      </c>
      <c r="I7">
        <v>-191.18</v>
      </c>
      <c r="J7">
        <v>-126.71</v>
      </c>
      <c r="K7">
        <v>21.67</v>
      </c>
      <c r="L7">
        <v>38.4</v>
      </c>
      <c r="M7">
        <v>14</v>
      </c>
      <c r="N7" s="20">
        <v>38</v>
      </c>
      <c r="O7" s="20">
        <v>0.55000000000000004</v>
      </c>
      <c r="P7" s="20"/>
      <c r="Q7" s="20">
        <v>28.64</v>
      </c>
      <c r="R7">
        <f t="shared" si="0"/>
        <v>14.702284800000001</v>
      </c>
      <c r="S7">
        <f t="shared" si="1"/>
        <v>1.9479965454076906</v>
      </c>
      <c r="U7" s="20">
        <v>800</v>
      </c>
      <c r="V7">
        <f t="shared" si="2"/>
        <v>1.511480870117699E-2</v>
      </c>
      <c r="X7">
        <v>2.2876568770288581</v>
      </c>
    </row>
    <row r="8" spans="1:24" x14ac:dyDescent="0.25">
      <c r="A8">
        <v>57</v>
      </c>
      <c r="B8">
        <v>32</v>
      </c>
      <c r="C8">
        <v>43</v>
      </c>
      <c r="D8" s="20">
        <v>16</v>
      </c>
      <c r="E8" s="20">
        <v>40</v>
      </c>
      <c r="F8">
        <v>1.29</v>
      </c>
      <c r="G8">
        <v>4</v>
      </c>
      <c r="H8">
        <v>915</v>
      </c>
      <c r="I8">
        <v>-186.9</v>
      </c>
      <c r="J8">
        <v>-115.08</v>
      </c>
      <c r="K8">
        <v>26.38</v>
      </c>
      <c r="L8">
        <v>39.74</v>
      </c>
      <c r="M8">
        <v>14</v>
      </c>
      <c r="N8" s="20">
        <v>38</v>
      </c>
      <c r="O8" s="20">
        <v>0.55000000000000004</v>
      </c>
      <c r="P8" s="20"/>
      <c r="Q8" s="20">
        <v>21.55</v>
      </c>
      <c r="R8">
        <f t="shared" si="0"/>
        <v>15.8118912</v>
      </c>
      <c r="S8">
        <f t="shared" si="1"/>
        <v>1.3628983230038922</v>
      </c>
      <c r="U8" s="20">
        <v>600</v>
      </c>
      <c r="V8">
        <f t="shared" si="2"/>
        <v>1.0540590278452375E-2</v>
      </c>
      <c r="X8">
        <v>2.262324682959604</v>
      </c>
    </row>
    <row r="9" spans="1:24" x14ac:dyDescent="0.25">
      <c r="A9">
        <v>53</v>
      </c>
      <c r="B9">
        <v>33</v>
      </c>
      <c r="C9">
        <v>41</v>
      </c>
      <c r="D9" s="20">
        <v>16</v>
      </c>
      <c r="E9" s="20">
        <v>40</v>
      </c>
      <c r="F9">
        <v>1.32</v>
      </c>
      <c r="G9">
        <v>4</v>
      </c>
      <c r="H9">
        <v>860</v>
      </c>
      <c r="I9">
        <v>-186.86</v>
      </c>
      <c r="J9">
        <v>-123.38</v>
      </c>
      <c r="K9">
        <v>21.29</v>
      </c>
      <c r="L9">
        <v>37.880000000000003</v>
      </c>
      <c r="M9">
        <v>14</v>
      </c>
      <c r="N9" s="20">
        <v>38</v>
      </c>
      <c r="O9" s="20">
        <v>0.55000000000000004</v>
      </c>
      <c r="P9" s="20"/>
      <c r="Q9" s="20">
        <v>22.07</v>
      </c>
      <c r="R9">
        <f t="shared" si="0"/>
        <v>14.456534399999999</v>
      </c>
      <c r="S9">
        <f t="shared" si="1"/>
        <v>1.5266452795214878</v>
      </c>
      <c r="U9" s="20">
        <v>800</v>
      </c>
      <c r="V9">
        <f t="shared" si="2"/>
        <v>1.5371749277767584E-2</v>
      </c>
      <c r="X9">
        <v>2.3169144200890237</v>
      </c>
    </row>
    <row r="10" spans="1:24" x14ac:dyDescent="0.25">
      <c r="A10">
        <v>49</v>
      </c>
      <c r="B10">
        <v>32</v>
      </c>
      <c r="C10">
        <v>43</v>
      </c>
      <c r="D10" s="20">
        <v>16</v>
      </c>
      <c r="E10" s="20">
        <v>40</v>
      </c>
      <c r="F10">
        <v>1.35</v>
      </c>
      <c r="G10">
        <v>4</v>
      </c>
      <c r="H10">
        <v>815</v>
      </c>
      <c r="I10">
        <v>-184.92</v>
      </c>
      <c r="J10">
        <v>-128.28</v>
      </c>
      <c r="K10">
        <v>16.48</v>
      </c>
      <c r="L10">
        <v>36.42</v>
      </c>
      <c r="M10">
        <v>14</v>
      </c>
      <c r="N10" s="20">
        <v>38</v>
      </c>
      <c r="O10" s="20">
        <v>0.55000000000000004</v>
      </c>
      <c r="P10" s="20"/>
      <c r="Q10" s="20">
        <v>28.38</v>
      </c>
      <c r="R10">
        <f t="shared" si="0"/>
        <v>13.592678399999999</v>
      </c>
      <c r="S10">
        <f t="shared" si="1"/>
        <v>2.0878887269193394</v>
      </c>
      <c r="U10" s="20">
        <v>800</v>
      </c>
      <c r="V10">
        <f t="shared" si="2"/>
        <v>1.6348670635966952E-2</v>
      </c>
      <c r="X10">
        <v>1.9862265894011926</v>
      </c>
    </row>
    <row r="11" spans="1:24" x14ac:dyDescent="0.25">
      <c r="A11">
        <v>55</v>
      </c>
      <c r="B11">
        <v>31</v>
      </c>
      <c r="C11">
        <v>43</v>
      </c>
      <c r="D11" s="20">
        <v>16</v>
      </c>
      <c r="E11" s="20">
        <v>40</v>
      </c>
      <c r="F11">
        <v>1.32</v>
      </c>
      <c r="G11">
        <v>4</v>
      </c>
      <c r="H11">
        <v>875</v>
      </c>
      <c r="I11">
        <v>-184.9</v>
      </c>
      <c r="J11">
        <v>-117.95</v>
      </c>
      <c r="K11">
        <v>23.79</v>
      </c>
      <c r="L11">
        <v>38.450000000000003</v>
      </c>
      <c r="M11">
        <v>14</v>
      </c>
      <c r="N11" s="20">
        <v>38</v>
      </c>
      <c r="O11" s="20">
        <v>0.55000000000000004</v>
      </c>
      <c r="P11" s="20"/>
      <c r="Q11" s="20">
        <v>28.36</v>
      </c>
      <c r="R11">
        <f t="shared" si="0"/>
        <v>14.780304000000001</v>
      </c>
      <c r="S11">
        <f t="shared" si="1"/>
        <v>1.9187697357239741</v>
      </c>
      <c r="U11" s="20">
        <v>800</v>
      </c>
      <c r="V11">
        <f t="shared" si="2"/>
        <v>1.5035023787211832E-2</v>
      </c>
      <c r="X11">
        <v>2.9772402788275807</v>
      </c>
    </row>
    <row r="12" spans="1:24" x14ac:dyDescent="0.25">
      <c r="A12">
        <v>51</v>
      </c>
      <c r="B12">
        <v>31</v>
      </c>
      <c r="C12">
        <v>43</v>
      </c>
      <c r="D12" s="20">
        <v>16</v>
      </c>
      <c r="E12" s="20">
        <v>40</v>
      </c>
      <c r="F12">
        <v>1.35</v>
      </c>
      <c r="G12">
        <v>4</v>
      </c>
      <c r="H12">
        <v>825</v>
      </c>
      <c r="I12">
        <v>-183.44</v>
      </c>
      <c r="J12">
        <v>-124.15</v>
      </c>
      <c r="K12">
        <v>18.75</v>
      </c>
      <c r="L12">
        <v>36.770000000000003</v>
      </c>
      <c r="M12">
        <v>14</v>
      </c>
      <c r="N12" s="20">
        <v>38</v>
      </c>
      <c r="O12" s="20">
        <v>0.55000000000000004</v>
      </c>
      <c r="P12" s="20"/>
      <c r="Q12" s="20">
        <v>34.81</v>
      </c>
      <c r="R12">
        <f t="shared" si="0"/>
        <v>13.705372799999999</v>
      </c>
      <c r="S12">
        <f t="shared" si="1"/>
        <v>2.5398798345711548</v>
      </c>
      <c r="U12" s="20">
        <v>800</v>
      </c>
      <c r="V12">
        <f t="shared" si="2"/>
        <v>1.6214241339150018E-2</v>
      </c>
      <c r="X12">
        <v>3.6543629797598056</v>
      </c>
    </row>
    <row r="13" spans="1:24" x14ac:dyDescent="0.25">
      <c r="A13">
        <v>59</v>
      </c>
      <c r="B13">
        <v>30</v>
      </c>
      <c r="C13">
        <v>43</v>
      </c>
      <c r="D13" s="20">
        <v>16</v>
      </c>
      <c r="E13" s="20">
        <v>40</v>
      </c>
      <c r="F13">
        <v>1.32</v>
      </c>
      <c r="G13">
        <v>4</v>
      </c>
      <c r="H13">
        <v>905</v>
      </c>
      <c r="I13">
        <v>-181.17</v>
      </c>
      <c r="J13">
        <v>-106.2</v>
      </c>
      <c r="K13">
        <v>29.69</v>
      </c>
      <c r="L13">
        <v>39.83</v>
      </c>
      <c r="M13">
        <v>14</v>
      </c>
      <c r="N13" s="20">
        <v>38</v>
      </c>
      <c r="O13" s="20">
        <v>0.55000000000000004</v>
      </c>
      <c r="P13" s="20"/>
      <c r="Q13" s="20">
        <v>28.23</v>
      </c>
      <c r="R13">
        <f t="shared" si="0"/>
        <v>15.343776000000002</v>
      </c>
      <c r="S13">
        <f t="shared" si="1"/>
        <v>1.8398339496092746</v>
      </c>
      <c r="U13" s="20">
        <v>800</v>
      </c>
      <c r="V13">
        <f t="shared" si="2"/>
        <v>1.4482890145308572E-2</v>
      </c>
      <c r="X13">
        <v>1.9757285630301504</v>
      </c>
    </row>
    <row r="14" spans="1:24" x14ac:dyDescent="0.25">
      <c r="A14">
        <v>49</v>
      </c>
      <c r="B14">
        <v>32</v>
      </c>
      <c r="C14">
        <v>43</v>
      </c>
      <c r="D14" s="20">
        <v>16</v>
      </c>
      <c r="E14" s="20">
        <v>40</v>
      </c>
      <c r="F14">
        <v>1.35</v>
      </c>
      <c r="G14">
        <v>4</v>
      </c>
      <c r="H14">
        <v>805</v>
      </c>
      <c r="I14">
        <v>-178.72</v>
      </c>
      <c r="J14">
        <v>-122.8</v>
      </c>
      <c r="K14">
        <v>15.93</v>
      </c>
      <c r="L14">
        <v>36.15</v>
      </c>
      <c r="M14">
        <v>14</v>
      </c>
      <c r="N14" s="20">
        <v>38</v>
      </c>
      <c r="O14" s="20">
        <v>0.55000000000000004</v>
      </c>
      <c r="P14" s="20"/>
      <c r="Q14" s="20">
        <v>28.27</v>
      </c>
      <c r="R14">
        <f t="shared" si="0"/>
        <v>13.592678399999999</v>
      </c>
      <c r="S14">
        <f t="shared" si="1"/>
        <v>2.0797961349545355</v>
      </c>
      <c r="U14" s="20">
        <v>800</v>
      </c>
      <c r="V14">
        <f t="shared" si="2"/>
        <v>1.6348670635966952E-2</v>
      </c>
      <c r="X14">
        <v>2.9677920550936427</v>
      </c>
    </row>
    <row r="15" spans="1:24" x14ac:dyDescent="0.25">
      <c r="A15">
        <v>53</v>
      </c>
      <c r="B15">
        <v>32</v>
      </c>
      <c r="C15">
        <v>41</v>
      </c>
      <c r="D15" s="20">
        <v>16</v>
      </c>
      <c r="E15" s="20">
        <v>40</v>
      </c>
      <c r="F15">
        <v>1.35</v>
      </c>
      <c r="G15">
        <v>4</v>
      </c>
      <c r="H15">
        <v>830</v>
      </c>
      <c r="I15">
        <v>-173.19</v>
      </c>
      <c r="J15">
        <v>-111.21</v>
      </c>
      <c r="K15">
        <v>20.37</v>
      </c>
      <c r="L15">
        <v>37.409999999999997</v>
      </c>
      <c r="M15">
        <v>14</v>
      </c>
      <c r="N15" s="20">
        <v>38</v>
      </c>
      <c r="O15" s="20">
        <v>0.55000000000000004</v>
      </c>
      <c r="P15" s="20"/>
      <c r="Q15" s="20">
        <v>36.58</v>
      </c>
      <c r="R15">
        <f t="shared" si="0"/>
        <v>14.018457599999998</v>
      </c>
      <c r="S15">
        <f t="shared" si="1"/>
        <v>2.6094168876324884</v>
      </c>
      <c r="U15" s="20">
        <v>800</v>
      </c>
      <c r="V15">
        <f t="shared" si="2"/>
        <v>1.5852116442697822E-2</v>
      </c>
      <c r="X15">
        <v>2.5601186976848354</v>
      </c>
    </row>
    <row r="16" spans="1:24" x14ac:dyDescent="0.25">
      <c r="A16">
        <v>51</v>
      </c>
      <c r="B16">
        <v>30</v>
      </c>
      <c r="C16">
        <v>43</v>
      </c>
      <c r="D16" s="20">
        <v>16</v>
      </c>
      <c r="E16" s="20">
        <v>40</v>
      </c>
      <c r="F16">
        <v>1.38</v>
      </c>
      <c r="G16">
        <v>4</v>
      </c>
      <c r="H16">
        <v>795</v>
      </c>
      <c r="I16">
        <v>-170.19</v>
      </c>
      <c r="J16">
        <v>-112.35</v>
      </c>
      <c r="K16">
        <v>17.93</v>
      </c>
      <c r="L16">
        <v>36.229999999999997</v>
      </c>
      <c r="M16">
        <v>14</v>
      </c>
      <c r="N16" s="20">
        <v>38</v>
      </c>
      <c r="O16" s="20">
        <v>0.55000000000000004</v>
      </c>
      <c r="P16" s="20"/>
      <c r="Q16" s="20">
        <v>20.32</v>
      </c>
      <c r="R16">
        <f t="shared" si="0"/>
        <v>13.263263999999999</v>
      </c>
      <c r="S16">
        <f t="shared" si="1"/>
        <v>1.5320512356536069</v>
      </c>
      <c r="U16" s="20">
        <v>600</v>
      </c>
      <c r="V16">
        <f t="shared" si="2"/>
        <v>1.2566037037841263E-2</v>
      </c>
      <c r="X16">
        <v>2.1331989585957842</v>
      </c>
    </row>
    <row r="17" spans="1:24" x14ac:dyDescent="0.25">
      <c r="A17">
        <v>55</v>
      </c>
      <c r="B17">
        <v>31</v>
      </c>
      <c r="C17">
        <v>41</v>
      </c>
      <c r="D17" s="20">
        <v>16</v>
      </c>
      <c r="E17" s="20">
        <v>40</v>
      </c>
      <c r="F17">
        <v>1.35</v>
      </c>
      <c r="G17">
        <v>4</v>
      </c>
      <c r="H17">
        <v>835</v>
      </c>
      <c r="I17">
        <v>-170.16</v>
      </c>
      <c r="J17">
        <v>-105.38</v>
      </c>
      <c r="K17">
        <v>22.73</v>
      </c>
      <c r="L17">
        <v>37.590000000000003</v>
      </c>
      <c r="M17">
        <v>14</v>
      </c>
      <c r="N17" s="20">
        <v>38</v>
      </c>
      <c r="O17" s="20">
        <v>0.55000000000000004</v>
      </c>
      <c r="P17" s="20"/>
      <c r="Q17" s="20">
        <v>31.12</v>
      </c>
      <c r="R17">
        <f t="shared" si="0"/>
        <v>14.092847999999998</v>
      </c>
      <c r="S17">
        <f t="shared" si="1"/>
        <v>2.208212279022665</v>
      </c>
      <c r="U17" s="20">
        <v>800</v>
      </c>
      <c r="V17">
        <f t="shared" si="2"/>
        <v>1.5768439581709974E-2</v>
      </c>
      <c r="X17">
        <v>1.6334929033341734</v>
      </c>
    </row>
    <row r="18" spans="1:24" x14ac:dyDescent="0.25">
      <c r="A18">
        <v>55</v>
      </c>
      <c r="B18">
        <v>30</v>
      </c>
      <c r="C18">
        <v>43</v>
      </c>
      <c r="D18" s="20">
        <v>16</v>
      </c>
      <c r="E18" s="20">
        <v>40</v>
      </c>
      <c r="F18">
        <v>1.35</v>
      </c>
      <c r="G18">
        <v>4</v>
      </c>
      <c r="H18">
        <v>840</v>
      </c>
      <c r="I18">
        <v>-169.22</v>
      </c>
      <c r="J18">
        <v>-104.29</v>
      </c>
      <c r="K18">
        <v>22.51</v>
      </c>
      <c r="L18">
        <v>37.83</v>
      </c>
      <c r="M18">
        <v>14</v>
      </c>
      <c r="N18" s="20">
        <v>38</v>
      </c>
      <c r="O18" s="20">
        <v>0.55000000000000004</v>
      </c>
      <c r="P18" s="20"/>
      <c r="Q18" s="20">
        <v>20.22</v>
      </c>
      <c r="R18">
        <f t="shared" si="0"/>
        <v>14.303519999999997</v>
      </c>
      <c r="S18">
        <f t="shared" si="1"/>
        <v>1.4136380415450185</v>
      </c>
      <c r="U18" s="20">
        <v>600</v>
      </c>
      <c r="V18">
        <f t="shared" si="2"/>
        <v>1.1652143435089173E-2</v>
      </c>
      <c r="X18">
        <v>2.1227009322247419</v>
      </c>
    </row>
    <row r="19" spans="1:24" x14ac:dyDescent="0.25">
      <c r="A19">
        <v>53</v>
      </c>
      <c r="B19">
        <v>32</v>
      </c>
      <c r="C19">
        <v>41</v>
      </c>
      <c r="D19" s="20">
        <v>16</v>
      </c>
      <c r="E19" s="20">
        <v>40</v>
      </c>
      <c r="F19">
        <v>1.35</v>
      </c>
      <c r="G19">
        <v>4</v>
      </c>
      <c r="H19">
        <v>820</v>
      </c>
      <c r="I19">
        <v>-167.32</v>
      </c>
      <c r="J19">
        <v>-105.99</v>
      </c>
      <c r="K19">
        <v>19.7</v>
      </c>
      <c r="L19">
        <v>37.15</v>
      </c>
      <c r="M19">
        <v>14</v>
      </c>
      <c r="N19" s="20">
        <v>38</v>
      </c>
      <c r="O19" s="20">
        <v>0.55000000000000004</v>
      </c>
      <c r="P19" s="20"/>
      <c r="Q19" s="20">
        <v>26.99</v>
      </c>
      <c r="R19">
        <f t="shared" si="0"/>
        <v>14.018457599999998</v>
      </c>
      <c r="S19">
        <f t="shared" si="1"/>
        <v>1.925318802547864</v>
      </c>
      <c r="U19" s="20">
        <v>800</v>
      </c>
      <c r="V19">
        <f t="shared" si="2"/>
        <v>1.5852116442697822E-2</v>
      </c>
      <c r="X19">
        <v>2.1558610024793605</v>
      </c>
    </row>
    <row r="20" spans="1:24" x14ac:dyDescent="0.25">
      <c r="A20">
        <v>47</v>
      </c>
      <c r="B20">
        <v>32</v>
      </c>
      <c r="C20">
        <v>43</v>
      </c>
      <c r="D20" s="20">
        <v>16</v>
      </c>
      <c r="E20" s="20">
        <v>40</v>
      </c>
      <c r="F20">
        <v>1.38</v>
      </c>
      <c r="G20">
        <v>4</v>
      </c>
      <c r="H20">
        <v>765</v>
      </c>
      <c r="I20">
        <v>-166.97</v>
      </c>
      <c r="J20">
        <v>-114.71</v>
      </c>
      <c r="K20">
        <v>13.29</v>
      </c>
      <c r="L20">
        <v>35.22</v>
      </c>
      <c r="M20">
        <v>14</v>
      </c>
      <c r="N20" s="20">
        <v>38</v>
      </c>
      <c r="O20" s="20">
        <v>0.55000000000000004</v>
      </c>
      <c r="P20" s="20"/>
      <c r="Q20" s="20">
        <v>30.93</v>
      </c>
      <c r="R20">
        <f t="shared" si="0"/>
        <v>13.0378752</v>
      </c>
      <c r="S20">
        <f t="shared" si="1"/>
        <v>2.3723190723592751</v>
      </c>
      <c r="U20" s="20">
        <v>800</v>
      </c>
      <c r="V20">
        <f t="shared" si="2"/>
        <v>1.7044358748135754E-2</v>
      </c>
      <c r="X20">
        <v>1.6235197782816833</v>
      </c>
    </row>
    <row r="21" spans="1:24" x14ac:dyDescent="0.25">
      <c r="A21">
        <v>49</v>
      </c>
      <c r="B21">
        <v>31</v>
      </c>
      <c r="C21">
        <v>43</v>
      </c>
      <c r="D21" s="20">
        <v>16</v>
      </c>
      <c r="E21" s="20">
        <v>40</v>
      </c>
      <c r="F21">
        <v>1.38</v>
      </c>
      <c r="G21">
        <v>4</v>
      </c>
      <c r="H21">
        <v>775</v>
      </c>
      <c r="I21">
        <v>-165.04</v>
      </c>
      <c r="J21">
        <v>-110.49</v>
      </c>
      <c r="K21">
        <v>15.17</v>
      </c>
      <c r="L21">
        <v>35.61</v>
      </c>
      <c r="M21">
        <v>14</v>
      </c>
      <c r="N21" s="20">
        <v>38</v>
      </c>
      <c r="O21" s="20">
        <v>0.55000000000000004</v>
      </c>
      <c r="P21" s="20"/>
      <c r="Q21" s="20">
        <v>26.85</v>
      </c>
      <c r="R21">
        <f t="shared" si="0"/>
        <v>13.1679072</v>
      </c>
      <c r="S21">
        <f t="shared" si="1"/>
        <v>2.0390483918355682</v>
      </c>
      <c r="U21" s="20">
        <v>800</v>
      </c>
      <c r="V21">
        <f t="shared" si="2"/>
        <v>1.6876047108094913E-2</v>
      </c>
      <c r="X21">
        <v>2.1446783222145549</v>
      </c>
    </row>
    <row r="22" spans="1:24" x14ac:dyDescent="0.25">
      <c r="A22">
        <v>51</v>
      </c>
      <c r="B22">
        <v>30</v>
      </c>
      <c r="C22">
        <v>43</v>
      </c>
      <c r="D22" s="20">
        <v>16</v>
      </c>
      <c r="E22" s="20">
        <v>40</v>
      </c>
      <c r="F22">
        <v>1.38</v>
      </c>
      <c r="G22">
        <v>4</v>
      </c>
      <c r="H22">
        <v>785</v>
      </c>
      <c r="I22">
        <v>-164.21</v>
      </c>
      <c r="J22">
        <v>-106.96</v>
      </c>
      <c r="K22">
        <v>17.32</v>
      </c>
      <c r="L22">
        <v>35.96</v>
      </c>
      <c r="M22">
        <v>14</v>
      </c>
      <c r="N22" s="20">
        <v>38</v>
      </c>
      <c r="O22" s="20">
        <v>0.55000000000000004</v>
      </c>
      <c r="P22" s="20"/>
      <c r="Q22" s="20">
        <v>26</v>
      </c>
      <c r="R22">
        <f t="shared" si="0"/>
        <v>13.263263999999999</v>
      </c>
      <c r="S22">
        <f t="shared" si="1"/>
        <v>1.9603017779032372</v>
      </c>
      <c r="U22" s="20">
        <v>600</v>
      </c>
      <c r="V22">
        <f t="shared" si="2"/>
        <v>1.2566037037841263E-2</v>
      </c>
      <c r="X22">
        <v>2.7294868564709835</v>
      </c>
    </row>
    <row r="23" spans="1:24" x14ac:dyDescent="0.25">
      <c r="A23">
        <v>53</v>
      </c>
      <c r="B23">
        <v>31</v>
      </c>
      <c r="C23">
        <v>41</v>
      </c>
      <c r="D23" s="20">
        <v>16</v>
      </c>
      <c r="E23" s="20">
        <v>40</v>
      </c>
      <c r="F23">
        <v>1.38</v>
      </c>
      <c r="G23">
        <v>4</v>
      </c>
      <c r="H23">
        <v>805</v>
      </c>
      <c r="I23">
        <v>-163.01</v>
      </c>
      <c r="J23">
        <v>-102.12</v>
      </c>
      <c r="K23">
        <v>19.8</v>
      </c>
      <c r="L23">
        <v>37.01</v>
      </c>
      <c r="M23">
        <v>14</v>
      </c>
      <c r="N23" s="20">
        <v>38</v>
      </c>
      <c r="O23" s="20">
        <v>0.55000000000000004</v>
      </c>
      <c r="P23" s="20"/>
      <c r="Q23" s="20">
        <v>40.630000000000003</v>
      </c>
      <c r="R23">
        <f t="shared" si="0"/>
        <v>13.5803808</v>
      </c>
      <c r="S23">
        <f t="shared" si="1"/>
        <v>2.9918159585039032</v>
      </c>
      <c r="U23" s="20">
        <v>800</v>
      </c>
      <c r="V23">
        <f t="shared" si="2"/>
        <v>1.6363475037623556E-2</v>
      </c>
      <c r="X23">
        <v>2.132674057277232</v>
      </c>
    </row>
    <row r="24" spans="1:24" x14ac:dyDescent="0.25">
      <c r="A24">
        <v>53</v>
      </c>
      <c r="B24">
        <v>32</v>
      </c>
      <c r="C24">
        <v>41</v>
      </c>
      <c r="D24" s="20">
        <v>16</v>
      </c>
      <c r="E24" s="20">
        <v>40</v>
      </c>
      <c r="F24">
        <v>1.35</v>
      </c>
      <c r="G24">
        <v>4</v>
      </c>
      <c r="H24">
        <v>810</v>
      </c>
      <c r="I24">
        <v>-161.44999999999999</v>
      </c>
      <c r="J24">
        <v>-100.97</v>
      </c>
      <c r="K24">
        <v>19.05</v>
      </c>
      <c r="L24">
        <v>36.880000000000003</v>
      </c>
      <c r="M24">
        <v>14</v>
      </c>
      <c r="N24" s="20">
        <v>38</v>
      </c>
      <c r="O24" s="20">
        <v>0.55000000000000004</v>
      </c>
      <c r="P24" s="20"/>
      <c r="Q24" s="20">
        <v>16.61</v>
      </c>
      <c r="R24">
        <f t="shared" si="0"/>
        <v>14.018457599999998</v>
      </c>
      <c r="S24">
        <f t="shared" si="1"/>
        <v>1.1848664435094487</v>
      </c>
      <c r="U24" s="20">
        <v>400</v>
      </c>
      <c r="V24">
        <f t="shared" si="2"/>
        <v>7.9260582213489111E-3</v>
      </c>
      <c r="X24">
        <v>1.7437221802301168</v>
      </c>
    </row>
    <row r="25" spans="1:24" x14ac:dyDescent="0.25">
      <c r="A25">
        <v>49</v>
      </c>
      <c r="B25">
        <v>31</v>
      </c>
      <c r="C25">
        <v>43</v>
      </c>
      <c r="D25" s="20">
        <v>16</v>
      </c>
      <c r="E25" s="20">
        <v>40</v>
      </c>
      <c r="F25">
        <v>1.38</v>
      </c>
      <c r="G25">
        <v>4</v>
      </c>
      <c r="H25">
        <v>765</v>
      </c>
      <c r="I25">
        <v>-159.09</v>
      </c>
      <c r="J25">
        <v>-105.05</v>
      </c>
      <c r="K25">
        <v>14.64</v>
      </c>
      <c r="L25">
        <v>35.340000000000003</v>
      </c>
      <c r="M25">
        <v>14</v>
      </c>
      <c r="N25" s="20">
        <v>38</v>
      </c>
      <c r="O25" s="20">
        <v>0.55000000000000004</v>
      </c>
      <c r="P25" s="20"/>
      <c r="Q25" s="20">
        <v>32.94</v>
      </c>
      <c r="R25">
        <f t="shared" si="0"/>
        <v>13.1679072</v>
      </c>
      <c r="S25">
        <f t="shared" si="1"/>
        <v>2.5015364628329091</v>
      </c>
      <c r="U25" s="20">
        <v>800</v>
      </c>
      <c r="V25">
        <f t="shared" si="2"/>
        <v>1.6876047108094913E-2</v>
      </c>
      <c r="X25">
        <v>3.4580498866213154</v>
      </c>
    </row>
    <row r="26" spans="1:24" x14ac:dyDescent="0.25">
      <c r="A26">
        <v>55</v>
      </c>
      <c r="B26">
        <v>30</v>
      </c>
      <c r="C26">
        <v>41</v>
      </c>
      <c r="D26" s="20">
        <v>16</v>
      </c>
      <c r="E26" s="20">
        <v>40</v>
      </c>
      <c r="F26">
        <v>1.38</v>
      </c>
      <c r="G26">
        <v>4</v>
      </c>
      <c r="H26">
        <v>805</v>
      </c>
      <c r="I26">
        <v>-157.53</v>
      </c>
      <c r="J26">
        <v>-94.37</v>
      </c>
      <c r="K26">
        <v>21.77</v>
      </c>
      <c r="L26">
        <v>37.049999999999997</v>
      </c>
      <c r="M26">
        <v>14</v>
      </c>
      <c r="N26" s="20">
        <v>38</v>
      </c>
      <c r="O26" s="20">
        <v>0.55000000000000004</v>
      </c>
      <c r="P26" s="20"/>
      <c r="Q26" s="20">
        <v>26.23</v>
      </c>
      <c r="R26">
        <f t="shared" si="0"/>
        <v>13.63824</v>
      </c>
      <c r="S26">
        <f t="shared" si="1"/>
        <v>1.9232686915613746</v>
      </c>
      <c r="U26" s="20">
        <v>800</v>
      </c>
      <c r="V26">
        <f t="shared" si="2"/>
        <v>1.6294054234433638E-2</v>
      </c>
      <c r="X26">
        <v>1.8357548780829205</v>
      </c>
    </row>
    <row r="27" spans="1:24" x14ac:dyDescent="0.25">
      <c r="A27">
        <v>53</v>
      </c>
      <c r="B27">
        <v>31</v>
      </c>
      <c r="C27">
        <v>41</v>
      </c>
      <c r="D27" s="20">
        <v>16</v>
      </c>
      <c r="E27" s="20">
        <v>40</v>
      </c>
      <c r="F27">
        <v>1.38</v>
      </c>
      <c r="G27">
        <v>4</v>
      </c>
      <c r="H27">
        <v>790</v>
      </c>
      <c r="I27">
        <v>-154.28</v>
      </c>
      <c r="J27">
        <v>-94.47</v>
      </c>
      <c r="K27">
        <v>18.8</v>
      </c>
      <c r="L27">
        <v>36.61</v>
      </c>
      <c r="M27">
        <v>14</v>
      </c>
      <c r="N27" s="20">
        <v>38</v>
      </c>
      <c r="O27" s="20">
        <v>0.55000000000000004</v>
      </c>
      <c r="P27" s="20"/>
      <c r="Q27" s="20">
        <v>34.64</v>
      </c>
      <c r="R27">
        <f t="shared" si="0"/>
        <v>13.5803808</v>
      </c>
      <c r="S27">
        <f t="shared" si="1"/>
        <v>2.5507384888647597</v>
      </c>
      <c r="U27" s="20">
        <v>800</v>
      </c>
      <c r="V27">
        <f t="shared" si="2"/>
        <v>1.6363475037623556E-2</v>
      </c>
      <c r="X27">
        <v>2.7669146026633955</v>
      </c>
    </row>
    <row r="28" spans="1:24" x14ac:dyDescent="0.25">
      <c r="A28">
        <v>49</v>
      </c>
      <c r="B28">
        <v>30</v>
      </c>
      <c r="C28">
        <v>43</v>
      </c>
      <c r="D28" s="20">
        <v>16</v>
      </c>
      <c r="E28" s="20">
        <v>40</v>
      </c>
      <c r="F28">
        <v>1.41</v>
      </c>
      <c r="G28">
        <v>4</v>
      </c>
      <c r="H28">
        <v>745</v>
      </c>
      <c r="I28">
        <v>-151.87</v>
      </c>
      <c r="J28">
        <v>-98.73</v>
      </c>
      <c r="K28">
        <v>14.41</v>
      </c>
      <c r="L28">
        <v>35</v>
      </c>
      <c r="M28">
        <v>14</v>
      </c>
      <c r="N28" s="20">
        <v>38</v>
      </c>
      <c r="O28" s="20">
        <v>0.55000000000000004</v>
      </c>
      <c r="P28" s="20"/>
      <c r="Q28" s="20">
        <v>26.58</v>
      </c>
      <c r="R28">
        <f t="shared" si="0"/>
        <v>12.743136</v>
      </c>
      <c r="S28">
        <f t="shared" si="1"/>
        <v>2.0858287944192071</v>
      </c>
      <c r="U28" s="20">
        <v>800</v>
      </c>
      <c r="V28">
        <f t="shared" si="2"/>
        <v>1.7438582011698078E-2</v>
      </c>
      <c r="X28">
        <v>2.7903754094230284</v>
      </c>
    </row>
    <row r="29" spans="1:24" x14ac:dyDescent="0.25">
      <c r="A29">
        <v>49</v>
      </c>
      <c r="B29">
        <v>30</v>
      </c>
      <c r="C29">
        <v>43</v>
      </c>
      <c r="D29" s="20">
        <v>16</v>
      </c>
      <c r="E29" s="20">
        <v>40</v>
      </c>
      <c r="F29">
        <v>1.41</v>
      </c>
      <c r="G29">
        <v>4</v>
      </c>
      <c r="H29">
        <v>740</v>
      </c>
      <c r="I29">
        <v>-148.97</v>
      </c>
      <c r="J29">
        <v>-95.99</v>
      </c>
      <c r="K29">
        <v>14.15</v>
      </c>
      <c r="L29">
        <v>34.869999999999997</v>
      </c>
      <c r="M29">
        <v>14</v>
      </c>
      <c r="N29" s="20">
        <v>38</v>
      </c>
      <c r="O29" s="20">
        <v>0.55000000000000004</v>
      </c>
      <c r="P29" s="20"/>
      <c r="Q29" s="20">
        <v>25.78</v>
      </c>
      <c r="R29">
        <f t="shared" si="0"/>
        <v>12.743136</v>
      </c>
      <c r="S29">
        <f t="shared" si="1"/>
        <v>2.0230498991770944</v>
      </c>
      <c r="U29" s="20">
        <v>600</v>
      </c>
      <c r="V29">
        <f t="shared" si="2"/>
        <v>1.3078936508773559E-2</v>
      </c>
      <c r="X29">
        <v>1.5787281990985695</v>
      </c>
    </row>
    <row r="30" spans="1:24" x14ac:dyDescent="0.25">
      <c r="A30">
        <v>51</v>
      </c>
      <c r="B30">
        <v>29</v>
      </c>
      <c r="C30">
        <v>43</v>
      </c>
      <c r="D30" s="20">
        <v>16</v>
      </c>
      <c r="E30" s="20">
        <v>40</v>
      </c>
      <c r="F30">
        <v>1.41</v>
      </c>
      <c r="G30">
        <v>4</v>
      </c>
      <c r="H30">
        <v>750</v>
      </c>
      <c r="I30">
        <v>-148.61000000000001</v>
      </c>
      <c r="J30">
        <v>-93.25</v>
      </c>
      <c r="K30">
        <v>16.21</v>
      </c>
      <c r="L30">
        <v>35.21</v>
      </c>
      <c r="M30">
        <v>14</v>
      </c>
      <c r="N30" s="20">
        <v>38</v>
      </c>
      <c r="O30" s="20">
        <v>0.55000000000000004</v>
      </c>
      <c r="P30" s="20"/>
      <c r="Q30" s="20">
        <v>32.840000000000003</v>
      </c>
      <c r="R30">
        <f t="shared" si="0"/>
        <v>12.8211552</v>
      </c>
      <c r="S30">
        <f t="shared" si="1"/>
        <v>2.5613916599340443</v>
      </c>
      <c r="U30" s="20">
        <v>800</v>
      </c>
      <c r="V30">
        <f t="shared" si="2"/>
        <v>1.7332464879781052E-2</v>
      </c>
      <c r="X30">
        <v>3.4475518602502735</v>
      </c>
    </row>
    <row r="31" spans="1:24" x14ac:dyDescent="0.25">
      <c r="A31">
        <v>53</v>
      </c>
      <c r="B31">
        <v>31</v>
      </c>
      <c r="C31">
        <v>41</v>
      </c>
      <c r="D31" s="20">
        <v>16</v>
      </c>
      <c r="E31" s="20">
        <v>40</v>
      </c>
      <c r="F31">
        <v>1.38</v>
      </c>
      <c r="G31">
        <v>4</v>
      </c>
      <c r="H31">
        <v>780</v>
      </c>
      <c r="I31">
        <v>-148.51</v>
      </c>
      <c r="J31">
        <v>-89.55</v>
      </c>
      <c r="K31">
        <v>18.149999999999999</v>
      </c>
      <c r="L31">
        <v>36.33</v>
      </c>
      <c r="M31">
        <v>14</v>
      </c>
      <c r="N31" s="20">
        <v>38</v>
      </c>
      <c r="O31" s="20">
        <v>0.55000000000000004</v>
      </c>
      <c r="P31" s="20"/>
      <c r="Q31" s="20">
        <v>18.82</v>
      </c>
      <c r="R31">
        <f t="shared" si="0"/>
        <v>13.5803808</v>
      </c>
      <c r="S31">
        <f t="shared" si="1"/>
        <v>1.3858227009363391</v>
      </c>
      <c r="U31" s="20">
        <v>600</v>
      </c>
      <c r="V31">
        <f t="shared" si="2"/>
        <v>1.2272606278217666E-2</v>
      </c>
      <c r="X31">
        <v>1.9757285630301507</v>
      </c>
    </row>
    <row r="32" spans="1:24" x14ac:dyDescent="0.25">
      <c r="A32">
        <v>49</v>
      </c>
      <c r="B32">
        <v>30</v>
      </c>
      <c r="C32">
        <v>41</v>
      </c>
      <c r="D32" s="20">
        <v>16</v>
      </c>
      <c r="E32" s="20">
        <v>40</v>
      </c>
      <c r="F32">
        <v>1.44</v>
      </c>
      <c r="G32">
        <v>4</v>
      </c>
      <c r="H32">
        <v>725</v>
      </c>
      <c r="I32">
        <v>-148.19999999999999</v>
      </c>
      <c r="J32">
        <v>-95.87</v>
      </c>
      <c r="K32">
        <v>14.53</v>
      </c>
      <c r="L32">
        <v>34.53</v>
      </c>
      <c r="M32">
        <v>14</v>
      </c>
      <c r="N32" s="20">
        <v>38</v>
      </c>
      <c r="O32" s="20">
        <v>0.55000000000000004</v>
      </c>
      <c r="P32" s="20"/>
      <c r="Q32" s="20">
        <v>34.409999999999997</v>
      </c>
      <c r="R32">
        <f t="shared" si="0"/>
        <v>12.150431999999999</v>
      </c>
      <c r="S32">
        <f t="shared" si="1"/>
        <v>2.8319980721673108</v>
      </c>
      <c r="U32" s="20">
        <v>800</v>
      </c>
      <c r="V32">
        <f t="shared" si="2"/>
        <v>1.8289244548854083E-2</v>
      </c>
      <c r="X32">
        <v>2.4082472495170908</v>
      </c>
    </row>
    <row r="33" spans="1:24" x14ac:dyDescent="0.25">
      <c r="A33">
        <v>53</v>
      </c>
      <c r="B33">
        <v>30</v>
      </c>
      <c r="C33">
        <v>41</v>
      </c>
      <c r="D33" s="20">
        <v>16</v>
      </c>
      <c r="E33" s="20">
        <v>40</v>
      </c>
      <c r="F33">
        <v>1.41</v>
      </c>
      <c r="G33">
        <v>4</v>
      </c>
      <c r="H33">
        <v>770</v>
      </c>
      <c r="I33">
        <v>-147.43</v>
      </c>
      <c r="J33">
        <v>-88.55</v>
      </c>
      <c r="K33">
        <v>18.559999999999999</v>
      </c>
      <c r="L33">
        <v>36.28</v>
      </c>
      <c r="M33">
        <v>14</v>
      </c>
      <c r="N33" s="20">
        <v>38</v>
      </c>
      <c r="O33" s="20">
        <v>0.55000000000000004</v>
      </c>
      <c r="P33" s="20"/>
      <c r="Q33" s="20">
        <v>34.26</v>
      </c>
      <c r="R33">
        <f t="shared" si="0"/>
        <v>13.142303999999999</v>
      </c>
      <c r="S33">
        <f t="shared" si="1"/>
        <v>2.6068488447687712</v>
      </c>
      <c r="U33" s="20">
        <v>800</v>
      </c>
      <c r="V33">
        <f t="shared" si="2"/>
        <v>1.6908924205544341E-2</v>
      </c>
      <c r="X33">
        <v>2.3977492231460484</v>
      </c>
    </row>
    <row r="34" spans="1:24" x14ac:dyDescent="0.25">
      <c r="A34">
        <v>49</v>
      </c>
      <c r="B34">
        <v>33</v>
      </c>
      <c r="C34">
        <v>39</v>
      </c>
      <c r="D34" s="20">
        <v>16</v>
      </c>
      <c r="E34" s="20">
        <v>40</v>
      </c>
      <c r="F34">
        <v>1.41</v>
      </c>
      <c r="G34">
        <v>4</v>
      </c>
      <c r="H34">
        <v>735</v>
      </c>
      <c r="I34">
        <v>-144.75</v>
      </c>
      <c r="J34">
        <v>-91.85</v>
      </c>
      <c r="K34">
        <v>13.95</v>
      </c>
      <c r="L34">
        <v>34.97</v>
      </c>
      <c r="M34">
        <v>14</v>
      </c>
      <c r="N34" s="20">
        <v>38</v>
      </c>
      <c r="O34" s="20">
        <v>0.55000000000000004</v>
      </c>
      <c r="P34" s="20"/>
      <c r="Q34" s="20">
        <v>15.53</v>
      </c>
      <c r="R34">
        <f t="shared" si="0"/>
        <v>12.7135008</v>
      </c>
      <c r="S34">
        <f t="shared" si="1"/>
        <v>1.2215360854816637</v>
      </c>
      <c r="U34" s="20">
        <v>400</v>
      </c>
      <c r="V34">
        <f t="shared" si="2"/>
        <v>8.739615693508361E-3</v>
      </c>
      <c r="X34">
        <v>1.6303434954228606</v>
      </c>
    </row>
    <row r="35" spans="1:24" x14ac:dyDescent="0.25">
      <c r="A35">
        <v>53</v>
      </c>
      <c r="B35">
        <v>31</v>
      </c>
      <c r="C35">
        <v>39</v>
      </c>
      <c r="D35" s="20">
        <v>16</v>
      </c>
      <c r="E35" s="20">
        <v>40</v>
      </c>
      <c r="F35">
        <v>1.41</v>
      </c>
      <c r="G35">
        <v>4</v>
      </c>
      <c r="H35">
        <v>755</v>
      </c>
      <c r="I35">
        <v>-143.02000000000001</v>
      </c>
      <c r="J35">
        <v>-85.19</v>
      </c>
      <c r="K35">
        <v>18.12</v>
      </c>
      <c r="L35">
        <v>35.72</v>
      </c>
      <c r="M35">
        <v>14</v>
      </c>
      <c r="N35" s="20">
        <v>38</v>
      </c>
      <c r="O35" s="20">
        <v>0.55000000000000004</v>
      </c>
      <c r="P35" s="20"/>
      <c r="Q35" s="20">
        <v>24.5</v>
      </c>
      <c r="R35">
        <f t="shared" si="0"/>
        <v>12.917923200000001</v>
      </c>
      <c r="S35">
        <f t="shared" si="1"/>
        <v>1.8965896933030224</v>
      </c>
      <c r="U35" s="20">
        <v>600</v>
      </c>
      <c r="V35">
        <f t="shared" si="2"/>
        <v>1.2901970702741648E-2</v>
      </c>
      <c r="X35">
        <v>2.57201646090535</v>
      </c>
    </row>
    <row r="36" spans="1:24" x14ac:dyDescent="0.25">
      <c r="A36">
        <v>55</v>
      </c>
      <c r="B36">
        <v>29</v>
      </c>
      <c r="C36">
        <v>41</v>
      </c>
      <c r="D36" s="20">
        <v>16</v>
      </c>
      <c r="E36" s="20">
        <v>40</v>
      </c>
      <c r="F36">
        <v>1.41</v>
      </c>
      <c r="G36">
        <v>4</v>
      </c>
      <c r="H36">
        <v>770</v>
      </c>
      <c r="I36">
        <v>-142.55000000000001</v>
      </c>
      <c r="J36">
        <v>-81.52</v>
      </c>
      <c r="K36">
        <v>20.440000000000001</v>
      </c>
      <c r="L36">
        <v>36.299999999999997</v>
      </c>
      <c r="M36">
        <v>14</v>
      </c>
      <c r="N36" s="20">
        <v>38</v>
      </c>
      <c r="O36" s="20">
        <v>0.55000000000000004</v>
      </c>
      <c r="P36" s="20"/>
      <c r="Q36" s="20">
        <v>15.43</v>
      </c>
      <c r="R36">
        <f t="shared" si="0"/>
        <v>13.183631999999999</v>
      </c>
      <c r="S36">
        <f t="shared" si="1"/>
        <v>1.170390678380586</v>
      </c>
      <c r="U36" s="20">
        <v>400</v>
      </c>
      <c r="V36">
        <f t="shared" si="2"/>
        <v>8.4279590867760192E-3</v>
      </c>
      <c r="X36">
        <v>1.6198454690518185</v>
      </c>
    </row>
    <row r="37" spans="1:24" x14ac:dyDescent="0.25">
      <c r="A37">
        <v>49</v>
      </c>
      <c r="B37">
        <v>29</v>
      </c>
      <c r="C37">
        <v>43</v>
      </c>
      <c r="D37" s="20">
        <v>16</v>
      </c>
      <c r="E37" s="20">
        <v>40</v>
      </c>
      <c r="F37">
        <v>1.44</v>
      </c>
      <c r="G37">
        <v>4</v>
      </c>
      <c r="H37">
        <v>720</v>
      </c>
      <c r="I37">
        <v>-142.13999999999999</v>
      </c>
      <c r="J37">
        <v>-90.1</v>
      </c>
      <c r="K37">
        <v>13.92</v>
      </c>
      <c r="L37">
        <v>34.479999999999997</v>
      </c>
      <c r="M37">
        <v>14</v>
      </c>
      <c r="N37" s="20">
        <v>38</v>
      </c>
      <c r="O37" s="20">
        <v>0.55000000000000004</v>
      </c>
      <c r="P37" s="20"/>
      <c r="Q37" s="20">
        <v>42.44</v>
      </c>
      <c r="R37">
        <f t="shared" si="0"/>
        <v>12.318364799999999</v>
      </c>
      <c r="S37">
        <f t="shared" si="1"/>
        <v>3.4452624750973442</v>
      </c>
      <c r="U37" s="20">
        <v>800</v>
      </c>
      <c r="V37">
        <f t="shared" si="2"/>
        <v>1.8039912425894564E-2</v>
      </c>
      <c r="X37">
        <v>2.970241594580219</v>
      </c>
    </row>
    <row r="38" spans="1:24" x14ac:dyDescent="0.25">
      <c r="A38">
        <v>49</v>
      </c>
      <c r="B38">
        <v>33</v>
      </c>
      <c r="C38">
        <v>41</v>
      </c>
      <c r="D38" s="20">
        <v>16</v>
      </c>
      <c r="E38" s="20">
        <v>40</v>
      </c>
      <c r="F38">
        <v>1.38</v>
      </c>
      <c r="G38">
        <v>4</v>
      </c>
      <c r="H38">
        <v>745</v>
      </c>
      <c r="I38">
        <v>-141.9</v>
      </c>
      <c r="J38">
        <v>-88.93</v>
      </c>
      <c r="K38">
        <v>13.27</v>
      </c>
      <c r="L38">
        <v>35.17</v>
      </c>
      <c r="M38">
        <v>14</v>
      </c>
      <c r="N38" s="20">
        <v>38</v>
      </c>
      <c r="O38" s="20">
        <v>0.55000000000000004</v>
      </c>
      <c r="P38" s="20"/>
      <c r="Q38" s="20">
        <v>19.809999999999999</v>
      </c>
      <c r="R38">
        <f t="shared" si="0"/>
        <v>13.365475199999999</v>
      </c>
      <c r="S38">
        <f t="shared" si="1"/>
        <v>1.4821770048250884</v>
      </c>
      <c r="U38" s="20">
        <v>400</v>
      </c>
      <c r="V38">
        <f t="shared" si="2"/>
        <v>8.3132929767518564E-3</v>
      </c>
      <c r="X38">
        <v>1.0398295120517342</v>
      </c>
    </row>
    <row r="39" spans="1:24" x14ac:dyDescent="0.25">
      <c r="A39">
        <v>47</v>
      </c>
      <c r="B39">
        <v>30</v>
      </c>
      <c r="C39">
        <v>43</v>
      </c>
      <c r="D39" s="20">
        <v>16</v>
      </c>
      <c r="E39" s="20">
        <v>40</v>
      </c>
      <c r="F39">
        <v>1.44</v>
      </c>
      <c r="G39">
        <v>4</v>
      </c>
      <c r="H39">
        <v>705</v>
      </c>
      <c r="I39">
        <v>-140.07</v>
      </c>
      <c r="J39">
        <v>-90.51</v>
      </c>
      <c r="K39">
        <v>11.89</v>
      </c>
      <c r="L39">
        <v>33.96</v>
      </c>
      <c r="M39">
        <v>14</v>
      </c>
      <c r="N39" s="20">
        <v>38</v>
      </c>
      <c r="O39" s="20">
        <v>0.55000000000000004</v>
      </c>
      <c r="P39" s="20"/>
      <c r="Q39" s="20">
        <v>26.59</v>
      </c>
      <c r="R39">
        <f t="shared" si="0"/>
        <v>12.223007999999998</v>
      </c>
      <c r="S39">
        <f t="shared" si="1"/>
        <v>2.1754055957420633</v>
      </c>
      <c r="U39" s="20">
        <v>600</v>
      </c>
      <c r="V39">
        <f t="shared" si="2"/>
        <v>1.3635486998508606E-2</v>
      </c>
      <c r="X39">
        <v>1.3957126060300662</v>
      </c>
    </row>
    <row r="40" spans="1:24" x14ac:dyDescent="0.25">
      <c r="A40">
        <v>49</v>
      </c>
      <c r="B40">
        <v>29</v>
      </c>
      <c r="C40">
        <v>43</v>
      </c>
      <c r="D40" s="20">
        <v>16</v>
      </c>
      <c r="E40" s="20">
        <v>40</v>
      </c>
      <c r="F40">
        <v>1.44</v>
      </c>
      <c r="G40">
        <v>4</v>
      </c>
      <c r="H40">
        <v>715</v>
      </c>
      <c r="I40">
        <v>-139.21</v>
      </c>
      <c r="J40">
        <v>-87.52</v>
      </c>
      <c r="K40">
        <v>13.66</v>
      </c>
      <c r="L40">
        <v>34.33</v>
      </c>
      <c r="M40">
        <v>14</v>
      </c>
      <c r="N40" s="20">
        <v>38</v>
      </c>
      <c r="O40" s="20">
        <v>0.55000000000000004</v>
      </c>
      <c r="P40" s="20"/>
      <c r="Q40" s="20">
        <v>24.41</v>
      </c>
      <c r="R40">
        <f t="shared" si="0"/>
        <v>12.318364799999999</v>
      </c>
      <c r="S40">
        <f t="shared" si="1"/>
        <v>1.9815941804223887</v>
      </c>
      <c r="U40" s="20">
        <v>600</v>
      </c>
      <c r="V40">
        <f t="shared" si="2"/>
        <v>1.3529934319420924E-2</v>
      </c>
      <c r="X40">
        <v>2.562568237171412</v>
      </c>
    </row>
    <row r="41" spans="1:24" x14ac:dyDescent="0.25">
      <c r="A41">
        <v>51</v>
      </c>
      <c r="B41">
        <v>31</v>
      </c>
      <c r="C41">
        <v>39</v>
      </c>
      <c r="D41" s="20">
        <v>16</v>
      </c>
      <c r="E41" s="20">
        <v>40</v>
      </c>
      <c r="F41">
        <v>1.44</v>
      </c>
      <c r="G41">
        <v>4</v>
      </c>
      <c r="H41">
        <v>730</v>
      </c>
      <c r="I41">
        <v>-139.06</v>
      </c>
      <c r="J41">
        <v>-84.37</v>
      </c>
      <c r="K41">
        <v>15.89</v>
      </c>
      <c r="L41">
        <v>35.14</v>
      </c>
      <c r="M41">
        <v>14</v>
      </c>
      <c r="N41" s="20">
        <v>38</v>
      </c>
      <c r="O41" s="20">
        <v>0.55000000000000004</v>
      </c>
      <c r="P41" s="20"/>
      <c r="Q41" s="20">
        <v>28.65</v>
      </c>
      <c r="R41">
        <f t="shared" si="0"/>
        <v>12.430454399999999</v>
      </c>
      <c r="S41">
        <f t="shared" si="1"/>
        <v>2.3048232251268308</v>
      </c>
      <c r="U41" s="20">
        <v>800</v>
      </c>
      <c r="V41">
        <f t="shared" si="2"/>
        <v>1.7877240450857711E-2</v>
      </c>
      <c r="X41">
        <v>1.5038422776518015</v>
      </c>
    </row>
    <row r="42" spans="1:24" x14ac:dyDescent="0.25">
      <c r="A42">
        <v>53</v>
      </c>
      <c r="B42">
        <v>30</v>
      </c>
      <c r="C42">
        <v>39</v>
      </c>
      <c r="D42" s="20">
        <v>16</v>
      </c>
      <c r="E42" s="20">
        <v>40</v>
      </c>
      <c r="F42">
        <v>1.44</v>
      </c>
      <c r="G42">
        <v>4</v>
      </c>
      <c r="H42">
        <v>735</v>
      </c>
      <c r="I42">
        <v>-136.24</v>
      </c>
      <c r="J42">
        <v>-79.2</v>
      </c>
      <c r="K42">
        <v>17.82</v>
      </c>
      <c r="L42">
        <v>35.35</v>
      </c>
      <c r="M42">
        <v>14</v>
      </c>
      <c r="N42" s="20">
        <v>38</v>
      </c>
      <c r="O42" s="20">
        <v>0.55000000000000004</v>
      </c>
      <c r="P42" s="20"/>
      <c r="Q42" s="20">
        <v>30.01</v>
      </c>
      <c r="R42">
        <f t="shared" si="0"/>
        <v>12.501215999999999</v>
      </c>
      <c r="S42">
        <f t="shared" si="1"/>
        <v>2.4005664728935172</v>
      </c>
      <c r="U42" s="20">
        <v>600</v>
      </c>
      <c r="V42">
        <f t="shared" si="2"/>
        <v>1.3332036392833039E-2</v>
      </c>
      <c r="X42">
        <v>3.1504577139497778</v>
      </c>
    </row>
    <row r="43" spans="1:24" x14ac:dyDescent="0.25">
      <c r="A43">
        <v>51</v>
      </c>
      <c r="B43">
        <v>31</v>
      </c>
      <c r="C43">
        <v>41</v>
      </c>
      <c r="D43" s="20">
        <v>16</v>
      </c>
      <c r="E43" s="20">
        <v>40</v>
      </c>
      <c r="F43">
        <v>1.41</v>
      </c>
      <c r="G43">
        <v>4</v>
      </c>
      <c r="H43">
        <v>740</v>
      </c>
      <c r="I43">
        <v>-136.19</v>
      </c>
      <c r="J43">
        <v>-81.28</v>
      </c>
      <c r="K43">
        <v>15.11</v>
      </c>
      <c r="L43">
        <v>35.369999999999997</v>
      </c>
      <c r="M43">
        <v>14</v>
      </c>
      <c r="N43" s="20">
        <v>38</v>
      </c>
      <c r="O43" s="20">
        <v>0.55000000000000004</v>
      </c>
      <c r="P43" s="20"/>
      <c r="Q43" s="20">
        <v>24.99</v>
      </c>
      <c r="R43">
        <f t="shared" si="0"/>
        <v>13.067913599999999</v>
      </c>
      <c r="S43">
        <f t="shared" si="1"/>
        <v>1.912317510271877</v>
      </c>
      <c r="U43" s="20">
        <v>800</v>
      </c>
      <c r="V43">
        <f t="shared" si="2"/>
        <v>1.7005179941059774E-2</v>
      </c>
      <c r="X43">
        <v>1.996108427267848</v>
      </c>
    </row>
    <row r="44" spans="1:24" x14ac:dyDescent="0.25">
      <c r="A44">
        <v>49</v>
      </c>
      <c r="B44">
        <v>32</v>
      </c>
      <c r="C44">
        <v>43</v>
      </c>
      <c r="D44" s="20">
        <v>16</v>
      </c>
      <c r="E44" s="20">
        <v>40</v>
      </c>
      <c r="F44">
        <v>1.38</v>
      </c>
      <c r="G44">
        <v>4</v>
      </c>
      <c r="H44">
        <v>740</v>
      </c>
      <c r="I44">
        <v>-135.11000000000001</v>
      </c>
      <c r="J44">
        <v>-82.42</v>
      </c>
      <c r="K44">
        <v>12.65</v>
      </c>
      <c r="L44">
        <v>35.159999999999997</v>
      </c>
      <c r="M44">
        <v>14</v>
      </c>
      <c r="N44" s="20">
        <v>38</v>
      </c>
      <c r="O44" s="20">
        <v>0.55000000000000004</v>
      </c>
      <c r="P44" s="20"/>
      <c r="Q44" s="20">
        <v>20.239999999999998</v>
      </c>
      <c r="R44">
        <f t="shared" si="0"/>
        <v>13.592678399999999</v>
      </c>
      <c r="S44">
        <f t="shared" si="1"/>
        <v>1.4890369215238699</v>
      </c>
      <c r="U44" s="20">
        <v>400</v>
      </c>
      <c r="V44">
        <f t="shared" si="2"/>
        <v>8.1743353179834759E-3</v>
      </c>
      <c r="X44">
        <v>2.1248005374989503</v>
      </c>
    </row>
    <row r="45" spans="1:24" x14ac:dyDescent="0.25">
      <c r="A45">
        <v>51</v>
      </c>
      <c r="B45">
        <v>31</v>
      </c>
      <c r="C45">
        <v>43</v>
      </c>
      <c r="D45" s="20">
        <v>16</v>
      </c>
      <c r="E45" s="20">
        <v>40</v>
      </c>
      <c r="F45">
        <v>1.38</v>
      </c>
      <c r="G45">
        <v>4</v>
      </c>
      <c r="H45">
        <v>750</v>
      </c>
      <c r="I45">
        <v>-134.07</v>
      </c>
      <c r="J45">
        <v>-79</v>
      </c>
      <c r="K45">
        <v>14.43</v>
      </c>
      <c r="L45">
        <v>35.53</v>
      </c>
      <c r="M45">
        <v>14</v>
      </c>
      <c r="N45" s="20">
        <v>38</v>
      </c>
      <c r="O45" s="20">
        <v>0.55000000000000004</v>
      </c>
      <c r="P45" s="20"/>
      <c r="Q45" s="20">
        <v>24.11</v>
      </c>
      <c r="R45">
        <f t="shared" si="0"/>
        <v>13.705372799999999</v>
      </c>
      <c r="S45">
        <f t="shared" si="1"/>
        <v>1.7591641140910812</v>
      </c>
      <c r="U45" s="20">
        <v>600</v>
      </c>
      <c r="V45">
        <f t="shared" si="2"/>
        <v>1.2160681004362513E-2</v>
      </c>
      <c r="X45">
        <v>1.4764599255339996</v>
      </c>
    </row>
    <row r="46" spans="1:24" x14ac:dyDescent="0.25">
      <c r="A46">
        <v>51</v>
      </c>
      <c r="B46">
        <v>31</v>
      </c>
      <c r="C46">
        <v>41</v>
      </c>
      <c r="D46" s="20">
        <v>16</v>
      </c>
      <c r="E46" s="20">
        <v>40</v>
      </c>
      <c r="F46">
        <v>1.41</v>
      </c>
      <c r="G46">
        <v>4</v>
      </c>
      <c r="H46">
        <v>735</v>
      </c>
      <c r="I46">
        <v>-133.37</v>
      </c>
      <c r="J46">
        <v>-78.849999999999994</v>
      </c>
      <c r="K46">
        <v>14.83</v>
      </c>
      <c r="L46">
        <v>35.229999999999997</v>
      </c>
      <c r="M46">
        <v>14</v>
      </c>
      <c r="N46" s="20">
        <v>38</v>
      </c>
      <c r="O46" s="20">
        <v>0.55000000000000004</v>
      </c>
      <c r="P46" s="20"/>
      <c r="Q46" s="20">
        <v>18.600000000000001</v>
      </c>
      <c r="R46">
        <f t="shared" si="0"/>
        <v>13.067913599999999</v>
      </c>
      <c r="S46">
        <f t="shared" si="1"/>
        <v>1.4233335610667033</v>
      </c>
      <c r="U46" s="20">
        <v>400</v>
      </c>
      <c r="V46">
        <f t="shared" si="2"/>
        <v>8.502589970529887E-3</v>
      </c>
      <c r="X46">
        <v>0.97631645250692889</v>
      </c>
    </row>
    <row r="47" spans="1:24" x14ac:dyDescent="0.25">
      <c r="A47">
        <v>51</v>
      </c>
      <c r="B47">
        <v>31</v>
      </c>
      <c r="C47">
        <v>39</v>
      </c>
      <c r="D47" s="20">
        <v>16</v>
      </c>
      <c r="E47" s="20">
        <v>40</v>
      </c>
      <c r="F47">
        <v>1.44</v>
      </c>
      <c r="G47">
        <v>4</v>
      </c>
      <c r="H47">
        <v>720</v>
      </c>
      <c r="I47">
        <v>-133.36000000000001</v>
      </c>
      <c r="J47">
        <v>-79.260000000000005</v>
      </c>
      <c r="K47">
        <v>15.3</v>
      </c>
      <c r="L47">
        <v>34.86</v>
      </c>
      <c r="M47">
        <v>14</v>
      </c>
      <c r="N47" s="20">
        <v>38</v>
      </c>
      <c r="O47" s="20">
        <v>0.55000000000000004</v>
      </c>
      <c r="P47" s="20"/>
      <c r="Q47" s="20">
        <v>23.95</v>
      </c>
      <c r="R47">
        <f t="shared" si="0"/>
        <v>12.430454399999999</v>
      </c>
      <c r="S47">
        <f t="shared" si="1"/>
        <v>1.9267195895911899</v>
      </c>
      <c r="U47" s="20">
        <v>600</v>
      </c>
      <c r="V47">
        <f t="shared" si="2"/>
        <v>1.3407930338143284E-2</v>
      </c>
      <c r="X47">
        <v>1.4666617675876936</v>
      </c>
    </row>
    <row r="48" spans="1:24" x14ac:dyDescent="0.25">
      <c r="A48">
        <v>51</v>
      </c>
      <c r="B48">
        <v>30</v>
      </c>
      <c r="C48">
        <v>41</v>
      </c>
      <c r="D48" s="20">
        <v>16</v>
      </c>
      <c r="E48" s="20">
        <v>40</v>
      </c>
      <c r="F48">
        <v>1.44</v>
      </c>
      <c r="G48">
        <v>4</v>
      </c>
      <c r="H48">
        <v>725</v>
      </c>
      <c r="I48">
        <v>-132.18</v>
      </c>
      <c r="J48">
        <v>-77.84</v>
      </c>
      <c r="K48">
        <v>15.13</v>
      </c>
      <c r="L48">
        <v>35.14</v>
      </c>
      <c r="M48">
        <v>14</v>
      </c>
      <c r="N48" s="20">
        <v>38</v>
      </c>
      <c r="O48" s="20">
        <v>0.55000000000000004</v>
      </c>
      <c r="P48" s="20"/>
      <c r="Q48" s="20">
        <v>14.25</v>
      </c>
      <c r="R48">
        <f t="shared" si="0"/>
        <v>12.646367999999999</v>
      </c>
      <c r="S48">
        <f t="shared" si="1"/>
        <v>1.1268057358444734</v>
      </c>
      <c r="U48" s="20">
        <v>400</v>
      </c>
      <c r="V48">
        <f t="shared" si="2"/>
        <v>8.7860096362142176E-3</v>
      </c>
      <c r="X48">
        <v>1.4959687578735199</v>
      </c>
    </row>
    <row r="49" spans="1:24" x14ac:dyDescent="0.25">
      <c r="A49">
        <v>49</v>
      </c>
      <c r="B49">
        <v>32</v>
      </c>
      <c r="C49">
        <v>39</v>
      </c>
      <c r="D49" s="20">
        <v>16</v>
      </c>
      <c r="E49" s="20">
        <v>40</v>
      </c>
      <c r="F49">
        <v>1.44</v>
      </c>
      <c r="G49">
        <v>4</v>
      </c>
      <c r="H49">
        <v>705</v>
      </c>
      <c r="I49">
        <v>-131.36000000000001</v>
      </c>
      <c r="J49">
        <v>-79.92</v>
      </c>
      <c r="K49">
        <v>13.12</v>
      </c>
      <c r="L49">
        <v>34.33</v>
      </c>
      <c r="M49">
        <v>14</v>
      </c>
      <c r="N49" s="20">
        <v>38</v>
      </c>
      <c r="O49" s="20">
        <v>0.55000000000000004</v>
      </c>
      <c r="P49" s="20"/>
      <c r="Q49" s="20">
        <v>18.47</v>
      </c>
      <c r="R49">
        <f t="shared" si="0"/>
        <v>12.328243200000001</v>
      </c>
      <c r="S49">
        <f t="shared" si="1"/>
        <v>1.4981858891297664</v>
      </c>
      <c r="U49" s="20">
        <v>400</v>
      </c>
      <c r="V49">
        <f t="shared" si="2"/>
        <v>9.0127286839304967E-3</v>
      </c>
      <c r="X49">
        <v>0.96949273536575131</v>
      </c>
    </row>
    <row r="50" spans="1:24" x14ac:dyDescent="0.25">
      <c r="A50">
        <v>51</v>
      </c>
      <c r="B50">
        <v>31</v>
      </c>
      <c r="C50">
        <v>43</v>
      </c>
      <c r="D50" s="20">
        <v>16</v>
      </c>
      <c r="E50" s="20">
        <v>40</v>
      </c>
      <c r="F50">
        <v>1.38</v>
      </c>
      <c r="G50">
        <v>4</v>
      </c>
      <c r="H50">
        <v>745</v>
      </c>
      <c r="I50">
        <v>-131.30000000000001</v>
      </c>
      <c r="J50">
        <v>-76.62</v>
      </c>
      <c r="K50">
        <v>14.17</v>
      </c>
      <c r="L50">
        <v>35.39</v>
      </c>
      <c r="M50">
        <v>14</v>
      </c>
      <c r="N50" s="20">
        <v>38</v>
      </c>
      <c r="O50" s="20">
        <v>0.55000000000000004</v>
      </c>
      <c r="P50" s="20"/>
      <c r="Q50" s="20">
        <v>21.09</v>
      </c>
      <c r="R50">
        <f t="shared" si="0"/>
        <v>13.705372799999999</v>
      </c>
      <c r="S50">
        <f t="shared" si="1"/>
        <v>1.5388125742920324</v>
      </c>
      <c r="U50" s="20">
        <v>400</v>
      </c>
      <c r="V50">
        <f t="shared" si="2"/>
        <v>8.1071206695750089E-3</v>
      </c>
      <c r="X50">
        <v>0.86636103716849056</v>
      </c>
    </row>
    <row r="51" spans="1:24" x14ac:dyDescent="0.25">
      <c r="A51">
        <v>53</v>
      </c>
      <c r="B51">
        <v>30</v>
      </c>
      <c r="C51">
        <v>39</v>
      </c>
      <c r="D51" s="20">
        <v>16</v>
      </c>
      <c r="E51" s="20">
        <v>40</v>
      </c>
      <c r="F51">
        <v>1.44</v>
      </c>
      <c r="G51">
        <v>4</v>
      </c>
      <c r="H51">
        <v>725</v>
      </c>
      <c r="I51">
        <v>-130.55000000000001</v>
      </c>
      <c r="J51">
        <v>-74.36</v>
      </c>
      <c r="K51">
        <v>17.16</v>
      </c>
      <c r="L51">
        <v>35.06</v>
      </c>
      <c r="M51">
        <v>14</v>
      </c>
      <c r="N51" s="20">
        <v>38</v>
      </c>
      <c r="O51" s="20">
        <v>0.55000000000000004</v>
      </c>
      <c r="P51" s="20"/>
      <c r="Q51" s="20">
        <v>38.049999999999997</v>
      </c>
      <c r="R51">
        <f t="shared" si="0"/>
        <v>12.501215999999999</v>
      </c>
      <c r="S51">
        <f t="shared" si="1"/>
        <v>3.0437039084837827</v>
      </c>
      <c r="U51" s="20">
        <v>800</v>
      </c>
      <c r="V51">
        <f t="shared" si="2"/>
        <v>1.7776048523777385E-2</v>
      </c>
      <c r="X51">
        <v>1.9972495170907869</v>
      </c>
    </row>
    <row r="52" spans="1:24" x14ac:dyDescent="0.25">
      <c r="A52">
        <v>53</v>
      </c>
      <c r="B52">
        <v>29</v>
      </c>
      <c r="C52">
        <v>41</v>
      </c>
      <c r="D52" s="20">
        <v>16</v>
      </c>
      <c r="E52" s="20">
        <v>40</v>
      </c>
      <c r="F52">
        <v>1.44</v>
      </c>
      <c r="G52">
        <v>4</v>
      </c>
      <c r="H52">
        <v>730</v>
      </c>
      <c r="I52">
        <v>-129.72</v>
      </c>
      <c r="J52">
        <v>-73.13</v>
      </c>
      <c r="K52">
        <v>17</v>
      </c>
      <c r="L52">
        <v>35.33</v>
      </c>
      <c r="M52">
        <v>14</v>
      </c>
      <c r="N52" s="20">
        <v>38</v>
      </c>
      <c r="O52" s="20">
        <v>0.55000000000000004</v>
      </c>
      <c r="P52" s="20"/>
      <c r="Q52" s="20">
        <v>32.659999999999997</v>
      </c>
      <c r="R52">
        <f t="shared" si="0"/>
        <v>12.7042272</v>
      </c>
      <c r="S52">
        <f t="shared" si="1"/>
        <v>2.5707978522298465</v>
      </c>
      <c r="U52" s="20">
        <v>800</v>
      </c>
      <c r="V52">
        <f t="shared" si="2"/>
        <v>1.7491990557459664E-2</v>
      </c>
      <c r="X52">
        <v>2.6087595532039978</v>
      </c>
    </row>
    <row r="53" spans="1:24" x14ac:dyDescent="0.25">
      <c r="A53">
        <v>49</v>
      </c>
      <c r="B53">
        <v>32</v>
      </c>
      <c r="C53">
        <v>41</v>
      </c>
      <c r="D53" s="20">
        <v>16</v>
      </c>
      <c r="E53" s="20">
        <v>40</v>
      </c>
      <c r="F53">
        <v>1.41</v>
      </c>
      <c r="G53">
        <v>4</v>
      </c>
      <c r="H53">
        <v>715</v>
      </c>
      <c r="I53">
        <v>-128.78</v>
      </c>
      <c r="J53">
        <v>-77.02</v>
      </c>
      <c r="K53">
        <v>12.51</v>
      </c>
      <c r="L53">
        <v>34.56</v>
      </c>
      <c r="M53">
        <v>14</v>
      </c>
      <c r="N53" s="20">
        <v>38</v>
      </c>
      <c r="O53" s="20">
        <v>0.55000000000000004</v>
      </c>
      <c r="P53" s="20"/>
      <c r="Q53" s="20">
        <v>37.85</v>
      </c>
      <c r="R53">
        <f t="shared" si="0"/>
        <v>12.9604608</v>
      </c>
      <c r="S53">
        <f t="shared" si="1"/>
        <v>2.9204208541720988</v>
      </c>
      <c r="U53" s="20">
        <v>800</v>
      </c>
      <c r="V53">
        <f t="shared" si="2"/>
        <v>1.7146166764550701E-2</v>
      </c>
      <c r="X53">
        <v>1.986751490719745</v>
      </c>
    </row>
    <row r="54" spans="1:24" x14ac:dyDescent="0.25">
      <c r="A54">
        <v>51</v>
      </c>
      <c r="B54">
        <v>30</v>
      </c>
      <c r="C54">
        <v>43</v>
      </c>
      <c r="D54" s="20">
        <v>16</v>
      </c>
      <c r="E54" s="20">
        <v>40</v>
      </c>
      <c r="F54">
        <v>1.41</v>
      </c>
      <c r="G54">
        <v>4</v>
      </c>
      <c r="H54">
        <v>730</v>
      </c>
      <c r="I54">
        <v>-127.29</v>
      </c>
      <c r="J54">
        <v>-73.11</v>
      </c>
      <c r="K54">
        <v>14.19</v>
      </c>
      <c r="L54">
        <v>35.19</v>
      </c>
      <c r="M54">
        <v>14</v>
      </c>
      <c r="N54" s="20">
        <v>38</v>
      </c>
      <c r="O54" s="20">
        <v>0.55000000000000004</v>
      </c>
      <c r="P54" s="20"/>
      <c r="Q54" s="20">
        <v>24.86</v>
      </c>
      <c r="R54">
        <f t="shared" si="0"/>
        <v>13.263263999999999</v>
      </c>
      <c r="S54">
        <f t="shared" si="1"/>
        <v>1.8743500845644028</v>
      </c>
      <c r="U54" s="20">
        <v>600</v>
      </c>
      <c r="V54">
        <f t="shared" si="2"/>
        <v>1.2566037037841263E-2</v>
      </c>
      <c r="X54">
        <v>1.3049046779205509</v>
      </c>
    </row>
    <row r="55" spans="1:24" x14ac:dyDescent="0.25">
      <c r="A55">
        <v>49</v>
      </c>
      <c r="B55">
        <v>31</v>
      </c>
      <c r="C55">
        <v>41</v>
      </c>
      <c r="D55" s="20">
        <v>16</v>
      </c>
      <c r="E55" s="20">
        <v>40</v>
      </c>
      <c r="F55">
        <v>1.44</v>
      </c>
      <c r="G55">
        <v>4</v>
      </c>
      <c r="H55">
        <v>705</v>
      </c>
      <c r="I55">
        <v>-127.19</v>
      </c>
      <c r="J55">
        <v>-75.650000000000006</v>
      </c>
      <c r="K55">
        <v>12.72</v>
      </c>
      <c r="L55">
        <v>34.479999999999997</v>
      </c>
      <c r="M55">
        <v>14</v>
      </c>
      <c r="N55" s="20">
        <v>38</v>
      </c>
      <c r="O55" s="20">
        <v>0.55000000000000004</v>
      </c>
      <c r="P55" s="20"/>
      <c r="Q55" s="20">
        <v>32.53</v>
      </c>
      <c r="R55">
        <f t="shared" si="0"/>
        <v>12.555446399999999</v>
      </c>
      <c r="S55">
        <f t="shared" si="1"/>
        <v>2.5909074805974246</v>
      </c>
      <c r="U55" s="20">
        <v>800</v>
      </c>
      <c r="V55">
        <f t="shared" si="2"/>
        <v>1.7699268918245886E-2</v>
      </c>
      <c r="X55">
        <v>2.5983756358152501</v>
      </c>
    </row>
    <row r="56" spans="1:24" x14ac:dyDescent="0.25">
      <c r="A56">
        <v>53</v>
      </c>
      <c r="B56">
        <v>29</v>
      </c>
      <c r="C56">
        <v>41</v>
      </c>
      <c r="D56" s="20">
        <v>16</v>
      </c>
      <c r="E56" s="20">
        <v>40</v>
      </c>
      <c r="F56">
        <v>1.44</v>
      </c>
      <c r="G56">
        <v>4</v>
      </c>
      <c r="H56">
        <v>720</v>
      </c>
      <c r="I56">
        <v>-124.16</v>
      </c>
      <c r="J56">
        <v>-68.400000000000006</v>
      </c>
      <c r="K56">
        <v>16.37</v>
      </c>
      <c r="L56">
        <v>35.04</v>
      </c>
      <c r="M56">
        <v>14</v>
      </c>
      <c r="N56" s="20">
        <v>38</v>
      </c>
      <c r="O56" s="20">
        <v>0.55000000000000004</v>
      </c>
      <c r="P56" s="20"/>
      <c r="Q56" s="20">
        <v>18.89</v>
      </c>
      <c r="R56">
        <f t="shared" si="0"/>
        <v>12.7042272</v>
      </c>
      <c r="S56">
        <f t="shared" si="1"/>
        <v>1.4869066573368588</v>
      </c>
      <c r="U56" s="20">
        <v>400</v>
      </c>
      <c r="V56">
        <f t="shared" si="2"/>
        <v>8.7459952787298321E-3</v>
      </c>
      <c r="X56">
        <v>1.9830771814898802</v>
      </c>
    </row>
    <row r="57" spans="1:24" x14ac:dyDescent="0.25">
      <c r="A57">
        <v>51</v>
      </c>
      <c r="B57">
        <v>30</v>
      </c>
      <c r="C57">
        <v>41</v>
      </c>
      <c r="D57" s="20">
        <v>16</v>
      </c>
      <c r="E57" s="20">
        <v>40</v>
      </c>
      <c r="F57">
        <v>1.44</v>
      </c>
      <c r="G57">
        <v>4</v>
      </c>
      <c r="H57">
        <v>700</v>
      </c>
      <c r="I57">
        <v>-118.37</v>
      </c>
      <c r="J57">
        <v>-65.59</v>
      </c>
      <c r="K57">
        <v>13.74</v>
      </c>
      <c r="L57">
        <v>34.409999999999997</v>
      </c>
      <c r="M57">
        <v>14</v>
      </c>
      <c r="N57" s="20">
        <v>38</v>
      </c>
      <c r="O57" s="20">
        <v>0.55000000000000004</v>
      </c>
      <c r="P57" s="20"/>
      <c r="Q57" s="20">
        <v>24.69</v>
      </c>
      <c r="R57">
        <f t="shared" si="0"/>
        <v>12.646367999999999</v>
      </c>
      <c r="S57">
        <f t="shared" si="1"/>
        <v>1.9523392012631613</v>
      </c>
      <c r="U57" s="20">
        <v>600</v>
      </c>
      <c r="V57">
        <f t="shared" si="2"/>
        <v>1.3179014454321325E-2</v>
      </c>
      <c r="X57">
        <v>1.2959813555051649</v>
      </c>
    </row>
    <row r="58" spans="1:24" x14ac:dyDescent="0.25">
      <c r="A58">
        <v>53</v>
      </c>
      <c r="B58">
        <v>32</v>
      </c>
      <c r="C58">
        <v>41</v>
      </c>
      <c r="D58" s="20">
        <v>16</v>
      </c>
      <c r="E58" s="20">
        <v>40</v>
      </c>
      <c r="F58">
        <v>1.38</v>
      </c>
      <c r="G58">
        <v>4</v>
      </c>
      <c r="H58">
        <v>740</v>
      </c>
      <c r="I58">
        <v>-117.28</v>
      </c>
      <c r="J58">
        <v>-61.05</v>
      </c>
      <c r="K58">
        <v>14.86</v>
      </c>
      <c r="L58">
        <v>35.71</v>
      </c>
      <c r="M58">
        <v>14</v>
      </c>
      <c r="N58" s="20">
        <v>38</v>
      </c>
      <c r="O58" s="20">
        <v>0.55000000000000004</v>
      </c>
      <c r="P58" s="20"/>
      <c r="Q58" s="20">
        <v>19.89</v>
      </c>
      <c r="R58">
        <f t="shared" si="0"/>
        <v>14.018457599999998</v>
      </c>
      <c r="S58">
        <f t="shared" si="1"/>
        <v>1.4188436822036687</v>
      </c>
      <c r="U58" s="20">
        <v>400</v>
      </c>
      <c r="V58">
        <f t="shared" si="2"/>
        <v>7.9260582213489111E-3</v>
      </c>
      <c r="X58">
        <v>0.8170659568175096</v>
      </c>
    </row>
    <row r="59" spans="1:24" x14ac:dyDescent="0.25">
      <c r="A59">
        <v>47</v>
      </c>
      <c r="B59">
        <v>34</v>
      </c>
      <c r="C59">
        <v>43</v>
      </c>
      <c r="D59" s="20">
        <v>16</v>
      </c>
      <c r="E59" s="20">
        <v>40</v>
      </c>
      <c r="F59">
        <v>1.38</v>
      </c>
      <c r="G59">
        <v>4</v>
      </c>
      <c r="H59">
        <v>705</v>
      </c>
      <c r="I59">
        <v>-115.03</v>
      </c>
      <c r="J59">
        <v>-65.61</v>
      </c>
      <c r="K59">
        <v>9.58</v>
      </c>
      <c r="L59">
        <v>34.46</v>
      </c>
      <c r="M59">
        <v>14</v>
      </c>
      <c r="N59" s="20">
        <v>38</v>
      </c>
      <c r="O59" s="20">
        <v>0.55000000000000004</v>
      </c>
      <c r="P59" s="20"/>
      <c r="Q59" s="20">
        <v>18.79</v>
      </c>
      <c r="R59">
        <f t="shared" si="0"/>
        <v>13.852742399999999</v>
      </c>
      <c r="S59">
        <f t="shared" si="1"/>
        <v>1.3564101213634061</v>
      </c>
      <c r="U59" s="20">
        <v>400</v>
      </c>
      <c r="V59">
        <f t="shared" si="2"/>
        <v>8.020874705005062E-3</v>
      </c>
      <c r="X59">
        <v>1.9725791551188379</v>
      </c>
    </row>
    <row r="60" spans="1:24" x14ac:dyDescent="0.25">
      <c r="A60">
        <v>49</v>
      </c>
      <c r="B60">
        <v>33</v>
      </c>
      <c r="C60">
        <v>41</v>
      </c>
      <c r="D60" s="20">
        <v>16</v>
      </c>
      <c r="E60" s="20">
        <v>40</v>
      </c>
      <c r="F60">
        <v>1.41</v>
      </c>
      <c r="G60">
        <v>4</v>
      </c>
      <c r="H60">
        <v>705</v>
      </c>
      <c r="I60">
        <v>-114.74</v>
      </c>
      <c r="J60">
        <v>-63.45</v>
      </c>
      <c r="K60">
        <v>11.41</v>
      </c>
      <c r="L60">
        <v>34.74</v>
      </c>
      <c r="M60">
        <v>14</v>
      </c>
      <c r="N60" s="20">
        <v>38</v>
      </c>
      <c r="O60" s="20">
        <v>0.55000000000000004</v>
      </c>
      <c r="P60" s="20"/>
      <c r="Q60" s="20">
        <v>24.47</v>
      </c>
      <c r="R60">
        <f t="shared" si="0"/>
        <v>13.365475199999999</v>
      </c>
      <c r="S60">
        <f t="shared" si="1"/>
        <v>1.8308365122700614</v>
      </c>
      <c r="U60" s="20">
        <v>400</v>
      </c>
      <c r="V60">
        <f t="shared" si="2"/>
        <v>8.3132929767518564E-3</v>
      </c>
      <c r="X60">
        <v>1.2844335264970186</v>
      </c>
    </row>
    <row r="61" spans="1:24" x14ac:dyDescent="0.25">
      <c r="A61">
        <v>47</v>
      </c>
      <c r="B61">
        <v>33</v>
      </c>
      <c r="C61">
        <v>45</v>
      </c>
      <c r="D61" s="20">
        <v>16</v>
      </c>
      <c r="E61" s="20">
        <v>40</v>
      </c>
      <c r="F61">
        <v>1.38</v>
      </c>
      <c r="G61">
        <v>4</v>
      </c>
      <c r="H61">
        <v>710</v>
      </c>
      <c r="I61">
        <v>-114.33</v>
      </c>
      <c r="J61">
        <v>-64.489999999999995</v>
      </c>
      <c r="K61">
        <v>9.51</v>
      </c>
      <c r="L61">
        <v>34.72</v>
      </c>
      <c r="M61">
        <v>14</v>
      </c>
      <c r="N61" s="20">
        <v>38</v>
      </c>
      <c r="O61" s="20">
        <v>0.55000000000000004</v>
      </c>
      <c r="P61" s="20"/>
      <c r="Q61" s="20">
        <v>17.170000000000002</v>
      </c>
      <c r="R61">
        <f t="shared" si="0"/>
        <v>14.070671999999998</v>
      </c>
      <c r="S61">
        <f t="shared" si="1"/>
        <v>1.2202686552568351</v>
      </c>
      <c r="U61" s="20">
        <v>400</v>
      </c>
      <c r="V61">
        <f t="shared" si="2"/>
        <v>7.8966456691699667E-3</v>
      </c>
      <c r="X61">
        <v>0.90125556395397688</v>
      </c>
    </row>
    <row r="62" spans="1:24" x14ac:dyDescent="0.25">
      <c r="A62">
        <v>49</v>
      </c>
      <c r="B62">
        <v>33</v>
      </c>
      <c r="C62">
        <v>43</v>
      </c>
      <c r="D62" s="20">
        <v>16</v>
      </c>
      <c r="E62" s="20">
        <v>40</v>
      </c>
      <c r="F62">
        <v>1.38</v>
      </c>
      <c r="G62">
        <v>4</v>
      </c>
      <c r="H62">
        <v>715</v>
      </c>
      <c r="I62">
        <v>-112.96</v>
      </c>
      <c r="J62">
        <v>-61.51</v>
      </c>
      <c r="K62">
        <v>10.93</v>
      </c>
      <c r="L62">
        <v>34.9</v>
      </c>
      <c r="M62">
        <v>14</v>
      </c>
      <c r="N62" s="20">
        <v>38</v>
      </c>
      <c r="O62" s="20">
        <v>0.55000000000000004</v>
      </c>
      <c r="P62" s="20"/>
      <c r="Q62" s="20">
        <v>47.52</v>
      </c>
      <c r="R62">
        <f t="shared" si="0"/>
        <v>14.017449600000001</v>
      </c>
      <c r="S62">
        <f t="shared" si="1"/>
        <v>3.3900603430741065</v>
      </c>
      <c r="U62" s="20">
        <v>800</v>
      </c>
      <c r="V62">
        <f t="shared" si="2"/>
        <v>1.5853256374270978E-2</v>
      </c>
      <c r="X62">
        <v>2.4943310657596376</v>
      </c>
    </row>
    <row r="63" spans="1:24" x14ac:dyDescent="0.25">
      <c r="A63">
        <v>63</v>
      </c>
      <c r="B63">
        <v>34</v>
      </c>
      <c r="C63">
        <v>48</v>
      </c>
      <c r="D63" s="20">
        <v>16</v>
      </c>
      <c r="E63" s="20">
        <v>40</v>
      </c>
      <c r="F63">
        <v>1.29</v>
      </c>
      <c r="G63">
        <v>3</v>
      </c>
      <c r="H63">
        <v>910</v>
      </c>
      <c r="I63">
        <v>-112.66</v>
      </c>
      <c r="J63">
        <v>-45.31</v>
      </c>
      <c r="K63">
        <v>21.28</v>
      </c>
      <c r="L63">
        <v>39.86</v>
      </c>
      <c r="M63">
        <v>14</v>
      </c>
      <c r="N63" s="20">
        <v>38</v>
      </c>
      <c r="O63" s="20">
        <v>0.55000000000000004</v>
      </c>
      <c r="P63" s="20"/>
      <c r="Q63" s="20">
        <v>19.75</v>
      </c>
      <c r="R63">
        <f t="shared" si="0"/>
        <v>15.5457792</v>
      </c>
      <c r="S63">
        <f t="shared" si="1"/>
        <v>1.270441304093654</v>
      </c>
      <c r="U63" s="20">
        <v>400</v>
      </c>
      <c r="V63">
        <f t="shared" si="2"/>
        <v>7.1473491088250565E-3</v>
      </c>
      <c r="X63">
        <v>0.81131486410989517</v>
      </c>
    </row>
    <row r="64" spans="1:24" x14ac:dyDescent="0.25">
      <c r="A64">
        <v>47</v>
      </c>
      <c r="B64">
        <v>33</v>
      </c>
      <c r="C64">
        <v>45</v>
      </c>
      <c r="D64" s="20">
        <v>16</v>
      </c>
      <c r="E64" s="20">
        <v>40</v>
      </c>
      <c r="F64">
        <v>1.38</v>
      </c>
      <c r="G64">
        <v>4</v>
      </c>
      <c r="H64">
        <v>705</v>
      </c>
      <c r="I64">
        <v>-111.69</v>
      </c>
      <c r="J64">
        <v>-62.21</v>
      </c>
      <c r="K64">
        <v>9.33</v>
      </c>
      <c r="L64">
        <v>34.56</v>
      </c>
      <c r="M64">
        <v>14</v>
      </c>
      <c r="N64" s="20">
        <v>38</v>
      </c>
      <c r="O64" s="20">
        <v>0.55000000000000004</v>
      </c>
      <c r="P64" s="20"/>
      <c r="Q64" s="20">
        <v>31.61</v>
      </c>
      <c r="R64">
        <f t="shared" si="0"/>
        <v>14.070671999999998</v>
      </c>
      <c r="S64">
        <f t="shared" si="1"/>
        <v>2.2465167264221639</v>
      </c>
      <c r="U64" s="20">
        <v>600</v>
      </c>
      <c r="V64">
        <f t="shared" si="2"/>
        <v>1.184496850375495E-2</v>
      </c>
      <c r="X64">
        <v>1.9357485792670979</v>
      </c>
    </row>
    <row r="65" spans="1:24" x14ac:dyDescent="0.25">
      <c r="A65">
        <v>60</v>
      </c>
      <c r="B65">
        <v>38</v>
      </c>
      <c r="C65">
        <v>48</v>
      </c>
      <c r="D65" s="20">
        <v>16</v>
      </c>
      <c r="E65" s="20">
        <v>40</v>
      </c>
      <c r="F65">
        <v>1.24</v>
      </c>
      <c r="G65">
        <v>3</v>
      </c>
      <c r="H65">
        <v>915</v>
      </c>
      <c r="I65">
        <v>-111.01</v>
      </c>
      <c r="J65">
        <v>-47.07</v>
      </c>
      <c r="K65">
        <v>16.98</v>
      </c>
      <c r="L65">
        <v>39.65</v>
      </c>
      <c r="M65">
        <v>14</v>
      </c>
      <c r="N65" s="20">
        <v>38</v>
      </c>
      <c r="O65" s="20">
        <v>0.55000000000000004</v>
      </c>
      <c r="P65" s="20"/>
      <c r="Q65" s="20">
        <v>40.07</v>
      </c>
      <c r="R65">
        <f t="shared" si="0"/>
        <v>16.547327999999997</v>
      </c>
      <c r="S65">
        <f t="shared" si="1"/>
        <v>2.4215389940901644</v>
      </c>
      <c r="U65" s="20">
        <v>800</v>
      </c>
      <c r="V65">
        <f t="shared" si="2"/>
        <v>1.34294927992134E-2</v>
      </c>
      <c r="X65">
        <v>3.200642844362652</v>
      </c>
    </row>
    <row r="66" spans="1:24" x14ac:dyDescent="0.25">
      <c r="A66">
        <v>51</v>
      </c>
      <c r="B66">
        <v>32</v>
      </c>
      <c r="C66">
        <v>43</v>
      </c>
      <c r="D66" s="20">
        <v>16</v>
      </c>
      <c r="E66" s="20">
        <v>40</v>
      </c>
      <c r="F66">
        <v>1.38</v>
      </c>
      <c r="G66">
        <v>4</v>
      </c>
      <c r="H66">
        <v>720</v>
      </c>
      <c r="I66">
        <v>-109.08</v>
      </c>
      <c r="J66">
        <v>-56.04</v>
      </c>
      <c r="K66">
        <v>12.22</v>
      </c>
      <c r="L66">
        <v>35.15</v>
      </c>
      <c r="M66">
        <v>14</v>
      </c>
      <c r="N66" s="20">
        <v>38</v>
      </c>
      <c r="O66" s="20">
        <v>0.55000000000000004</v>
      </c>
      <c r="P66" s="20"/>
      <c r="Q66" s="20">
        <v>30.69</v>
      </c>
      <c r="R66">
        <f t="shared" ref="R66:R129" si="3">(A66*B66*C66)*(1-0.55)*10^-9*7000*16*G66</f>
        <v>14.147481599999999</v>
      </c>
      <c r="S66">
        <f t="shared" ref="S66:S129" si="4">Q66/R66</f>
        <v>2.1692906813888349</v>
      </c>
      <c r="U66" s="20">
        <v>800</v>
      </c>
      <c r="V66">
        <f t="shared" ref="V66:V129" si="5">U66/3600/R66</f>
        <v>1.5707546297301579E-2</v>
      </c>
      <c r="X66">
        <v>3.221844293272865</v>
      </c>
    </row>
    <row r="67" spans="1:24" x14ac:dyDescent="0.25">
      <c r="A67">
        <v>47</v>
      </c>
      <c r="B67">
        <v>32</v>
      </c>
      <c r="C67">
        <v>47</v>
      </c>
      <c r="D67" s="20">
        <v>16</v>
      </c>
      <c r="E67" s="20">
        <v>40</v>
      </c>
      <c r="F67">
        <v>1.38</v>
      </c>
      <c r="G67">
        <v>4</v>
      </c>
      <c r="H67">
        <v>705</v>
      </c>
      <c r="I67">
        <v>-109.08</v>
      </c>
      <c r="J67">
        <v>-59.72</v>
      </c>
      <c r="K67">
        <v>9.1300000000000008</v>
      </c>
      <c r="L67">
        <v>34.630000000000003</v>
      </c>
      <c r="M67">
        <v>14</v>
      </c>
      <c r="N67" s="20">
        <v>38</v>
      </c>
      <c r="O67" s="20">
        <v>0.55000000000000004</v>
      </c>
      <c r="P67" s="20"/>
      <c r="Q67" s="20">
        <v>22.73</v>
      </c>
      <c r="R67">
        <f t="shared" si="3"/>
        <v>14.250700800000001</v>
      </c>
      <c r="S67">
        <f t="shared" si="4"/>
        <v>1.59500927842089</v>
      </c>
      <c r="U67" s="20">
        <v>600</v>
      </c>
      <c r="V67">
        <f t="shared" si="5"/>
        <v>1.1695331268667619E-2</v>
      </c>
      <c r="X67">
        <v>2.3862013941379026</v>
      </c>
    </row>
    <row r="68" spans="1:24" x14ac:dyDescent="0.25">
      <c r="A68">
        <v>51</v>
      </c>
      <c r="B68">
        <v>32</v>
      </c>
      <c r="C68">
        <v>41</v>
      </c>
      <c r="D68" s="20">
        <v>16</v>
      </c>
      <c r="E68" s="20">
        <v>40</v>
      </c>
      <c r="F68">
        <v>1.41</v>
      </c>
      <c r="G68">
        <v>4</v>
      </c>
      <c r="H68">
        <v>705</v>
      </c>
      <c r="I68">
        <v>-108.3</v>
      </c>
      <c r="J68">
        <v>-55.56</v>
      </c>
      <c r="K68">
        <v>12.53</v>
      </c>
      <c r="L68">
        <v>34.85</v>
      </c>
      <c r="M68">
        <v>14</v>
      </c>
      <c r="N68" s="20">
        <v>38</v>
      </c>
      <c r="O68" s="20">
        <v>0.55000000000000004</v>
      </c>
      <c r="P68" s="20"/>
      <c r="Q68" s="20">
        <v>28.14</v>
      </c>
      <c r="R68">
        <f t="shared" si="3"/>
        <v>13.489459199999999</v>
      </c>
      <c r="S68">
        <f t="shared" si="4"/>
        <v>2.0860732504383868</v>
      </c>
      <c r="U68" s="20">
        <v>600</v>
      </c>
      <c r="V68">
        <f t="shared" si="5"/>
        <v>1.2355326050926242E-2</v>
      </c>
      <c r="X68">
        <v>2.954144620811288</v>
      </c>
    </row>
    <row r="69" spans="1:24" x14ac:dyDescent="0.25">
      <c r="A69">
        <v>51</v>
      </c>
      <c r="B69">
        <v>32</v>
      </c>
      <c r="C69">
        <v>43</v>
      </c>
      <c r="D69" s="20">
        <v>16</v>
      </c>
      <c r="E69" s="20">
        <v>40</v>
      </c>
      <c r="F69">
        <v>1.38</v>
      </c>
      <c r="G69">
        <v>4</v>
      </c>
      <c r="H69">
        <v>715</v>
      </c>
      <c r="I69">
        <v>-106.57</v>
      </c>
      <c r="J69">
        <v>-53.75</v>
      </c>
      <c r="K69">
        <v>11.99</v>
      </c>
      <c r="L69">
        <v>35</v>
      </c>
      <c r="M69">
        <v>14</v>
      </c>
      <c r="N69" s="20">
        <v>38</v>
      </c>
      <c r="O69" s="20">
        <v>0.55000000000000004</v>
      </c>
      <c r="P69" s="20"/>
      <c r="Q69" s="20">
        <v>23.53</v>
      </c>
      <c r="R69">
        <f t="shared" si="3"/>
        <v>14.147481599999999</v>
      </c>
      <c r="S69">
        <f t="shared" si="4"/>
        <v>1.6631935396897779</v>
      </c>
      <c r="U69" s="20">
        <v>400</v>
      </c>
      <c r="V69">
        <f t="shared" si="5"/>
        <v>7.8537731486507893E-3</v>
      </c>
      <c r="X69">
        <v>2.4701856051062405</v>
      </c>
    </row>
    <row r="70" spans="1:24" x14ac:dyDescent="0.25">
      <c r="A70">
        <v>63</v>
      </c>
      <c r="B70">
        <v>34</v>
      </c>
      <c r="C70">
        <v>44</v>
      </c>
      <c r="D70" s="20">
        <v>16</v>
      </c>
      <c r="E70" s="20">
        <v>40</v>
      </c>
      <c r="F70">
        <v>1.34</v>
      </c>
      <c r="G70">
        <v>3</v>
      </c>
      <c r="H70">
        <v>865</v>
      </c>
      <c r="I70">
        <v>-106.25</v>
      </c>
      <c r="J70">
        <v>-41.04</v>
      </c>
      <c r="K70">
        <v>21.55</v>
      </c>
      <c r="L70">
        <v>38.880000000000003</v>
      </c>
      <c r="M70">
        <v>14</v>
      </c>
      <c r="N70" s="20">
        <v>38</v>
      </c>
      <c r="O70" s="20">
        <v>0.55000000000000004</v>
      </c>
      <c r="P70" s="20"/>
      <c r="Q70" s="20">
        <v>28.05</v>
      </c>
      <c r="R70">
        <f t="shared" si="3"/>
        <v>14.2502976</v>
      </c>
      <c r="S70">
        <f t="shared" si="4"/>
        <v>1.9683799445704209</v>
      </c>
      <c r="U70" s="20">
        <v>600</v>
      </c>
      <c r="V70">
        <f t="shared" si="5"/>
        <v>1.1695662178077366E-2</v>
      </c>
      <c r="X70">
        <v>2.9446963970773496</v>
      </c>
    </row>
    <row r="71" spans="1:24" x14ac:dyDescent="0.25">
      <c r="A71">
        <v>45</v>
      </c>
      <c r="B71">
        <v>34</v>
      </c>
      <c r="C71">
        <v>49</v>
      </c>
      <c r="D71" s="20">
        <v>16</v>
      </c>
      <c r="E71" s="20">
        <v>40</v>
      </c>
      <c r="F71">
        <v>1.35</v>
      </c>
      <c r="G71">
        <v>4</v>
      </c>
      <c r="H71">
        <v>710</v>
      </c>
      <c r="I71">
        <v>-106.05</v>
      </c>
      <c r="J71">
        <v>-57.91</v>
      </c>
      <c r="K71">
        <v>7.5</v>
      </c>
      <c r="L71">
        <v>34.81</v>
      </c>
      <c r="M71">
        <v>14</v>
      </c>
      <c r="N71" s="20">
        <v>38</v>
      </c>
      <c r="O71" s="20">
        <v>0.55000000000000004</v>
      </c>
      <c r="P71" s="20"/>
      <c r="Q71" s="20">
        <v>31.85</v>
      </c>
      <c r="R71">
        <f t="shared" si="3"/>
        <v>15.113952000000003</v>
      </c>
      <c r="S71">
        <f t="shared" si="4"/>
        <v>2.1073244112459797</v>
      </c>
      <c r="U71" s="20">
        <v>800</v>
      </c>
      <c r="V71">
        <f t="shared" si="5"/>
        <v>1.4703118166725829E-2</v>
      </c>
      <c r="X71">
        <v>2.2290809327846368</v>
      </c>
    </row>
    <row r="72" spans="1:24" x14ac:dyDescent="0.25">
      <c r="A72">
        <v>51</v>
      </c>
      <c r="B72">
        <v>31</v>
      </c>
      <c r="C72">
        <v>43</v>
      </c>
      <c r="D72" s="20">
        <v>16</v>
      </c>
      <c r="E72" s="20">
        <v>40</v>
      </c>
      <c r="F72">
        <v>1.41</v>
      </c>
      <c r="G72">
        <v>4</v>
      </c>
      <c r="H72">
        <v>705</v>
      </c>
      <c r="I72">
        <v>-104.97</v>
      </c>
      <c r="J72">
        <v>-52.22</v>
      </c>
      <c r="K72">
        <v>12.19</v>
      </c>
      <c r="L72">
        <v>34.96</v>
      </c>
      <c r="M72">
        <v>14</v>
      </c>
      <c r="N72" s="20">
        <v>38</v>
      </c>
      <c r="O72" s="20">
        <v>0.55000000000000004</v>
      </c>
      <c r="P72" s="20"/>
      <c r="Q72" s="20">
        <v>22.14</v>
      </c>
      <c r="R72">
        <f t="shared" si="3"/>
        <v>13.705372799999999</v>
      </c>
      <c r="S72">
        <f t="shared" si="4"/>
        <v>1.6154248646195164</v>
      </c>
      <c r="U72" s="20">
        <v>600</v>
      </c>
      <c r="V72">
        <f t="shared" si="5"/>
        <v>1.2160681004362513E-2</v>
      </c>
      <c r="X72">
        <v>1.3558201058201058</v>
      </c>
    </row>
    <row r="73" spans="1:24" x14ac:dyDescent="0.25">
      <c r="A73">
        <v>49</v>
      </c>
      <c r="B73">
        <v>32</v>
      </c>
      <c r="C73">
        <v>45</v>
      </c>
      <c r="D73" s="20">
        <v>16</v>
      </c>
      <c r="E73" s="20">
        <v>40</v>
      </c>
      <c r="F73">
        <v>1.38</v>
      </c>
      <c r="G73">
        <v>4</v>
      </c>
      <c r="H73">
        <v>705</v>
      </c>
      <c r="I73">
        <v>-104.73</v>
      </c>
      <c r="J73">
        <v>-54.01</v>
      </c>
      <c r="K73">
        <v>10.25</v>
      </c>
      <c r="L73">
        <v>34.69</v>
      </c>
      <c r="M73">
        <v>14</v>
      </c>
      <c r="N73" s="20">
        <v>38</v>
      </c>
      <c r="O73" s="20">
        <v>0.55000000000000004</v>
      </c>
      <c r="P73" s="20"/>
      <c r="Q73" s="20">
        <v>39.82</v>
      </c>
      <c r="R73">
        <f t="shared" si="3"/>
        <v>14.224895999999999</v>
      </c>
      <c r="S73">
        <f t="shared" si="4"/>
        <v>2.7993174783140771</v>
      </c>
      <c r="U73" s="20">
        <v>800</v>
      </c>
      <c r="V73">
        <f t="shared" si="5"/>
        <v>1.5622063052146196E-2</v>
      </c>
      <c r="X73">
        <v>2.7868760672993478</v>
      </c>
    </row>
    <row r="74" spans="1:24" x14ac:dyDescent="0.25">
      <c r="A74">
        <v>60</v>
      </c>
      <c r="B74">
        <v>38</v>
      </c>
      <c r="C74">
        <v>48</v>
      </c>
      <c r="D74" s="20">
        <v>16</v>
      </c>
      <c r="E74" s="20">
        <v>40</v>
      </c>
      <c r="F74">
        <v>1.24</v>
      </c>
      <c r="G74">
        <v>3</v>
      </c>
      <c r="H74">
        <v>900</v>
      </c>
      <c r="I74">
        <v>-104.21</v>
      </c>
      <c r="J74">
        <v>-41.21</v>
      </c>
      <c r="K74">
        <v>16.239999999999998</v>
      </c>
      <c r="L74">
        <v>39.26</v>
      </c>
      <c r="M74">
        <v>14</v>
      </c>
      <c r="N74" s="20">
        <v>38</v>
      </c>
      <c r="O74" s="20">
        <v>0.55000000000000004</v>
      </c>
      <c r="P74" s="20"/>
      <c r="Q74" s="20">
        <v>18.440000000000001</v>
      </c>
      <c r="R74">
        <f t="shared" si="3"/>
        <v>16.547327999999997</v>
      </c>
      <c r="S74">
        <f t="shared" si="4"/>
        <v>1.114379312478728</v>
      </c>
      <c r="U74" s="20">
        <v>400</v>
      </c>
      <c r="V74">
        <f t="shared" si="5"/>
        <v>6.7147463996066999E-3</v>
      </c>
      <c r="X74">
        <v>0.75750106806007433</v>
      </c>
    </row>
    <row r="75" spans="1:24" x14ac:dyDescent="0.25">
      <c r="A75">
        <v>45</v>
      </c>
      <c r="B75">
        <v>34</v>
      </c>
      <c r="C75">
        <v>49</v>
      </c>
      <c r="D75" s="20">
        <v>16</v>
      </c>
      <c r="E75" s="20">
        <v>40</v>
      </c>
      <c r="F75">
        <v>1.35</v>
      </c>
      <c r="G75">
        <v>4</v>
      </c>
      <c r="H75">
        <v>705</v>
      </c>
      <c r="I75">
        <v>-103.52</v>
      </c>
      <c r="J75">
        <v>-55.74</v>
      </c>
      <c r="K75">
        <v>7.36</v>
      </c>
      <c r="L75">
        <v>34.65</v>
      </c>
      <c r="M75">
        <v>14</v>
      </c>
      <c r="N75" s="20">
        <v>38</v>
      </c>
      <c r="O75" s="20">
        <v>0.55000000000000004</v>
      </c>
      <c r="P75" s="20"/>
      <c r="Q75" s="20">
        <v>24.94</v>
      </c>
      <c r="R75">
        <f t="shared" si="3"/>
        <v>15.113952000000003</v>
      </c>
      <c r="S75">
        <f t="shared" si="4"/>
        <v>1.6501309518516398</v>
      </c>
      <c r="U75" s="20">
        <v>400</v>
      </c>
      <c r="V75">
        <f t="shared" si="5"/>
        <v>7.3515590833629144E-3</v>
      </c>
      <c r="X75">
        <v>0.57273295120517342</v>
      </c>
    </row>
    <row r="76" spans="1:24" x14ac:dyDescent="0.25">
      <c r="A76">
        <v>49</v>
      </c>
      <c r="B76">
        <v>31</v>
      </c>
      <c r="C76">
        <v>47</v>
      </c>
      <c r="D76" s="20">
        <v>16</v>
      </c>
      <c r="E76" s="20">
        <v>40</v>
      </c>
      <c r="F76">
        <v>1.38</v>
      </c>
      <c r="G76">
        <v>4</v>
      </c>
      <c r="H76">
        <v>705</v>
      </c>
      <c r="I76">
        <v>-102.43</v>
      </c>
      <c r="J76">
        <v>-51.87</v>
      </c>
      <c r="K76">
        <v>10.050000000000001</v>
      </c>
      <c r="L76">
        <v>34.729999999999997</v>
      </c>
      <c r="M76">
        <v>14</v>
      </c>
      <c r="N76" s="20">
        <v>38</v>
      </c>
      <c r="O76" s="20">
        <v>0.55000000000000004</v>
      </c>
      <c r="P76" s="20"/>
      <c r="Q76" s="20">
        <v>22.97</v>
      </c>
      <c r="R76">
        <f t="shared" si="3"/>
        <v>14.3928288</v>
      </c>
      <c r="S76">
        <f t="shared" si="4"/>
        <v>1.5959336638534878</v>
      </c>
      <c r="U76" s="20">
        <v>400</v>
      </c>
      <c r="V76">
        <f t="shared" si="5"/>
        <v>7.7198938898732057E-3</v>
      </c>
      <c r="X76">
        <v>1.2056983287142018</v>
      </c>
    </row>
    <row r="77" spans="1:24" x14ac:dyDescent="0.25">
      <c r="A77">
        <v>47</v>
      </c>
      <c r="B77">
        <v>34</v>
      </c>
      <c r="C77">
        <v>47</v>
      </c>
      <c r="D77" s="20">
        <v>16</v>
      </c>
      <c r="E77" s="20">
        <v>40</v>
      </c>
      <c r="F77">
        <v>1.35</v>
      </c>
      <c r="G77">
        <v>4</v>
      </c>
      <c r="H77">
        <v>705</v>
      </c>
      <c r="I77">
        <v>-98.16</v>
      </c>
      <c r="J77">
        <v>-49.21</v>
      </c>
      <c r="K77">
        <v>8.24</v>
      </c>
      <c r="L77">
        <v>34.75</v>
      </c>
      <c r="M77">
        <v>14</v>
      </c>
      <c r="N77" s="20">
        <v>38</v>
      </c>
      <c r="O77" s="20">
        <v>0.55000000000000004</v>
      </c>
      <c r="P77" s="20"/>
      <c r="Q77" s="20">
        <v>19.989999999999998</v>
      </c>
      <c r="R77">
        <f t="shared" si="3"/>
        <v>15.141369599999999</v>
      </c>
      <c r="S77">
        <f t="shared" si="4"/>
        <v>1.32022403046023</v>
      </c>
      <c r="U77" s="20">
        <v>400</v>
      </c>
      <c r="V77">
        <f t="shared" si="5"/>
        <v>7.3382470705365462E-3</v>
      </c>
      <c r="X77">
        <v>0.91811801881246313</v>
      </c>
    </row>
    <row r="78" spans="1:24" x14ac:dyDescent="0.25">
      <c r="A78">
        <v>60</v>
      </c>
      <c r="B78">
        <v>38</v>
      </c>
      <c r="C78">
        <v>48</v>
      </c>
      <c r="D78" s="20">
        <v>16</v>
      </c>
      <c r="E78" s="20">
        <v>40</v>
      </c>
      <c r="F78">
        <v>1.24</v>
      </c>
      <c r="G78">
        <v>3</v>
      </c>
      <c r="H78">
        <v>885</v>
      </c>
      <c r="I78">
        <v>-97.47</v>
      </c>
      <c r="J78">
        <v>-35.61</v>
      </c>
      <c r="K78">
        <v>15.51</v>
      </c>
      <c r="L78">
        <v>38.869999999999997</v>
      </c>
      <c r="M78">
        <v>14</v>
      </c>
      <c r="N78" s="20">
        <v>38</v>
      </c>
      <c r="O78" s="20">
        <v>0.55000000000000004</v>
      </c>
      <c r="P78" s="20"/>
      <c r="Q78" s="20">
        <v>26.15</v>
      </c>
      <c r="R78">
        <f t="shared" si="3"/>
        <v>16.547327999999997</v>
      </c>
      <c r="S78">
        <f t="shared" si="4"/>
        <v>1.5803155651474368</v>
      </c>
      <c r="U78" s="20">
        <v>400</v>
      </c>
      <c r="V78">
        <f t="shared" si="5"/>
        <v>6.7147463996066999E-3</v>
      </c>
      <c r="X78">
        <v>1.074221959315127</v>
      </c>
    </row>
    <row r="79" spans="1:24" x14ac:dyDescent="0.25">
      <c r="A79">
        <v>63</v>
      </c>
      <c r="B79">
        <v>34</v>
      </c>
      <c r="C79">
        <v>44</v>
      </c>
      <c r="D79" s="20">
        <v>16</v>
      </c>
      <c r="E79" s="20">
        <v>40</v>
      </c>
      <c r="F79">
        <v>1.34</v>
      </c>
      <c r="G79">
        <v>3</v>
      </c>
      <c r="H79">
        <v>840</v>
      </c>
      <c r="I79">
        <v>-94.6</v>
      </c>
      <c r="J79">
        <v>-31.08</v>
      </c>
      <c r="K79">
        <v>19.89</v>
      </c>
      <c r="L79">
        <v>38.24</v>
      </c>
      <c r="M79">
        <v>14</v>
      </c>
      <c r="N79" s="20">
        <v>38</v>
      </c>
      <c r="O79" s="20">
        <v>0.55000000000000004</v>
      </c>
      <c r="P79" s="20"/>
      <c r="Q79" s="20">
        <v>22.82</v>
      </c>
      <c r="R79">
        <f t="shared" si="3"/>
        <v>14.2502976</v>
      </c>
      <c r="S79">
        <f t="shared" si="4"/>
        <v>1.6013700654223531</v>
      </c>
      <c r="U79" s="20">
        <v>400</v>
      </c>
      <c r="V79">
        <f t="shared" si="5"/>
        <v>7.7971081187182441E-3</v>
      </c>
      <c r="X79">
        <v>1.1978248089359202</v>
      </c>
    </row>
    <row r="80" spans="1:24" x14ac:dyDescent="0.25">
      <c r="A80">
        <v>60</v>
      </c>
      <c r="B80">
        <v>38</v>
      </c>
      <c r="C80">
        <v>44</v>
      </c>
      <c r="D80" s="20">
        <v>16</v>
      </c>
      <c r="E80" s="20">
        <v>40</v>
      </c>
      <c r="F80">
        <v>1.29</v>
      </c>
      <c r="G80">
        <v>3</v>
      </c>
      <c r="H80">
        <v>845</v>
      </c>
      <c r="I80">
        <v>-92.92</v>
      </c>
      <c r="J80">
        <v>-32.450000000000003</v>
      </c>
      <c r="K80">
        <v>15.88</v>
      </c>
      <c r="L80">
        <v>38.130000000000003</v>
      </c>
      <c r="M80">
        <v>14</v>
      </c>
      <c r="N80" s="20">
        <v>38</v>
      </c>
      <c r="O80" s="20">
        <v>0.55000000000000004</v>
      </c>
      <c r="P80" s="20"/>
      <c r="Q80" s="20">
        <v>29.35</v>
      </c>
      <c r="R80">
        <f t="shared" si="3"/>
        <v>15.168383999999998</v>
      </c>
      <c r="S80">
        <f t="shared" si="4"/>
        <v>1.9349457397703016</v>
      </c>
      <c r="U80" s="20">
        <v>600</v>
      </c>
      <c r="V80">
        <f t="shared" si="5"/>
        <v>1.0987766835720053E-2</v>
      </c>
      <c r="X80">
        <v>1.1982330655170164</v>
      </c>
    </row>
    <row r="81" spans="1:24" x14ac:dyDescent="0.25">
      <c r="A81">
        <v>63</v>
      </c>
      <c r="B81">
        <v>34</v>
      </c>
      <c r="C81">
        <v>44</v>
      </c>
      <c r="D81" s="20">
        <v>16</v>
      </c>
      <c r="E81" s="20">
        <v>40</v>
      </c>
      <c r="F81">
        <v>1.34</v>
      </c>
      <c r="G81">
        <v>3</v>
      </c>
      <c r="H81">
        <v>825</v>
      </c>
      <c r="I81">
        <v>-87.78</v>
      </c>
      <c r="J81">
        <v>-25.3</v>
      </c>
      <c r="K81">
        <v>18.93</v>
      </c>
      <c r="L81">
        <v>37.85</v>
      </c>
      <c r="M81">
        <v>14</v>
      </c>
      <c r="N81" s="20">
        <v>38</v>
      </c>
      <c r="O81" s="20">
        <v>0.55000000000000004</v>
      </c>
      <c r="P81" s="20"/>
      <c r="Q81" s="20">
        <v>17.309999999999999</v>
      </c>
      <c r="R81">
        <f t="shared" si="3"/>
        <v>14.2502976</v>
      </c>
      <c r="S81">
        <f t="shared" si="4"/>
        <v>1.2147114738151152</v>
      </c>
      <c r="U81" s="20">
        <v>400</v>
      </c>
      <c r="V81">
        <f t="shared" si="5"/>
        <v>7.7971081187182441E-3</v>
      </c>
      <c r="X81">
        <v>1.8172083648274124</v>
      </c>
    </row>
    <row r="82" spans="1:24" x14ac:dyDescent="0.25">
      <c r="A82" s="20">
        <v>140</v>
      </c>
      <c r="B82" s="20">
        <v>20</v>
      </c>
      <c r="C82" s="20">
        <v>45</v>
      </c>
      <c r="D82" s="20">
        <v>10</v>
      </c>
      <c r="E82" s="20">
        <v>47</v>
      </c>
      <c r="F82" s="20">
        <v>1.1000000000000001</v>
      </c>
      <c r="G82" s="20">
        <v>1.5</v>
      </c>
      <c r="H82" s="20">
        <v>800</v>
      </c>
      <c r="I82" s="20">
        <v>-82.78</v>
      </c>
      <c r="J82" s="20">
        <v>-28.4</v>
      </c>
      <c r="K82" s="20">
        <v>23.25</v>
      </c>
      <c r="L82" s="20">
        <v>24.72</v>
      </c>
      <c r="M82" s="20">
        <v>8</v>
      </c>
      <c r="N82" s="20">
        <v>45</v>
      </c>
      <c r="O82" s="20">
        <v>0.55000000000000004</v>
      </c>
      <c r="P82" s="20"/>
      <c r="Q82" s="20">
        <v>32.64</v>
      </c>
      <c r="R82">
        <f t="shared" si="3"/>
        <v>9.525599999999999</v>
      </c>
      <c r="S82">
        <f t="shared" si="4"/>
        <v>3.4265558075081888</v>
      </c>
      <c r="U82" s="20">
        <v>600</v>
      </c>
      <c r="V82">
        <f t="shared" si="5"/>
        <v>1.749671061840374E-2</v>
      </c>
      <c r="X82">
        <v>1.7132779037540942</v>
      </c>
    </row>
    <row r="83" spans="1:24" x14ac:dyDescent="0.25">
      <c r="A83">
        <v>49</v>
      </c>
      <c r="B83">
        <v>33</v>
      </c>
      <c r="C83">
        <v>49</v>
      </c>
      <c r="D83" s="20">
        <v>16</v>
      </c>
      <c r="E83" s="20">
        <v>40</v>
      </c>
      <c r="F83">
        <v>1.35</v>
      </c>
      <c r="G83">
        <v>4</v>
      </c>
      <c r="H83">
        <v>705</v>
      </c>
      <c r="I83">
        <v>-81.459999999999994</v>
      </c>
      <c r="J83">
        <v>-31.67</v>
      </c>
      <c r="K83">
        <v>8.42</v>
      </c>
      <c r="L83">
        <v>35.35</v>
      </c>
      <c r="M83">
        <v>14</v>
      </c>
      <c r="N83" s="20">
        <v>38</v>
      </c>
      <c r="O83" s="20">
        <v>0.55000000000000004</v>
      </c>
      <c r="P83" s="20"/>
      <c r="Q83" s="20">
        <v>39.68</v>
      </c>
      <c r="R83">
        <f t="shared" si="3"/>
        <v>15.9733728</v>
      </c>
      <c r="S83">
        <f t="shared" si="4"/>
        <v>2.4841340959625007</v>
      </c>
      <c r="U83" s="20">
        <v>800</v>
      </c>
      <c r="V83">
        <f t="shared" si="5"/>
        <v>1.3912041308033718E-2</v>
      </c>
      <c r="X83">
        <v>2.7770779093530416</v>
      </c>
    </row>
    <row r="84" spans="1:24" x14ac:dyDescent="0.25">
      <c r="A84">
        <v>63</v>
      </c>
      <c r="B84">
        <v>30</v>
      </c>
      <c r="C84">
        <v>44</v>
      </c>
      <c r="D84" s="20">
        <v>16</v>
      </c>
      <c r="E84" s="20">
        <v>40</v>
      </c>
      <c r="F84">
        <v>1.44</v>
      </c>
      <c r="G84">
        <v>3</v>
      </c>
      <c r="H84">
        <v>770</v>
      </c>
      <c r="I84">
        <v>-80.239999999999995</v>
      </c>
      <c r="J84">
        <v>-20.02</v>
      </c>
      <c r="K84">
        <v>19.48</v>
      </c>
      <c r="L84">
        <v>36.76</v>
      </c>
      <c r="M84">
        <v>14</v>
      </c>
      <c r="N84" s="20">
        <v>38</v>
      </c>
      <c r="O84" s="20">
        <v>0.55000000000000004</v>
      </c>
      <c r="P84" s="20"/>
      <c r="Q84" s="20">
        <v>22.5</v>
      </c>
      <c r="R84">
        <f t="shared" si="3"/>
        <v>12.573791999999997</v>
      </c>
      <c r="S84">
        <f t="shared" si="4"/>
        <v>1.7894363132458375</v>
      </c>
      <c r="U84" s="20">
        <v>400</v>
      </c>
      <c r="V84">
        <f t="shared" si="5"/>
        <v>8.8367225345473456E-3</v>
      </c>
      <c r="X84">
        <v>0.68893298059964725</v>
      </c>
    </row>
    <row r="85" spans="1:24" x14ac:dyDescent="0.25">
      <c r="A85">
        <v>60</v>
      </c>
      <c r="B85">
        <v>34</v>
      </c>
      <c r="C85">
        <v>44</v>
      </c>
      <c r="D85" s="20">
        <v>16</v>
      </c>
      <c r="E85" s="20">
        <v>40</v>
      </c>
      <c r="F85">
        <v>1.39</v>
      </c>
      <c r="G85">
        <v>3</v>
      </c>
      <c r="H85">
        <v>780</v>
      </c>
      <c r="I85">
        <v>-76.31</v>
      </c>
      <c r="J85">
        <v>-18.440000000000001</v>
      </c>
      <c r="K85">
        <v>15.47</v>
      </c>
      <c r="L85">
        <v>37.19</v>
      </c>
      <c r="M85">
        <v>14</v>
      </c>
      <c r="N85" s="20">
        <v>38</v>
      </c>
      <c r="O85" s="20">
        <v>0.55000000000000004</v>
      </c>
      <c r="P85" s="20"/>
      <c r="Q85" s="20">
        <v>34.71</v>
      </c>
      <c r="R85">
        <f t="shared" si="3"/>
        <v>13.571712</v>
      </c>
      <c r="S85">
        <f t="shared" si="4"/>
        <v>2.5575255354667119</v>
      </c>
      <c r="U85" s="20">
        <v>800</v>
      </c>
      <c r="V85">
        <f t="shared" si="5"/>
        <v>1.6373927049308311E-2</v>
      </c>
      <c r="X85">
        <v>1.5941909171075839</v>
      </c>
    </row>
    <row r="86" spans="1:24" x14ac:dyDescent="0.25">
      <c r="A86">
        <v>60</v>
      </c>
      <c r="B86">
        <v>34</v>
      </c>
      <c r="C86">
        <v>40</v>
      </c>
      <c r="D86" s="20">
        <v>16</v>
      </c>
      <c r="E86" s="20">
        <v>40</v>
      </c>
      <c r="F86">
        <v>1.44</v>
      </c>
      <c r="G86">
        <v>3</v>
      </c>
      <c r="H86">
        <v>745</v>
      </c>
      <c r="I86">
        <v>-76.239999999999995</v>
      </c>
      <c r="J86">
        <v>-20.149999999999999</v>
      </c>
      <c r="K86">
        <v>16.09</v>
      </c>
      <c r="L86">
        <v>36.08</v>
      </c>
      <c r="M86">
        <v>14</v>
      </c>
      <c r="N86" s="20">
        <v>38</v>
      </c>
      <c r="O86" s="20">
        <v>0.55000000000000004</v>
      </c>
      <c r="P86" s="20"/>
      <c r="Q86" s="20">
        <v>23.76</v>
      </c>
      <c r="R86">
        <f t="shared" si="3"/>
        <v>12.33792</v>
      </c>
      <c r="S86">
        <f t="shared" si="4"/>
        <v>1.9257703081232493</v>
      </c>
      <c r="U86" s="20">
        <v>400</v>
      </c>
      <c r="V86">
        <f t="shared" si="5"/>
        <v>9.0056598771195706E-3</v>
      </c>
      <c r="X86">
        <v>0.54563492063492069</v>
      </c>
    </row>
    <row r="87" spans="1:24" x14ac:dyDescent="0.25">
      <c r="A87">
        <v>63</v>
      </c>
      <c r="B87">
        <v>30</v>
      </c>
      <c r="C87">
        <v>44</v>
      </c>
      <c r="D87" s="20">
        <v>16</v>
      </c>
      <c r="E87" s="20">
        <v>40</v>
      </c>
      <c r="F87">
        <v>1.44</v>
      </c>
      <c r="G87">
        <v>3</v>
      </c>
      <c r="H87">
        <v>750</v>
      </c>
      <c r="I87">
        <v>-71.180000000000007</v>
      </c>
      <c r="J87">
        <v>-12.44</v>
      </c>
      <c r="K87">
        <v>18.12</v>
      </c>
      <c r="L87">
        <v>36.21</v>
      </c>
      <c r="M87">
        <v>14</v>
      </c>
      <c r="N87" s="20">
        <v>38</v>
      </c>
      <c r="O87" s="20">
        <v>0.55000000000000004</v>
      </c>
      <c r="P87" s="20"/>
      <c r="Q87" s="20">
        <v>21.85</v>
      </c>
      <c r="R87">
        <f t="shared" si="3"/>
        <v>12.573791999999997</v>
      </c>
      <c r="S87">
        <f t="shared" si="4"/>
        <v>1.7377414864187355</v>
      </c>
      <c r="U87" s="20">
        <v>400</v>
      </c>
      <c r="V87">
        <f t="shared" si="5"/>
        <v>8.8367225345473456E-3</v>
      </c>
      <c r="X87">
        <v>2.2938187620727306</v>
      </c>
    </row>
    <row r="88" spans="1:24" x14ac:dyDescent="0.25">
      <c r="A88">
        <v>60</v>
      </c>
      <c r="B88">
        <v>34</v>
      </c>
      <c r="C88">
        <v>44</v>
      </c>
      <c r="D88" s="20">
        <v>16</v>
      </c>
      <c r="E88" s="20">
        <v>40</v>
      </c>
      <c r="F88">
        <v>1.39</v>
      </c>
      <c r="G88">
        <v>3</v>
      </c>
      <c r="H88">
        <v>765</v>
      </c>
      <c r="I88">
        <v>-69.739999999999995</v>
      </c>
      <c r="J88">
        <v>-12.78</v>
      </c>
      <c r="K88">
        <v>14.67</v>
      </c>
      <c r="L88">
        <v>36.770000000000003</v>
      </c>
      <c r="M88">
        <v>14</v>
      </c>
      <c r="N88" s="20">
        <v>38</v>
      </c>
      <c r="O88" s="20">
        <v>0.55000000000000004</v>
      </c>
      <c r="P88" s="20"/>
      <c r="Q88" s="20">
        <v>22.81</v>
      </c>
      <c r="R88">
        <f t="shared" si="3"/>
        <v>13.571712</v>
      </c>
      <c r="S88">
        <f t="shared" si="4"/>
        <v>1.6807017419762518</v>
      </c>
      <c r="U88" s="20">
        <v>600</v>
      </c>
      <c r="V88">
        <f t="shared" si="5"/>
        <v>1.2280445286981235E-2</v>
      </c>
      <c r="X88">
        <v>1.1972999076173678</v>
      </c>
    </row>
    <row r="89" spans="1:24" x14ac:dyDescent="0.25">
      <c r="A89">
        <v>60</v>
      </c>
      <c r="B89">
        <v>34</v>
      </c>
      <c r="C89">
        <v>40</v>
      </c>
      <c r="D89" s="20">
        <v>16</v>
      </c>
      <c r="E89" s="20">
        <v>40</v>
      </c>
      <c r="F89">
        <v>1.44</v>
      </c>
      <c r="G89">
        <v>3</v>
      </c>
      <c r="H89">
        <v>730</v>
      </c>
      <c r="I89">
        <v>-69.47</v>
      </c>
      <c r="J89">
        <v>-14.3</v>
      </c>
      <c r="K89">
        <v>15.22</v>
      </c>
      <c r="L89">
        <v>35.659999999999997</v>
      </c>
      <c r="M89">
        <v>14</v>
      </c>
      <c r="N89" s="20">
        <v>38</v>
      </c>
      <c r="O89" s="20">
        <v>0.55000000000000004</v>
      </c>
      <c r="P89" s="20"/>
      <c r="Q89" s="20">
        <v>23.58</v>
      </c>
      <c r="R89">
        <f t="shared" si="3"/>
        <v>12.33792</v>
      </c>
      <c r="S89">
        <f t="shared" si="4"/>
        <v>1.9111811391223155</v>
      </c>
      <c r="U89" s="20">
        <v>400</v>
      </c>
      <c r="V89">
        <f t="shared" si="5"/>
        <v>9.0056598771195706E-3</v>
      </c>
      <c r="X89">
        <v>0.54150132275132268</v>
      </c>
    </row>
    <row r="90" spans="1:24" x14ac:dyDescent="0.25">
      <c r="A90">
        <v>60</v>
      </c>
      <c r="B90">
        <v>34</v>
      </c>
      <c r="C90">
        <v>40</v>
      </c>
      <c r="D90" s="20">
        <v>16</v>
      </c>
      <c r="E90" s="20">
        <v>40</v>
      </c>
      <c r="F90">
        <v>1.44</v>
      </c>
      <c r="G90">
        <v>3</v>
      </c>
      <c r="H90">
        <v>720</v>
      </c>
      <c r="I90">
        <v>-65.06</v>
      </c>
      <c r="J90">
        <v>-10.46</v>
      </c>
      <c r="K90">
        <v>14.66</v>
      </c>
      <c r="L90">
        <v>35.380000000000003</v>
      </c>
      <c r="M90">
        <v>14</v>
      </c>
      <c r="N90" s="20">
        <v>38</v>
      </c>
      <c r="O90" s="20">
        <v>0.55000000000000004</v>
      </c>
      <c r="P90" s="20"/>
      <c r="Q90" s="20">
        <v>21.75</v>
      </c>
      <c r="R90">
        <f t="shared" si="3"/>
        <v>12.33792</v>
      </c>
      <c r="S90">
        <f t="shared" si="4"/>
        <v>1.7628579209461561</v>
      </c>
      <c r="U90" s="20">
        <v>400</v>
      </c>
      <c r="V90">
        <f t="shared" si="5"/>
        <v>9.0056598771195706E-3</v>
      </c>
      <c r="X90">
        <v>2.2833207357016883</v>
      </c>
    </row>
    <row r="91" spans="1:24" x14ac:dyDescent="0.25">
      <c r="A91">
        <v>60</v>
      </c>
      <c r="B91">
        <v>34</v>
      </c>
      <c r="C91">
        <v>44</v>
      </c>
      <c r="D91" s="20">
        <v>16</v>
      </c>
      <c r="E91" s="20">
        <v>40</v>
      </c>
      <c r="F91">
        <v>1.39</v>
      </c>
      <c r="G91">
        <v>3</v>
      </c>
      <c r="H91">
        <v>750</v>
      </c>
      <c r="I91">
        <v>-63.32</v>
      </c>
      <c r="J91">
        <v>-7.27</v>
      </c>
      <c r="K91">
        <v>13.9</v>
      </c>
      <c r="L91">
        <v>36.340000000000003</v>
      </c>
      <c r="M91">
        <v>14</v>
      </c>
      <c r="N91" s="20">
        <v>38</v>
      </c>
      <c r="O91" s="20">
        <v>0.55000000000000004</v>
      </c>
      <c r="P91" s="20"/>
      <c r="Q91" s="20">
        <v>29.95</v>
      </c>
      <c r="R91">
        <f t="shared" si="3"/>
        <v>13.571712</v>
      </c>
      <c r="S91">
        <f t="shared" si="4"/>
        <v>2.2067960180705279</v>
      </c>
      <c r="U91" s="20">
        <v>600</v>
      </c>
      <c r="V91">
        <f t="shared" si="5"/>
        <v>1.2280445286981235E-2</v>
      </c>
      <c r="X91">
        <v>1.0480529660423841</v>
      </c>
    </row>
    <row r="92" spans="1:24" x14ac:dyDescent="0.25">
      <c r="A92">
        <v>60</v>
      </c>
      <c r="B92">
        <v>34</v>
      </c>
      <c r="C92">
        <v>44</v>
      </c>
      <c r="D92" s="20">
        <v>16</v>
      </c>
      <c r="E92" s="20">
        <v>40</v>
      </c>
      <c r="F92">
        <v>1.39</v>
      </c>
      <c r="G92">
        <v>3</v>
      </c>
      <c r="H92">
        <v>740</v>
      </c>
      <c r="I92">
        <v>-59.1</v>
      </c>
      <c r="J92">
        <v>-3.77</v>
      </c>
      <c r="K92">
        <v>13.41</v>
      </c>
      <c r="L92">
        <v>36.049999999999997</v>
      </c>
      <c r="M92">
        <v>14</v>
      </c>
      <c r="N92" s="20">
        <v>38</v>
      </c>
      <c r="O92" s="20">
        <v>0.55000000000000004</v>
      </c>
      <c r="P92" s="20"/>
      <c r="Q92" s="20">
        <v>29.53</v>
      </c>
      <c r="R92">
        <f t="shared" si="3"/>
        <v>13.571712</v>
      </c>
      <c r="S92">
        <f t="shared" si="4"/>
        <v>2.1758492959473354</v>
      </c>
      <c r="U92" s="20">
        <v>600</v>
      </c>
      <c r="V92">
        <f t="shared" si="5"/>
        <v>1.2280445286981235E-2</v>
      </c>
      <c r="X92">
        <v>1.8083725259651187</v>
      </c>
    </row>
    <row r="93" spans="1:24" x14ac:dyDescent="0.25">
      <c r="A93">
        <v>60</v>
      </c>
      <c r="B93">
        <v>34</v>
      </c>
      <c r="C93">
        <v>48</v>
      </c>
      <c r="D93" s="20">
        <v>16</v>
      </c>
      <c r="E93" s="20">
        <v>40</v>
      </c>
      <c r="F93">
        <v>1.34</v>
      </c>
      <c r="G93">
        <v>3</v>
      </c>
      <c r="H93">
        <v>765</v>
      </c>
      <c r="I93">
        <v>-57.49</v>
      </c>
      <c r="J93">
        <v>-1.41</v>
      </c>
      <c r="K93">
        <v>12.64</v>
      </c>
      <c r="L93">
        <v>36.630000000000003</v>
      </c>
      <c r="M93">
        <v>14</v>
      </c>
      <c r="N93" s="20">
        <v>38</v>
      </c>
      <c r="O93" s="20">
        <v>0.55000000000000004</v>
      </c>
      <c r="P93" s="20"/>
      <c r="Q93" s="20">
        <v>18.66</v>
      </c>
      <c r="R93">
        <f t="shared" si="3"/>
        <v>14.805503999999999</v>
      </c>
      <c r="S93">
        <f t="shared" si="4"/>
        <v>1.2603420998028843</v>
      </c>
      <c r="U93" s="20">
        <v>400</v>
      </c>
      <c r="V93">
        <f t="shared" si="5"/>
        <v>7.5047165642663097E-3</v>
      </c>
      <c r="X93">
        <v>0.85703262786596124</v>
      </c>
    </row>
    <row r="94" spans="1:24" x14ac:dyDescent="0.25">
      <c r="A94">
        <v>60</v>
      </c>
      <c r="B94">
        <v>34</v>
      </c>
      <c r="C94">
        <v>44</v>
      </c>
      <c r="D94" s="20">
        <v>16</v>
      </c>
      <c r="E94" s="20">
        <v>40</v>
      </c>
      <c r="F94">
        <v>1.39</v>
      </c>
      <c r="G94">
        <v>3</v>
      </c>
      <c r="H94">
        <v>735</v>
      </c>
      <c r="I94">
        <v>-57.06</v>
      </c>
      <c r="J94">
        <v>-1.93</v>
      </c>
      <c r="K94">
        <v>13.16</v>
      </c>
      <c r="L94">
        <v>35.909999999999997</v>
      </c>
      <c r="M94">
        <v>14</v>
      </c>
      <c r="N94" s="20">
        <v>38</v>
      </c>
      <c r="O94" s="20">
        <v>0.55000000000000004</v>
      </c>
      <c r="P94" s="20"/>
      <c r="Q94" s="20">
        <v>29.01</v>
      </c>
      <c r="R94">
        <f t="shared" si="3"/>
        <v>13.571712</v>
      </c>
      <c r="S94">
        <f t="shared" si="4"/>
        <v>2.1375343066519537</v>
      </c>
      <c r="U94" s="20">
        <v>400</v>
      </c>
      <c r="V94">
        <f t="shared" si="5"/>
        <v>8.1869635246541554E-3</v>
      </c>
      <c r="X94">
        <v>1.5227387251196778</v>
      </c>
    </row>
    <row r="95" spans="1:24" x14ac:dyDescent="0.25">
      <c r="A95">
        <v>60</v>
      </c>
      <c r="B95">
        <v>34</v>
      </c>
      <c r="C95">
        <v>48</v>
      </c>
      <c r="D95" s="20">
        <v>16</v>
      </c>
      <c r="E95" s="20">
        <v>40</v>
      </c>
      <c r="F95">
        <v>1.34</v>
      </c>
      <c r="G95">
        <v>3</v>
      </c>
      <c r="H95">
        <v>760</v>
      </c>
      <c r="I95">
        <v>-55.52</v>
      </c>
      <c r="J95">
        <v>0.34</v>
      </c>
      <c r="K95">
        <v>12.42</v>
      </c>
      <c r="L95">
        <v>36.49</v>
      </c>
      <c r="M95">
        <v>14</v>
      </c>
      <c r="N95" s="20">
        <v>38</v>
      </c>
      <c r="O95" s="20">
        <v>0.55000000000000004</v>
      </c>
      <c r="P95" s="20"/>
      <c r="Q95" s="20">
        <v>21.22</v>
      </c>
      <c r="R95">
        <f t="shared" si="3"/>
        <v>14.805503999999999</v>
      </c>
      <c r="S95">
        <f t="shared" si="4"/>
        <v>1.4332507694435799</v>
      </c>
      <c r="U95" s="20">
        <v>400</v>
      </c>
      <c r="V95">
        <f t="shared" si="5"/>
        <v>7.5047165642663097E-3</v>
      </c>
      <c r="X95">
        <v>0.64974034881442289</v>
      </c>
    </row>
    <row r="96" spans="1:24" x14ac:dyDescent="0.25">
      <c r="A96">
        <v>60</v>
      </c>
      <c r="B96">
        <v>34</v>
      </c>
      <c r="C96">
        <v>44</v>
      </c>
      <c r="D96" s="20">
        <v>16</v>
      </c>
      <c r="E96" s="20">
        <v>40</v>
      </c>
      <c r="F96">
        <v>1.39</v>
      </c>
      <c r="G96">
        <v>3</v>
      </c>
      <c r="H96">
        <v>725</v>
      </c>
      <c r="I96">
        <v>-52.93</v>
      </c>
      <c r="J96">
        <v>1.46</v>
      </c>
      <c r="K96">
        <v>12.68</v>
      </c>
      <c r="L96">
        <v>35.61</v>
      </c>
      <c r="M96">
        <v>14</v>
      </c>
      <c r="N96" s="20">
        <v>38</v>
      </c>
      <c r="O96" s="20">
        <v>0.55000000000000004</v>
      </c>
      <c r="P96" s="20"/>
      <c r="Q96" s="20">
        <v>24.67</v>
      </c>
      <c r="R96">
        <f t="shared" si="3"/>
        <v>13.571712</v>
      </c>
      <c r="S96">
        <f t="shared" si="4"/>
        <v>1.8177515113789626</v>
      </c>
      <c r="U96" s="20">
        <v>400</v>
      </c>
      <c r="V96">
        <f t="shared" si="5"/>
        <v>8.1869635246541554E-3</v>
      </c>
      <c r="X96">
        <v>1.0134246935489173</v>
      </c>
    </row>
    <row r="97" spans="1:24" x14ac:dyDescent="0.25">
      <c r="A97">
        <v>60</v>
      </c>
      <c r="B97">
        <v>34</v>
      </c>
      <c r="C97">
        <v>48</v>
      </c>
      <c r="D97" s="20">
        <v>16</v>
      </c>
      <c r="E97" s="20">
        <v>40</v>
      </c>
      <c r="F97">
        <v>1.34</v>
      </c>
      <c r="G97">
        <v>3</v>
      </c>
      <c r="H97">
        <v>750</v>
      </c>
      <c r="I97">
        <v>-51.53</v>
      </c>
      <c r="J97">
        <v>3.56</v>
      </c>
      <c r="K97">
        <v>11.99</v>
      </c>
      <c r="L97">
        <v>36.19</v>
      </c>
      <c r="M97">
        <v>14</v>
      </c>
      <c r="N97" s="20">
        <v>38</v>
      </c>
      <c r="O97" s="20">
        <v>0.55000000000000004</v>
      </c>
      <c r="P97" s="20"/>
      <c r="Q97" s="20">
        <v>18.53</v>
      </c>
      <c r="R97">
        <f t="shared" si="3"/>
        <v>14.805503999999999</v>
      </c>
      <c r="S97">
        <f t="shared" si="4"/>
        <v>1.2515615814226926</v>
      </c>
      <c r="U97" s="20">
        <v>400</v>
      </c>
      <c r="V97">
        <f t="shared" si="5"/>
        <v>7.5047165642663097E-3</v>
      </c>
      <c r="X97">
        <v>0.85106187536743094</v>
      </c>
    </row>
    <row r="98" spans="1:24" x14ac:dyDescent="0.25">
      <c r="A98">
        <v>60</v>
      </c>
      <c r="B98">
        <v>34</v>
      </c>
      <c r="C98">
        <v>44</v>
      </c>
      <c r="D98" s="20">
        <v>16</v>
      </c>
      <c r="E98" s="20">
        <v>40</v>
      </c>
      <c r="F98">
        <v>1.39</v>
      </c>
      <c r="G98">
        <v>3</v>
      </c>
      <c r="H98">
        <v>720</v>
      </c>
      <c r="I98">
        <v>-50.89</v>
      </c>
      <c r="J98">
        <v>3.13</v>
      </c>
      <c r="K98">
        <v>12.45</v>
      </c>
      <c r="L98">
        <v>35.47</v>
      </c>
      <c r="M98">
        <v>14</v>
      </c>
      <c r="N98" s="20">
        <v>38</v>
      </c>
      <c r="O98" s="20">
        <v>0.55000000000000004</v>
      </c>
      <c r="P98" s="20"/>
      <c r="Q98" s="20">
        <v>21.06</v>
      </c>
      <c r="R98">
        <f t="shared" si="3"/>
        <v>13.571712</v>
      </c>
      <c r="S98">
        <f t="shared" si="4"/>
        <v>1.5517570664629488</v>
      </c>
      <c r="U98" s="20">
        <v>400</v>
      </c>
      <c r="V98">
        <f t="shared" si="5"/>
        <v>8.1869635246541554E-3</v>
      </c>
      <c r="X98">
        <v>0.64484126984126988</v>
      </c>
    </row>
    <row r="99" spans="1:24" x14ac:dyDescent="0.25">
      <c r="A99">
        <v>60</v>
      </c>
      <c r="B99">
        <v>30</v>
      </c>
      <c r="C99">
        <v>48</v>
      </c>
      <c r="D99" s="20">
        <v>16</v>
      </c>
      <c r="E99" s="20">
        <v>40</v>
      </c>
      <c r="F99">
        <v>1.44</v>
      </c>
      <c r="G99">
        <v>3</v>
      </c>
      <c r="H99">
        <v>710</v>
      </c>
      <c r="I99">
        <v>-49.75</v>
      </c>
      <c r="J99">
        <v>4.32</v>
      </c>
      <c r="K99">
        <v>12.79</v>
      </c>
      <c r="L99">
        <v>35.51</v>
      </c>
      <c r="M99">
        <v>14</v>
      </c>
      <c r="N99" s="20">
        <v>38</v>
      </c>
      <c r="O99" s="20">
        <v>0.55000000000000004</v>
      </c>
      <c r="P99" s="20"/>
      <c r="Q99" s="20">
        <v>21.23</v>
      </c>
      <c r="R99">
        <f t="shared" si="3"/>
        <v>13.063679999999998</v>
      </c>
      <c r="S99">
        <f t="shared" si="4"/>
        <v>1.6251163531256128</v>
      </c>
      <c r="U99" s="20">
        <v>400</v>
      </c>
      <c r="V99">
        <f t="shared" si="5"/>
        <v>8.5053454395018196E-3</v>
      </c>
      <c r="X99">
        <v>1.1143654992861343</v>
      </c>
    </row>
    <row r="100" spans="1:24" x14ac:dyDescent="0.25">
      <c r="A100" s="20">
        <v>140</v>
      </c>
      <c r="B100" s="20">
        <v>20</v>
      </c>
      <c r="C100" s="20">
        <v>45</v>
      </c>
      <c r="D100" s="20">
        <v>10</v>
      </c>
      <c r="E100" s="20">
        <v>43</v>
      </c>
      <c r="F100" s="20">
        <v>1.1000000000000001</v>
      </c>
      <c r="G100" s="20">
        <v>1.5</v>
      </c>
      <c r="H100" s="20">
        <v>800</v>
      </c>
      <c r="I100" s="20">
        <v>-49.59</v>
      </c>
      <c r="J100" s="20">
        <v>4.12</v>
      </c>
      <c r="K100" s="20">
        <v>23.46</v>
      </c>
      <c r="L100" s="20">
        <v>23.52</v>
      </c>
      <c r="M100" s="20">
        <v>8</v>
      </c>
      <c r="N100" s="20">
        <v>41</v>
      </c>
      <c r="O100" s="20">
        <v>0.55000000000000004</v>
      </c>
      <c r="P100" s="20"/>
      <c r="Q100" s="20">
        <v>24.5</v>
      </c>
      <c r="R100">
        <f t="shared" si="3"/>
        <v>9.525599999999999</v>
      </c>
      <c r="S100">
        <f t="shared" si="4"/>
        <v>2.57201646090535</v>
      </c>
      <c r="U100" s="20">
        <v>400</v>
      </c>
      <c r="V100">
        <f t="shared" si="5"/>
        <v>1.1664473745602495E-2</v>
      </c>
      <c r="X100">
        <v>1.0064412238325282</v>
      </c>
    </row>
    <row r="101" spans="1:24" x14ac:dyDescent="0.25">
      <c r="A101">
        <v>60</v>
      </c>
      <c r="B101">
        <v>34</v>
      </c>
      <c r="C101">
        <v>48</v>
      </c>
      <c r="D101" s="20">
        <v>16</v>
      </c>
      <c r="E101" s="20">
        <v>40</v>
      </c>
      <c r="F101">
        <v>1.34</v>
      </c>
      <c r="G101">
        <v>3</v>
      </c>
      <c r="H101">
        <v>745</v>
      </c>
      <c r="I101">
        <v>-49.55</v>
      </c>
      <c r="J101">
        <v>5.15</v>
      </c>
      <c r="K101">
        <v>11.77</v>
      </c>
      <c r="L101">
        <v>36.04</v>
      </c>
      <c r="M101">
        <v>14</v>
      </c>
      <c r="N101" s="20">
        <v>38</v>
      </c>
      <c r="O101" s="20">
        <v>0.55000000000000004</v>
      </c>
      <c r="P101" s="20"/>
      <c r="Q101" s="20">
        <v>29.35</v>
      </c>
      <c r="R101">
        <f t="shared" si="3"/>
        <v>14.805503999999999</v>
      </c>
      <c r="S101">
        <f t="shared" si="4"/>
        <v>1.9823708804509461</v>
      </c>
      <c r="U101" s="20">
        <v>600</v>
      </c>
      <c r="V101">
        <f t="shared" si="5"/>
        <v>1.1257074846399465E-2</v>
      </c>
      <c r="X101">
        <v>1.7973495982755243</v>
      </c>
    </row>
    <row r="102" spans="1:24" x14ac:dyDescent="0.25">
      <c r="A102" s="20">
        <v>140</v>
      </c>
      <c r="B102" s="20">
        <v>20</v>
      </c>
      <c r="C102" s="20">
        <v>45</v>
      </c>
      <c r="D102" s="20">
        <v>14</v>
      </c>
      <c r="E102" s="20">
        <v>47</v>
      </c>
      <c r="F102" s="20">
        <v>1.1000000000000001</v>
      </c>
      <c r="G102" s="20">
        <v>1.5</v>
      </c>
      <c r="H102" s="20">
        <v>800</v>
      </c>
      <c r="I102" s="20">
        <v>-45.16</v>
      </c>
      <c r="J102" s="20">
        <v>8.4600000000000009</v>
      </c>
      <c r="K102" s="20">
        <v>23.05</v>
      </c>
      <c r="L102" s="20">
        <v>23.44</v>
      </c>
      <c r="M102" s="20">
        <v>12</v>
      </c>
      <c r="N102" s="20">
        <v>45</v>
      </c>
      <c r="O102" s="20">
        <v>0.55000000000000004</v>
      </c>
      <c r="P102" s="20"/>
      <c r="Q102" s="20">
        <v>22.29</v>
      </c>
      <c r="R102">
        <f t="shared" si="3"/>
        <v>9.525599999999999</v>
      </c>
      <c r="S102">
        <f t="shared" si="4"/>
        <v>2.3400100781053164</v>
      </c>
      <c r="U102" s="20">
        <v>400</v>
      </c>
      <c r="V102">
        <f t="shared" si="5"/>
        <v>1.1664473745602495E-2</v>
      </c>
      <c r="X102">
        <v>0.51187720458553787</v>
      </c>
    </row>
    <row r="103" spans="1:24" x14ac:dyDescent="0.25">
      <c r="A103" s="20">
        <v>140</v>
      </c>
      <c r="B103" s="20">
        <v>20</v>
      </c>
      <c r="C103" s="20">
        <v>45</v>
      </c>
      <c r="D103" s="20">
        <v>10</v>
      </c>
      <c r="E103" s="20">
        <v>47</v>
      </c>
      <c r="F103" s="20">
        <v>1.3</v>
      </c>
      <c r="G103" s="20">
        <v>1.5</v>
      </c>
      <c r="H103" s="20">
        <v>800</v>
      </c>
      <c r="I103" s="20">
        <v>-44.4</v>
      </c>
      <c r="J103" s="20">
        <v>11.91</v>
      </c>
      <c r="K103" s="20">
        <v>23.25</v>
      </c>
      <c r="L103" s="20">
        <v>29.84</v>
      </c>
      <c r="M103" s="20">
        <v>8</v>
      </c>
      <c r="N103" s="20">
        <v>45</v>
      </c>
      <c r="O103" s="20">
        <v>0.55000000000000004</v>
      </c>
      <c r="P103" s="20"/>
      <c r="Q103" s="20">
        <v>35.06</v>
      </c>
      <c r="R103">
        <f t="shared" si="3"/>
        <v>9.525599999999999</v>
      </c>
      <c r="S103">
        <f t="shared" si="4"/>
        <v>3.6806080456874115</v>
      </c>
      <c r="U103" s="20">
        <v>800</v>
      </c>
      <c r="V103">
        <f t="shared" si="5"/>
        <v>2.3328947491204989E-2</v>
      </c>
      <c r="X103">
        <v>1.8403040228437058</v>
      </c>
    </row>
    <row r="104" spans="1:24" x14ac:dyDescent="0.25">
      <c r="A104" s="20">
        <v>140</v>
      </c>
      <c r="B104" s="20">
        <v>20</v>
      </c>
      <c r="C104" s="20">
        <v>45</v>
      </c>
      <c r="D104" s="20">
        <v>10</v>
      </c>
      <c r="E104" s="20">
        <v>47</v>
      </c>
      <c r="F104" s="20">
        <v>1.1000000000000001</v>
      </c>
      <c r="G104" s="20">
        <v>2.25</v>
      </c>
      <c r="H104" s="20">
        <v>800</v>
      </c>
      <c r="I104" s="20">
        <v>-42.15</v>
      </c>
      <c r="J104" s="20">
        <v>24.44</v>
      </c>
      <c r="K104" s="20">
        <v>23.27</v>
      </c>
      <c r="L104" s="20">
        <v>30.19</v>
      </c>
      <c r="M104" s="20">
        <v>8</v>
      </c>
      <c r="N104" s="20">
        <v>45</v>
      </c>
      <c r="O104" s="20">
        <v>0.55000000000000004</v>
      </c>
      <c r="P104" s="20"/>
      <c r="Q104" s="20">
        <v>30.3</v>
      </c>
      <c r="R104">
        <f t="shared" si="3"/>
        <v>14.288399999999999</v>
      </c>
      <c r="S104">
        <f t="shared" si="4"/>
        <v>2.1206013269505335</v>
      </c>
      <c r="U104" s="20">
        <v>800</v>
      </c>
      <c r="V104">
        <f t="shared" si="5"/>
        <v>1.5552631660803324E-2</v>
      </c>
      <c r="X104">
        <v>2.4202515144544137</v>
      </c>
    </row>
    <row r="105" spans="1:24" x14ac:dyDescent="0.25">
      <c r="A105">
        <v>60</v>
      </c>
      <c r="B105">
        <v>38</v>
      </c>
      <c r="C105">
        <v>44</v>
      </c>
      <c r="D105" s="20">
        <v>16</v>
      </c>
      <c r="E105" s="20">
        <v>40</v>
      </c>
      <c r="F105">
        <v>1.34</v>
      </c>
      <c r="G105">
        <v>3</v>
      </c>
      <c r="H105">
        <v>740</v>
      </c>
      <c r="I105">
        <v>-39.659999999999997</v>
      </c>
      <c r="J105">
        <v>15.09</v>
      </c>
      <c r="K105">
        <v>11.1</v>
      </c>
      <c r="L105">
        <v>36.54</v>
      </c>
      <c r="M105">
        <v>14</v>
      </c>
      <c r="N105" s="20">
        <v>38</v>
      </c>
      <c r="O105" s="20">
        <v>0.55000000000000004</v>
      </c>
      <c r="P105" s="20"/>
      <c r="Q105" s="20">
        <v>27.45</v>
      </c>
      <c r="R105">
        <f t="shared" si="3"/>
        <v>15.168383999999998</v>
      </c>
      <c r="S105">
        <f t="shared" si="4"/>
        <v>1.8096851978430928</v>
      </c>
      <c r="U105" s="20">
        <v>600</v>
      </c>
      <c r="V105">
        <f t="shared" si="5"/>
        <v>1.0987766835720053E-2</v>
      </c>
      <c r="X105">
        <v>1.1206643151087596</v>
      </c>
    </row>
    <row r="106" spans="1:24" x14ac:dyDescent="0.25">
      <c r="A106">
        <v>63</v>
      </c>
      <c r="B106">
        <v>34</v>
      </c>
      <c r="C106">
        <v>44</v>
      </c>
      <c r="D106" s="20">
        <v>16</v>
      </c>
      <c r="E106" s="20">
        <v>40</v>
      </c>
      <c r="F106">
        <v>1.39</v>
      </c>
      <c r="G106">
        <v>3</v>
      </c>
      <c r="H106">
        <v>725</v>
      </c>
      <c r="I106">
        <v>-36.97</v>
      </c>
      <c r="J106">
        <v>19.53</v>
      </c>
      <c r="K106">
        <v>13.32</v>
      </c>
      <c r="L106">
        <v>36.33</v>
      </c>
      <c r="M106">
        <v>14</v>
      </c>
      <c r="N106" s="20">
        <v>38</v>
      </c>
      <c r="O106" s="20">
        <v>0.55000000000000004</v>
      </c>
      <c r="P106" s="20"/>
      <c r="Q106" s="20">
        <v>25.96</v>
      </c>
      <c r="R106">
        <f t="shared" si="3"/>
        <v>14.2502976</v>
      </c>
      <c r="S106">
        <f t="shared" si="4"/>
        <v>1.8217163408573307</v>
      </c>
      <c r="U106" s="20">
        <v>600</v>
      </c>
      <c r="V106">
        <f t="shared" si="5"/>
        <v>1.1695662178077366E-2</v>
      </c>
      <c r="X106">
        <v>2.7252876459225668</v>
      </c>
    </row>
    <row r="107" spans="1:24" x14ac:dyDescent="0.25">
      <c r="A107">
        <v>63</v>
      </c>
      <c r="B107">
        <v>34</v>
      </c>
      <c r="C107">
        <v>44</v>
      </c>
      <c r="D107" s="20">
        <v>16</v>
      </c>
      <c r="E107" s="20">
        <v>40</v>
      </c>
      <c r="F107">
        <v>1.39</v>
      </c>
      <c r="G107">
        <v>3</v>
      </c>
      <c r="H107">
        <v>710</v>
      </c>
      <c r="I107">
        <v>-31.44</v>
      </c>
      <c r="J107">
        <v>23.95</v>
      </c>
      <c r="K107">
        <v>12.59</v>
      </c>
      <c r="L107">
        <v>35.869999999999997</v>
      </c>
      <c r="M107">
        <v>14</v>
      </c>
      <c r="N107" s="20">
        <v>38</v>
      </c>
      <c r="O107" s="20">
        <v>0.55000000000000004</v>
      </c>
      <c r="P107" s="20"/>
      <c r="Q107" s="20">
        <v>19.649999999999999</v>
      </c>
      <c r="R107">
        <f t="shared" si="3"/>
        <v>14.2502976</v>
      </c>
      <c r="S107">
        <f t="shared" si="4"/>
        <v>1.3789185707953213</v>
      </c>
      <c r="U107" s="20">
        <v>400</v>
      </c>
      <c r="V107">
        <f t="shared" si="5"/>
        <v>7.7971081187182441E-3</v>
      </c>
      <c r="X107">
        <v>0.60166813639035854</v>
      </c>
    </row>
    <row r="108" spans="1:24" x14ac:dyDescent="0.25">
      <c r="A108">
        <v>63</v>
      </c>
      <c r="B108">
        <v>34</v>
      </c>
      <c r="C108">
        <v>44</v>
      </c>
      <c r="D108" s="20">
        <v>16</v>
      </c>
      <c r="E108" s="20">
        <v>40</v>
      </c>
      <c r="F108">
        <v>1.39</v>
      </c>
      <c r="G108">
        <v>3</v>
      </c>
      <c r="H108">
        <v>705</v>
      </c>
      <c r="I108">
        <v>-29.61</v>
      </c>
      <c r="J108">
        <v>25.35</v>
      </c>
      <c r="K108">
        <v>12.35</v>
      </c>
      <c r="L108">
        <v>35.71</v>
      </c>
      <c r="M108">
        <v>14</v>
      </c>
      <c r="N108" s="20">
        <v>38</v>
      </c>
      <c r="O108" s="20">
        <v>0.55000000000000004</v>
      </c>
      <c r="P108" s="20"/>
      <c r="Q108" s="20">
        <v>37.6</v>
      </c>
      <c r="R108">
        <f t="shared" si="3"/>
        <v>14.2502976</v>
      </c>
      <c r="S108">
        <f t="shared" si="4"/>
        <v>2.638541387374254</v>
      </c>
      <c r="U108" s="20">
        <v>800</v>
      </c>
      <c r="V108">
        <f t="shared" si="5"/>
        <v>1.5594216237436488E-2</v>
      </c>
      <c r="X108">
        <v>3.0033484139764339</v>
      </c>
    </row>
    <row r="109" spans="1:24" x14ac:dyDescent="0.25">
      <c r="A109">
        <v>60</v>
      </c>
      <c r="B109">
        <v>34</v>
      </c>
      <c r="C109">
        <v>48</v>
      </c>
      <c r="D109" s="20">
        <v>16</v>
      </c>
      <c r="E109" s="20">
        <v>40</v>
      </c>
      <c r="F109">
        <v>1.39</v>
      </c>
      <c r="G109">
        <v>3</v>
      </c>
      <c r="H109">
        <v>715</v>
      </c>
      <c r="I109">
        <v>-29.34</v>
      </c>
      <c r="J109">
        <v>24.7</v>
      </c>
      <c r="K109">
        <v>10.54</v>
      </c>
      <c r="L109">
        <v>36.43</v>
      </c>
      <c r="M109">
        <v>14</v>
      </c>
      <c r="N109" s="20">
        <v>38</v>
      </c>
      <c r="O109" s="20">
        <v>0.55000000000000004</v>
      </c>
      <c r="P109" s="20"/>
      <c r="Q109" s="20">
        <v>17.100000000000001</v>
      </c>
      <c r="R109">
        <f t="shared" si="3"/>
        <v>14.805503999999999</v>
      </c>
      <c r="S109">
        <f t="shared" si="4"/>
        <v>1.1549758792405853</v>
      </c>
      <c r="U109" s="20">
        <v>400</v>
      </c>
      <c r="V109">
        <f t="shared" si="5"/>
        <v>7.5047165642663097E-3</v>
      </c>
      <c r="X109">
        <v>0.78538359788359791</v>
      </c>
    </row>
    <row r="110" spans="1:24" x14ac:dyDescent="0.25">
      <c r="A110">
        <v>60</v>
      </c>
      <c r="B110">
        <v>34</v>
      </c>
      <c r="C110">
        <v>48</v>
      </c>
      <c r="D110" s="20">
        <v>16</v>
      </c>
      <c r="E110" s="20">
        <v>40</v>
      </c>
      <c r="F110">
        <v>1.39</v>
      </c>
      <c r="G110">
        <v>3</v>
      </c>
      <c r="H110">
        <v>705</v>
      </c>
      <c r="I110">
        <v>-25.77</v>
      </c>
      <c r="J110">
        <v>27.47</v>
      </c>
      <c r="K110">
        <v>10.15</v>
      </c>
      <c r="L110">
        <v>36.11</v>
      </c>
      <c r="M110">
        <v>14</v>
      </c>
      <c r="N110" s="20">
        <v>38</v>
      </c>
      <c r="O110" s="20">
        <v>0.55000000000000004</v>
      </c>
      <c r="P110" s="20"/>
      <c r="Q110" s="20">
        <v>44.45</v>
      </c>
      <c r="R110">
        <f t="shared" si="3"/>
        <v>14.805503999999999</v>
      </c>
      <c r="S110">
        <f t="shared" si="4"/>
        <v>3.0022618615347376</v>
      </c>
      <c r="U110" s="20">
        <v>800</v>
      </c>
      <c r="V110">
        <f t="shared" si="5"/>
        <v>1.5009433128532619E-2</v>
      </c>
      <c r="X110">
        <v>2.333186360964139</v>
      </c>
    </row>
    <row r="111" spans="1:24" x14ac:dyDescent="0.25">
      <c r="A111">
        <v>60</v>
      </c>
      <c r="B111">
        <v>34</v>
      </c>
      <c r="C111">
        <v>52</v>
      </c>
      <c r="D111" s="20">
        <v>16</v>
      </c>
      <c r="E111" s="20">
        <v>40</v>
      </c>
      <c r="F111">
        <v>1.34</v>
      </c>
      <c r="G111">
        <v>3</v>
      </c>
      <c r="H111">
        <v>720</v>
      </c>
      <c r="I111">
        <v>-22.61</v>
      </c>
      <c r="J111">
        <v>30.06</v>
      </c>
      <c r="K111">
        <v>9.39</v>
      </c>
      <c r="L111">
        <v>36.229999999999997</v>
      </c>
      <c r="M111">
        <v>14</v>
      </c>
      <c r="N111" s="20">
        <v>38</v>
      </c>
      <c r="O111" s="20">
        <v>0.55000000000000004</v>
      </c>
      <c r="P111" s="20"/>
      <c r="Q111" s="20">
        <v>27.25</v>
      </c>
      <c r="R111">
        <f t="shared" si="3"/>
        <v>16.039296</v>
      </c>
      <c r="S111">
        <f t="shared" si="4"/>
        <v>1.6989523729719809</v>
      </c>
      <c r="U111" s="20">
        <v>600</v>
      </c>
      <c r="V111">
        <f t="shared" si="5"/>
        <v>1.0391146012061044E-2</v>
      </c>
      <c r="X111">
        <v>1.1124991834868381</v>
      </c>
    </row>
    <row r="112" spans="1:24" x14ac:dyDescent="0.25">
      <c r="A112" s="20">
        <v>140</v>
      </c>
      <c r="B112" s="20">
        <v>20</v>
      </c>
      <c r="C112" s="20">
        <v>45</v>
      </c>
      <c r="D112" s="20">
        <v>10</v>
      </c>
      <c r="E112" s="20">
        <v>47</v>
      </c>
      <c r="F112" s="20">
        <v>1.1000000000000001</v>
      </c>
      <c r="G112" s="20">
        <v>3</v>
      </c>
      <c r="H112" s="20">
        <v>800</v>
      </c>
      <c r="I112" s="20">
        <v>-19.95</v>
      </c>
      <c r="J112" s="20">
        <v>46.68</v>
      </c>
      <c r="K112" s="20">
        <v>23.3</v>
      </c>
      <c r="L112" s="20">
        <v>33.229999999999997</v>
      </c>
      <c r="M112" s="20">
        <v>8</v>
      </c>
      <c r="N112" s="20">
        <v>45</v>
      </c>
      <c r="O112" s="20">
        <v>0.55000000000000004</v>
      </c>
      <c r="P112" s="20"/>
      <c r="Q112" s="20">
        <v>27.22</v>
      </c>
      <c r="R112">
        <f t="shared" si="3"/>
        <v>19.051199999999998</v>
      </c>
      <c r="S112">
        <f t="shared" si="4"/>
        <v>1.4287813890988494</v>
      </c>
      <c r="U112" s="20">
        <v>400</v>
      </c>
      <c r="V112">
        <f t="shared" si="5"/>
        <v>5.8322368728012473E-3</v>
      </c>
      <c r="X112">
        <v>1.4287813890988494</v>
      </c>
    </row>
    <row r="113" spans="1:24" x14ac:dyDescent="0.25">
      <c r="A113" s="20">
        <v>160</v>
      </c>
      <c r="B113" s="20">
        <v>23</v>
      </c>
      <c r="C113" s="20">
        <v>45</v>
      </c>
      <c r="D113" s="20">
        <v>10</v>
      </c>
      <c r="E113" s="20">
        <v>47</v>
      </c>
      <c r="F113" s="20">
        <v>1.1000000000000001</v>
      </c>
      <c r="G113" s="20">
        <v>1.5</v>
      </c>
      <c r="H113" s="20">
        <v>800</v>
      </c>
      <c r="I113" s="20">
        <v>-14.86</v>
      </c>
      <c r="J113" s="20">
        <v>47.87</v>
      </c>
      <c r="K113" s="20">
        <v>20.8</v>
      </c>
      <c r="L113" s="20">
        <v>28.64</v>
      </c>
      <c r="M113" s="20">
        <v>8</v>
      </c>
      <c r="N113" s="20">
        <v>45</v>
      </c>
      <c r="O113" s="20">
        <v>0.55000000000000004</v>
      </c>
      <c r="P113" s="20"/>
      <c r="Q113" s="20">
        <v>19.91</v>
      </c>
      <c r="R113">
        <f t="shared" si="3"/>
        <v>12.519359999999997</v>
      </c>
      <c r="S113">
        <f t="shared" si="4"/>
        <v>1.5903368862306064</v>
      </c>
      <c r="U113" s="20">
        <v>400</v>
      </c>
      <c r="V113">
        <f t="shared" si="5"/>
        <v>8.8751430673062459E-3</v>
      </c>
      <c r="X113">
        <v>2.0901570504745108</v>
      </c>
    </row>
    <row r="114" spans="1:24" x14ac:dyDescent="0.25">
      <c r="A114" s="20">
        <v>140</v>
      </c>
      <c r="B114" s="20">
        <v>20</v>
      </c>
      <c r="C114" s="20">
        <v>45</v>
      </c>
      <c r="D114" s="20">
        <v>10</v>
      </c>
      <c r="E114" s="20">
        <v>47</v>
      </c>
      <c r="F114" s="20">
        <v>1.1000000000000001</v>
      </c>
      <c r="G114" s="20">
        <v>1.5</v>
      </c>
      <c r="H114" s="20">
        <v>600</v>
      </c>
      <c r="I114" s="20">
        <v>-14.09</v>
      </c>
      <c r="J114" s="20">
        <v>27.15</v>
      </c>
      <c r="K114" s="20">
        <v>10.58</v>
      </c>
      <c r="L114" s="20">
        <v>21.55</v>
      </c>
      <c r="M114" s="20">
        <v>8</v>
      </c>
      <c r="N114" s="20">
        <v>45</v>
      </c>
      <c r="O114" s="20">
        <v>0.55000000000000004</v>
      </c>
      <c r="P114" s="20"/>
      <c r="Q114" s="20">
        <v>30.48</v>
      </c>
      <c r="R114">
        <f t="shared" si="3"/>
        <v>9.525599999999999</v>
      </c>
      <c r="S114">
        <f t="shared" si="4"/>
        <v>3.1997984378936764</v>
      </c>
      <c r="U114" s="20">
        <v>600</v>
      </c>
      <c r="V114">
        <f t="shared" si="5"/>
        <v>1.749671061840374E-2</v>
      </c>
      <c r="X114">
        <v>1.599899218946838</v>
      </c>
    </row>
    <row r="115" spans="1:24" x14ac:dyDescent="0.25">
      <c r="A115">
        <v>60</v>
      </c>
      <c r="B115">
        <v>38</v>
      </c>
      <c r="C115">
        <v>48</v>
      </c>
      <c r="D115" s="20">
        <v>16</v>
      </c>
      <c r="E115" s="20">
        <v>40</v>
      </c>
      <c r="F115">
        <v>1.34</v>
      </c>
      <c r="G115">
        <v>3</v>
      </c>
      <c r="H115">
        <v>720</v>
      </c>
      <c r="I115">
        <v>-13.69</v>
      </c>
      <c r="J115">
        <v>39.07</v>
      </c>
      <c r="K115">
        <v>8.91</v>
      </c>
      <c r="L115">
        <v>36.950000000000003</v>
      </c>
      <c r="M115">
        <v>14</v>
      </c>
      <c r="N115" s="20">
        <v>38</v>
      </c>
      <c r="O115" s="20">
        <v>0.55000000000000004</v>
      </c>
      <c r="P115" s="20"/>
      <c r="Q115" s="20">
        <v>33.380000000000003</v>
      </c>
      <c r="R115">
        <f t="shared" si="3"/>
        <v>16.547327999999997</v>
      </c>
      <c r="S115">
        <f t="shared" si="4"/>
        <v>2.0172441133698449</v>
      </c>
      <c r="U115" s="20">
        <v>600</v>
      </c>
      <c r="V115">
        <f t="shared" si="5"/>
        <v>1.0072119599410049E-2</v>
      </c>
      <c r="X115">
        <v>0.76655276308054088</v>
      </c>
    </row>
    <row r="116" spans="1:24" x14ac:dyDescent="0.25">
      <c r="A116">
        <v>60</v>
      </c>
      <c r="B116">
        <v>38</v>
      </c>
      <c r="C116">
        <v>48</v>
      </c>
      <c r="D116" s="20">
        <v>16</v>
      </c>
      <c r="E116" s="20">
        <v>40</v>
      </c>
      <c r="F116">
        <v>1.34</v>
      </c>
      <c r="G116">
        <v>3</v>
      </c>
      <c r="H116">
        <v>710</v>
      </c>
      <c r="I116">
        <v>-10.56</v>
      </c>
      <c r="J116">
        <v>41.46</v>
      </c>
      <c r="K116">
        <v>8.59</v>
      </c>
      <c r="L116">
        <v>36.61</v>
      </c>
      <c r="M116">
        <v>14</v>
      </c>
      <c r="N116" s="20">
        <v>38</v>
      </c>
      <c r="O116" s="20">
        <v>0.55000000000000004</v>
      </c>
      <c r="P116" s="20"/>
      <c r="Q116" s="20">
        <v>37.06</v>
      </c>
      <c r="R116">
        <f t="shared" si="3"/>
        <v>16.547327999999997</v>
      </c>
      <c r="S116">
        <f t="shared" si="4"/>
        <v>2.2396365141248187</v>
      </c>
      <c r="U116" s="20">
        <v>600</v>
      </c>
      <c r="V116">
        <f t="shared" si="5"/>
        <v>1.0072119599410049E-2</v>
      </c>
      <c r="X116">
        <v>2.2694983343131492</v>
      </c>
    </row>
    <row r="117" spans="1:24" x14ac:dyDescent="0.25">
      <c r="A117" s="20">
        <v>140</v>
      </c>
      <c r="B117" s="20">
        <v>20</v>
      </c>
      <c r="C117" s="20">
        <v>45</v>
      </c>
      <c r="D117" s="20">
        <v>14</v>
      </c>
      <c r="E117" s="20">
        <v>43</v>
      </c>
      <c r="F117" s="20">
        <v>1.1000000000000001</v>
      </c>
      <c r="G117" s="20">
        <v>1.5</v>
      </c>
      <c r="H117" s="20">
        <v>800</v>
      </c>
      <c r="I117" s="20">
        <v>-10.27</v>
      </c>
      <c r="J117" s="20">
        <v>42.82</v>
      </c>
      <c r="K117" s="20">
        <v>23.25</v>
      </c>
      <c r="L117" s="20">
        <v>22.07</v>
      </c>
      <c r="M117" s="20">
        <v>12</v>
      </c>
      <c r="N117" s="20">
        <v>41</v>
      </c>
      <c r="O117" s="20">
        <v>0.55000000000000004</v>
      </c>
      <c r="P117" s="20"/>
      <c r="Q117" s="20">
        <v>31.45</v>
      </c>
      <c r="R117">
        <f t="shared" si="3"/>
        <v>9.525599999999999</v>
      </c>
      <c r="S117">
        <f t="shared" si="4"/>
        <v>3.3016292936927862</v>
      </c>
      <c r="U117" s="20">
        <v>400</v>
      </c>
      <c r="V117">
        <f t="shared" si="5"/>
        <v>1.1664473745602495E-2</v>
      </c>
      <c r="X117">
        <v>0.72223140799529684</v>
      </c>
    </row>
    <row r="118" spans="1:24" x14ac:dyDescent="0.25">
      <c r="A118" s="20">
        <v>140</v>
      </c>
      <c r="B118" s="20">
        <v>20</v>
      </c>
      <c r="C118" s="20">
        <v>45</v>
      </c>
      <c r="D118" s="20">
        <v>10</v>
      </c>
      <c r="E118" s="20">
        <v>43</v>
      </c>
      <c r="F118" s="20">
        <v>1.1000000000000001</v>
      </c>
      <c r="G118" s="20">
        <v>2.25</v>
      </c>
      <c r="H118" s="20">
        <v>800</v>
      </c>
      <c r="I118" s="20">
        <v>-9.8800000000000008</v>
      </c>
      <c r="J118" s="20">
        <v>53.56</v>
      </c>
      <c r="K118" s="20">
        <v>23.49</v>
      </c>
      <c r="L118" s="20">
        <v>28.38</v>
      </c>
      <c r="M118" s="20">
        <v>8</v>
      </c>
      <c r="N118" s="20">
        <v>41</v>
      </c>
      <c r="O118" s="20">
        <v>0.55000000000000004</v>
      </c>
      <c r="P118" s="20"/>
      <c r="Q118" s="20">
        <v>22.91</v>
      </c>
      <c r="R118">
        <f t="shared" si="3"/>
        <v>14.288399999999999</v>
      </c>
      <c r="S118">
        <f t="shared" si="4"/>
        <v>1.6033985610705188</v>
      </c>
      <c r="U118" s="20">
        <v>400</v>
      </c>
      <c r="V118">
        <f t="shared" si="5"/>
        <v>7.7763158304016622E-3</v>
      </c>
      <c r="X118">
        <v>0.94112524236747841</v>
      </c>
    </row>
    <row r="119" spans="1:24" x14ac:dyDescent="0.25">
      <c r="A119" s="20">
        <v>140</v>
      </c>
      <c r="B119" s="20">
        <v>20</v>
      </c>
      <c r="C119" s="20">
        <v>45</v>
      </c>
      <c r="D119" s="20">
        <v>10</v>
      </c>
      <c r="E119" s="20">
        <v>43</v>
      </c>
      <c r="F119" s="20">
        <v>1.3</v>
      </c>
      <c r="G119" s="20">
        <v>1.5</v>
      </c>
      <c r="H119" s="20">
        <v>800</v>
      </c>
      <c r="I119" s="20">
        <v>-9.49</v>
      </c>
      <c r="J119" s="20">
        <v>45.64</v>
      </c>
      <c r="K119" s="20">
        <v>23.46</v>
      </c>
      <c r="L119" s="20">
        <v>28.36</v>
      </c>
      <c r="M119" s="20">
        <v>8</v>
      </c>
      <c r="N119" s="20">
        <v>41</v>
      </c>
      <c r="O119" s="20">
        <v>0.55000000000000004</v>
      </c>
      <c r="P119" s="20"/>
      <c r="Q119" s="20">
        <v>31.16</v>
      </c>
      <c r="R119">
        <f t="shared" si="3"/>
        <v>9.525599999999999</v>
      </c>
      <c r="S119">
        <f t="shared" si="4"/>
        <v>3.2711850172167636</v>
      </c>
      <c r="U119" s="20">
        <v>400</v>
      </c>
      <c r="V119">
        <f t="shared" si="5"/>
        <v>1.1664473745602495E-2</v>
      </c>
      <c r="X119">
        <v>1.2800289197804726</v>
      </c>
    </row>
    <row r="120" spans="1:24" x14ac:dyDescent="0.25">
      <c r="A120">
        <v>60</v>
      </c>
      <c r="B120">
        <v>38</v>
      </c>
      <c r="C120">
        <v>48</v>
      </c>
      <c r="D120" s="20">
        <v>16</v>
      </c>
      <c r="E120" s="20">
        <v>40</v>
      </c>
      <c r="F120">
        <v>1.34</v>
      </c>
      <c r="G120">
        <v>3</v>
      </c>
      <c r="H120">
        <v>705</v>
      </c>
      <c r="I120">
        <v>-9</v>
      </c>
      <c r="J120">
        <v>42.58</v>
      </c>
      <c r="K120">
        <v>8.43</v>
      </c>
      <c r="L120">
        <v>36.44</v>
      </c>
      <c r="M120">
        <v>14</v>
      </c>
      <c r="N120" s="20">
        <v>38</v>
      </c>
      <c r="O120" s="20">
        <v>0.55000000000000004</v>
      </c>
      <c r="P120" s="20"/>
      <c r="Q120" s="20">
        <v>27.05</v>
      </c>
      <c r="R120">
        <f t="shared" si="3"/>
        <v>16.547327999999997</v>
      </c>
      <c r="S120">
        <f t="shared" si="4"/>
        <v>1.6347050109842511</v>
      </c>
      <c r="U120" s="20">
        <v>400</v>
      </c>
      <c r="V120">
        <f t="shared" si="5"/>
        <v>6.7147463996066999E-3</v>
      </c>
      <c r="X120">
        <v>1.4198580666834637</v>
      </c>
    </row>
    <row r="121" spans="1:24" x14ac:dyDescent="0.25">
      <c r="A121" s="20">
        <v>140</v>
      </c>
      <c r="B121" s="20">
        <v>20</v>
      </c>
      <c r="C121" s="20">
        <v>45</v>
      </c>
      <c r="D121" s="20">
        <v>10</v>
      </c>
      <c r="E121" s="20">
        <v>47</v>
      </c>
      <c r="F121" s="20">
        <v>1.5</v>
      </c>
      <c r="G121" s="20">
        <v>1.5</v>
      </c>
      <c r="H121" s="20">
        <v>800</v>
      </c>
      <c r="I121" s="20">
        <v>-7.71</v>
      </c>
      <c r="J121" s="20">
        <v>51.06</v>
      </c>
      <c r="K121" s="20">
        <v>23.25</v>
      </c>
      <c r="L121" s="20">
        <v>34.81</v>
      </c>
      <c r="M121" s="20">
        <v>8</v>
      </c>
      <c r="N121" s="20">
        <v>45</v>
      </c>
      <c r="O121" s="20">
        <v>0.55000000000000004</v>
      </c>
      <c r="P121" s="20"/>
      <c r="Q121" s="20">
        <v>30.28</v>
      </c>
      <c r="R121">
        <f t="shared" si="3"/>
        <v>9.525599999999999</v>
      </c>
      <c r="S121">
        <f t="shared" si="4"/>
        <v>3.1788023851515921</v>
      </c>
      <c r="U121" s="20">
        <v>600</v>
      </c>
      <c r="V121">
        <f t="shared" si="5"/>
        <v>1.749671061840374E-2</v>
      </c>
      <c r="X121">
        <v>1.5894011925757956</v>
      </c>
    </row>
    <row r="122" spans="1:24" x14ac:dyDescent="0.25">
      <c r="A122">
        <v>60</v>
      </c>
      <c r="B122">
        <v>34</v>
      </c>
      <c r="C122">
        <v>56</v>
      </c>
      <c r="D122" s="20">
        <v>16</v>
      </c>
      <c r="E122" s="20">
        <v>40</v>
      </c>
      <c r="F122">
        <v>1.34</v>
      </c>
      <c r="G122">
        <v>3</v>
      </c>
      <c r="H122">
        <v>720</v>
      </c>
      <c r="I122">
        <v>-7.17</v>
      </c>
      <c r="J122">
        <v>44.85</v>
      </c>
      <c r="K122">
        <v>8.3000000000000007</v>
      </c>
      <c r="L122">
        <v>37.08</v>
      </c>
      <c r="M122">
        <v>14</v>
      </c>
      <c r="N122" s="20">
        <v>38</v>
      </c>
      <c r="O122" s="20">
        <v>0.55000000000000004</v>
      </c>
      <c r="P122" s="20"/>
      <c r="Q122" s="20">
        <v>28.04</v>
      </c>
      <c r="R122">
        <f t="shared" si="3"/>
        <v>17.273087999999998</v>
      </c>
      <c r="S122">
        <f t="shared" si="4"/>
        <v>1.6233345189927824</v>
      </c>
      <c r="U122" s="20">
        <v>600</v>
      </c>
      <c r="V122">
        <f t="shared" si="5"/>
        <v>9.6489212969138281E-3</v>
      </c>
      <c r="X122">
        <v>0.98121553148008178</v>
      </c>
    </row>
    <row r="123" spans="1:24" x14ac:dyDescent="0.25">
      <c r="A123" s="20">
        <v>140</v>
      </c>
      <c r="B123" s="20">
        <v>20</v>
      </c>
      <c r="C123" s="20">
        <v>45</v>
      </c>
      <c r="D123" s="20">
        <v>14</v>
      </c>
      <c r="E123" s="20">
        <v>47</v>
      </c>
      <c r="F123" s="20">
        <v>1.1000000000000001</v>
      </c>
      <c r="G123" s="20">
        <v>2.25</v>
      </c>
      <c r="H123" s="20">
        <v>800</v>
      </c>
      <c r="I123" s="20">
        <v>-5.44</v>
      </c>
      <c r="J123" s="20">
        <v>57.68</v>
      </c>
      <c r="K123" s="20">
        <v>23.08</v>
      </c>
      <c r="L123" s="20">
        <v>28.23</v>
      </c>
      <c r="M123" s="20">
        <v>12</v>
      </c>
      <c r="N123" s="20">
        <v>45</v>
      </c>
      <c r="O123" s="20">
        <v>0.55000000000000004</v>
      </c>
      <c r="P123" s="20"/>
      <c r="Q123" s="20">
        <v>37.47</v>
      </c>
      <c r="R123">
        <f t="shared" si="3"/>
        <v>14.288399999999999</v>
      </c>
      <c r="S123">
        <f t="shared" si="4"/>
        <v>2.6224069874863525</v>
      </c>
      <c r="U123" s="20">
        <v>800</v>
      </c>
      <c r="V123">
        <f t="shared" si="5"/>
        <v>1.5552631660803324E-2</v>
      </c>
      <c r="X123">
        <v>2.9929644965876854</v>
      </c>
    </row>
    <row r="124" spans="1:24" x14ac:dyDescent="0.25">
      <c r="A124" s="20">
        <v>140</v>
      </c>
      <c r="B124" s="20">
        <v>20</v>
      </c>
      <c r="C124" s="20">
        <v>45</v>
      </c>
      <c r="D124" s="20">
        <v>14</v>
      </c>
      <c r="E124" s="20">
        <v>47</v>
      </c>
      <c r="F124" s="20">
        <v>1.3</v>
      </c>
      <c r="G124" s="20">
        <v>1.5</v>
      </c>
      <c r="H124" s="20">
        <v>800</v>
      </c>
      <c r="I124" s="20">
        <v>-4.57</v>
      </c>
      <c r="J124" s="20">
        <v>50.34</v>
      </c>
      <c r="K124" s="20">
        <v>23.05</v>
      </c>
      <c r="L124" s="20">
        <v>28.27</v>
      </c>
      <c r="M124" s="20">
        <v>12</v>
      </c>
      <c r="N124" s="20">
        <v>45</v>
      </c>
      <c r="O124" s="20">
        <v>0.55000000000000004</v>
      </c>
      <c r="P124" s="20"/>
      <c r="Q124" s="20">
        <v>24.37</v>
      </c>
      <c r="R124">
        <f t="shared" si="3"/>
        <v>9.525599999999999</v>
      </c>
      <c r="S124">
        <f t="shared" si="4"/>
        <v>2.5583690266229953</v>
      </c>
      <c r="U124" s="20">
        <v>400</v>
      </c>
      <c r="V124">
        <f t="shared" si="5"/>
        <v>1.1664473745602495E-2</v>
      </c>
      <c r="X124">
        <v>1.1192864491475603</v>
      </c>
    </row>
    <row r="125" spans="1:24" x14ac:dyDescent="0.25">
      <c r="A125">
        <v>60</v>
      </c>
      <c r="B125">
        <v>34</v>
      </c>
      <c r="C125">
        <v>56</v>
      </c>
      <c r="D125" s="20">
        <v>16</v>
      </c>
      <c r="E125" s="20">
        <v>40</v>
      </c>
      <c r="F125">
        <v>1.34</v>
      </c>
      <c r="G125">
        <v>3</v>
      </c>
      <c r="H125">
        <v>710</v>
      </c>
      <c r="I125">
        <v>-4.16</v>
      </c>
      <c r="J125">
        <v>46.95</v>
      </c>
      <c r="K125">
        <v>8</v>
      </c>
      <c r="L125">
        <v>36.729999999999997</v>
      </c>
      <c r="M125">
        <v>14</v>
      </c>
      <c r="N125" s="20">
        <v>38</v>
      </c>
      <c r="O125" s="20">
        <v>0.55000000000000004</v>
      </c>
      <c r="P125" s="20"/>
      <c r="Q125" s="20">
        <v>44.24</v>
      </c>
      <c r="R125">
        <f t="shared" si="3"/>
        <v>17.273087999999998</v>
      </c>
      <c r="S125">
        <f t="shared" si="4"/>
        <v>2.5612096690528068</v>
      </c>
      <c r="U125" s="20">
        <v>800</v>
      </c>
      <c r="V125">
        <f t="shared" si="5"/>
        <v>1.2865228395885104E-2</v>
      </c>
      <c r="X125">
        <v>2.3221634332745449</v>
      </c>
    </row>
    <row r="126" spans="1:24" x14ac:dyDescent="0.25">
      <c r="A126">
        <v>60</v>
      </c>
      <c r="B126">
        <v>34</v>
      </c>
      <c r="C126">
        <v>56</v>
      </c>
      <c r="D126" s="20">
        <v>16</v>
      </c>
      <c r="E126" s="20">
        <v>40</v>
      </c>
      <c r="F126">
        <v>1.34</v>
      </c>
      <c r="G126">
        <v>3</v>
      </c>
      <c r="H126">
        <v>705</v>
      </c>
      <c r="I126">
        <v>-2.69</v>
      </c>
      <c r="J126">
        <v>47.97</v>
      </c>
      <c r="K126">
        <v>7.85</v>
      </c>
      <c r="L126">
        <v>36.549999999999997</v>
      </c>
      <c r="M126">
        <v>14</v>
      </c>
      <c r="N126" s="20">
        <v>38</v>
      </c>
      <c r="O126" s="20">
        <v>0.55000000000000004</v>
      </c>
      <c r="P126" s="20"/>
      <c r="Q126" s="20">
        <v>27.84</v>
      </c>
      <c r="R126">
        <f t="shared" si="3"/>
        <v>17.273087999999998</v>
      </c>
      <c r="S126">
        <f t="shared" si="4"/>
        <v>1.611755813436486</v>
      </c>
      <c r="U126" s="20">
        <v>600</v>
      </c>
      <c r="V126">
        <f t="shared" si="5"/>
        <v>9.6489212969138281E-3</v>
      </c>
      <c r="X126">
        <v>0.97421684723272028</v>
      </c>
    </row>
    <row r="127" spans="1:24" x14ac:dyDescent="0.25">
      <c r="A127" s="20">
        <v>140</v>
      </c>
      <c r="B127" s="20">
        <v>20</v>
      </c>
      <c r="C127" s="20">
        <v>45</v>
      </c>
      <c r="D127" s="20">
        <v>10</v>
      </c>
      <c r="E127" s="20">
        <v>47</v>
      </c>
      <c r="F127" s="20">
        <v>1.3</v>
      </c>
      <c r="G127" s="20">
        <v>2.25</v>
      </c>
      <c r="H127" s="20">
        <v>800</v>
      </c>
      <c r="I127" s="20">
        <v>2.68</v>
      </c>
      <c r="J127" s="20">
        <v>72.06</v>
      </c>
      <c r="K127" s="20">
        <v>23.27</v>
      </c>
      <c r="L127" s="20">
        <v>36.58</v>
      </c>
      <c r="M127" s="20">
        <v>8</v>
      </c>
      <c r="N127" s="20">
        <v>45</v>
      </c>
      <c r="O127" s="20">
        <v>0.55000000000000004</v>
      </c>
      <c r="P127" s="20"/>
      <c r="Q127" s="20">
        <v>27.85</v>
      </c>
      <c r="R127">
        <f t="shared" si="3"/>
        <v>14.288399999999999</v>
      </c>
      <c r="S127">
        <f t="shared" si="4"/>
        <v>1.9491335628901769</v>
      </c>
      <c r="U127" s="20">
        <v>400</v>
      </c>
      <c r="V127">
        <f t="shared" si="5"/>
        <v>7.7763158304016622E-3</v>
      </c>
      <c r="X127">
        <v>0.8527459337644524</v>
      </c>
    </row>
    <row r="128" spans="1:24" x14ac:dyDescent="0.25">
      <c r="A128">
        <v>80</v>
      </c>
      <c r="B128">
        <v>45</v>
      </c>
      <c r="C128">
        <v>57</v>
      </c>
      <c r="D128" s="20">
        <v>16</v>
      </c>
      <c r="E128" s="20">
        <v>40</v>
      </c>
      <c r="F128">
        <v>1.24</v>
      </c>
      <c r="G128">
        <v>1.5</v>
      </c>
      <c r="H128">
        <v>965</v>
      </c>
      <c r="I128">
        <v>6.81</v>
      </c>
      <c r="J128">
        <v>68.989999999999995</v>
      </c>
      <c r="K128">
        <v>14.69</v>
      </c>
      <c r="L128">
        <v>40.229999999999997</v>
      </c>
      <c r="M128">
        <v>14</v>
      </c>
      <c r="N128" s="20">
        <v>38</v>
      </c>
      <c r="O128" s="20">
        <v>0.55000000000000004</v>
      </c>
      <c r="P128" s="20"/>
      <c r="Q128" s="20">
        <v>30.03</v>
      </c>
      <c r="R128">
        <f t="shared" si="3"/>
        <v>15.513119999999999</v>
      </c>
      <c r="S128">
        <f t="shared" si="4"/>
        <v>1.9357808100498162</v>
      </c>
      <c r="U128" s="20">
        <v>400</v>
      </c>
      <c r="V128">
        <f t="shared" si="5"/>
        <v>7.1623961595804787E-3</v>
      </c>
      <c r="X128">
        <v>0.68962191358024694</v>
      </c>
    </row>
    <row r="129" spans="1:24" x14ac:dyDescent="0.25">
      <c r="A129" s="20">
        <v>140</v>
      </c>
      <c r="B129" s="20">
        <v>20</v>
      </c>
      <c r="C129" s="20">
        <v>45</v>
      </c>
      <c r="D129" s="20">
        <v>10</v>
      </c>
      <c r="E129" s="20">
        <v>43</v>
      </c>
      <c r="F129" s="20">
        <v>1.1000000000000001</v>
      </c>
      <c r="G129" s="20">
        <v>1.5</v>
      </c>
      <c r="H129" s="20">
        <v>600</v>
      </c>
      <c r="I129" s="20">
        <v>8.49</v>
      </c>
      <c r="J129" s="20">
        <v>48.26</v>
      </c>
      <c r="K129" s="20">
        <v>10.7</v>
      </c>
      <c r="L129" s="20">
        <v>20.32</v>
      </c>
      <c r="M129" s="20">
        <v>8</v>
      </c>
      <c r="N129" s="20">
        <v>41</v>
      </c>
      <c r="O129" s="20">
        <v>0.55000000000000004</v>
      </c>
      <c r="P129" s="20"/>
      <c r="Q129" s="20">
        <v>32.42</v>
      </c>
      <c r="R129">
        <f t="shared" si="3"/>
        <v>9.525599999999999</v>
      </c>
      <c r="S129">
        <f t="shared" si="4"/>
        <v>3.4034601494918961</v>
      </c>
      <c r="U129" s="20">
        <v>800</v>
      </c>
      <c r="V129">
        <f t="shared" si="5"/>
        <v>2.3328947491204989E-2</v>
      </c>
      <c r="X129">
        <v>1.4890138154027044</v>
      </c>
    </row>
    <row r="130" spans="1:24" x14ac:dyDescent="0.25">
      <c r="A130">
        <v>60</v>
      </c>
      <c r="B130">
        <v>38</v>
      </c>
      <c r="C130">
        <v>56</v>
      </c>
      <c r="D130" s="20">
        <v>16</v>
      </c>
      <c r="E130" s="20">
        <v>40</v>
      </c>
      <c r="F130">
        <v>1.29</v>
      </c>
      <c r="G130">
        <v>3</v>
      </c>
      <c r="H130">
        <v>710</v>
      </c>
      <c r="I130">
        <v>10.24</v>
      </c>
      <c r="J130">
        <v>58.61</v>
      </c>
      <c r="K130">
        <v>6.66</v>
      </c>
      <c r="L130">
        <v>36.79</v>
      </c>
      <c r="M130">
        <v>14</v>
      </c>
      <c r="N130" s="20">
        <v>38</v>
      </c>
      <c r="O130" s="20">
        <v>0.55000000000000004</v>
      </c>
      <c r="P130" s="20"/>
      <c r="Q130" s="20">
        <v>41.34</v>
      </c>
      <c r="R130">
        <f t="shared" ref="R130:R193" si="6">(A130*B130*C130)*(1-0.55)*10^-9*7000*16*G130</f>
        <v>19.305215999999998</v>
      </c>
      <c r="S130">
        <f t="shared" ref="S130:S193" si="7">Q130/R130</f>
        <v>2.141390181803716</v>
      </c>
      <c r="U130" s="20">
        <v>800</v>
      </c>
      <c r="V130">
        <f t="shared" ref="V130:V193" si="8">U130/3600/R130</f>
        <v>1.1510993827897198E-2</v>
      </c>
      <c r="X130">
        <v>0.94934964726631399</v>
      </c>
    </row>
    <row r="131" spans="1:24" x14ac:dyDescent="0.25">
      <c r="A131" s="20">
        <v>140</v>
      </c>
      <c r="B131" s="20">
        <v>20</v>
      </c>
      <c r="C131" s="20">
        <v>45</v>
      </c>
      <c r="D131" s="20">
        <v>10</v>
      </c>
      <c r="E131" s="20">
        <v>43</v>
      </c>
      <c r="F131" s="20">
        <v>1.1000000000000001</v>
      </c>
      <c r="G131" s="20">
        <v>3</v>
      </c>
      <c r="H131" s="20">
        <v>800</v>
      </c>
      <c r="I131" s="20">
        <v>11.26</v>
      </c>
      <c r="J131" s="20">
        <v>73.03</v>
      </c>
      <c r="K131" s="20">
        <v>23.51</v>
      </c>
      <c r="L131" s="20">
        <v>31.12</v>
      </c>
      <c r="M131" s="20">
        <v>8</v>
      </c>
      <c r="N131" s="20">
        <v>41</v>
      </c>
      <c r="O131" s="20">
        <v>0.55000000000000004</v>
      </c>
      <c r="P131" s="20"/>
      <c r="Q131" s="20">
        <v>29.81</v>
      </c>
      <c r="R131">
        <f t="shared" si="6"/>
        <v>19.051199999999998</v>
      </c>
      <c r="S131">
        <f t="shared" si="7"/>
        <v>1.5647308306038465</v>
      </c>
      <c r="U131" s="20">
        <v>400</v>
      </c>
      <c r="V131">
        <f t="shared" si="8"/>
        <v>5.8322368728012473E-3</v>
      </c>
      <c r="X131">
        <v>0.68456973838918278</v>
      </c>
    </row>
    <row r="132" spans="1:24" x14ac:dyDescent="0.25">
      <c r="A132" s="20">
        <v>140</v>
      </c>
      <c r="B132" s="20">
        <v>20</v>
      </c>
      <c r="C132" s="20">
        <v>45</v>
      </c>
      <c r="D132" s="20">
        <v>14</v>
      </c>
      <c r="E132" s="20">
        <v>47</v>
      </c>
      <c r="F132" s="20">
        <v>1.1000000000000001</v>
      </c>
      <c r="G132" s="20">
        <v>1.5</v>
      </c>
      <c r="H132" s="20">
        <v>600</v>
      </c>
      <c r="I132" s="20">
        <v>11.44</v>
      </c>
      <c r="J132" s="20">
        <v>51.17</v>
      </c>
      <c r="K132" s="20">
        <v>10.47</v>
      </c>
      <c r="L132" s="20">
        <v>20.22</v>
      </c>
      <c r="M132" s="20">
        <v>12</v>
      </c>
      <c r="N132" s="20">
        <v>45</v>
      </c>
      <c r="O132" s="20">
        <v>0.55000000000000004</v>
      </c>
      <c r="P132" s="20"/>
      <c r="Q132" s="20">
        <v>29.39</v>
      </c>
      <c r="R132">
        <f t="shared" si="6"/>
        <v>9.525599999999999</v>
      </c>
      <c r="S132">
        <f t="shared" si="7"/>
        <v>3.0853699504493157</v>
      </c>
      <c r="U132" s="20">
        <v>400</v>
      </c>
      <c r="V132">
        <f t="shared" si="8"/>
        <v>1.1664473745602495E-2</v>
      </c>
      <c r="X132">
        <v>1.2073186762627757</v>
      </c>
    </row>
    <row r="133" spans="1:24" x14ac:dyDescent="0.25">
      <c r="A133" s="20">
        <v>160</v>
      </c>
      <c r="B133" s="20">
        <v>23</v>
      </c>
      <c r="C133" s="20">
        <v>45</v>
      </c>
      <c r="D133" s="20">
        <v>10</v>
      </c>
      <c r="E133" s="20">
        <v>43</v>
      </c>
      <c r="F133" s="20">
        <v>1.1000000000000001</v>
      </c>
      <c r="G133" s="20">
        <v>1.5</v>
      </c>
      <c r="H133" s="20">
        <v>800</v>
      </c>
      <c r="I133" s="20">
        <v>14.49</v>
      </c>
      <c r="J133" s="20">
        <v>75.069999999999993</v>
      </c>
      <c r="K133" s="20">
        <v>21.02</v>
      </c>
      <c r="L133" s="20">
        <v>26.99</v>
      </c>
      <c r="M133" s="20">
        <v>8</v>
      </c>
      <c r="N133" s="20">
        <v>41</v>
      </c>
      <c r="O133" s="20">
        <v>0.55000000000000004</v>
      </c>
      <c r="P133" s="20"/>
      <c r="Q133" s="20">
        <v>32.21</v>
      </c>
      <c r="R133">
        <f t="shared" si="6"/>
        <v>12.519359999999997</v>
      </c>
      <c r="S133">
        <f t="shared" si="7"/>
        <v>2.5728152237814079</v>
      </c>
      <c r="U133" s="20">
        <v>800</v>
      </c>
      <c r="V133">
        <f t="shared" si="8"/>
        <v>1.7750286134612492E-2</v>
      </c>
      <c r="X133">
        <v>1.4793687536743092</v>
      </c>
    </row>
    <row r="134" spans="1:24" x14ac:dyDescent="0.25">
      <c r="A134" s="20">
        <v>140</v>
      </c>
      <c r="B134" s="20">
        <v>20</v>
      </c>
      <c r="C134" s="20">
        <v>45</v>
      </c>
      <c r="D134" s="20">
        <v>14</v>
      </c>
      <c r="E134" s="20">
        <v>47</v>
      </c>
      <c r="F134" s="20">
        <v>1.1000000000000001</v>
      </c>
      <c r="G134" s="20">
        <v>3</v>
      </c>
      <c r="H134" s="20">
        <v>800</v>
      </c>
      <c r="I134" s="20">
        <v>15.82</v>
      </c>
      <c r="J134" s="20">
        <v>76.84</v>
      </c>
      <c r="K134" s="20">
        <v>23.1</v>
      </c>
      <c r="L134" s="20">
        <v>30.93</v>
      </c>
      <c r="M134" s="20">
        <v>12</v>
      </c>
      <c r="N134" s="20">
        <v>45</v>
      </c>
      <c r="O134" s="20">
        <v>0.55000000000000004</v>
      </c>
      <c r="P134" s="20"/>
      <c r="Q134" s="20">
        <v>25.12</v>
      </c>
      <c r="R134">
        <f t="shared" si="6"/>
        <v>19.051199999999998</v>
      </c>
      <c r="S134">
        <f t="shared" si="7"/>
        <v>1.318552112202906</v>
      </c>
      <c r="U134" s="20">
        <v>400</v>
      </c>
      <c r="V134">
        <f t="shared" si="8"/>
        <v>5.8322368728012473E-3</v>
      </c>
      <c r="X134">
        <v>1.318552112202906</v>
      </c>
    </row>
    <row r="135" spans="1:24" x14ac:dyDescent="0.25">
      <c r="A135" s="20">
        <v>160</v>
      </c>
      <c r="B135" s="20">
        <v>23</v>
      </c>
      <c r="C135" s="20">
        <v>45</v>
      </c>
      <c r="D135" s="20">
        <v>14</v>
      </c>
      <c r="E135" s="20">
        <v>47</v>
      </c>
      <c r="F135" s="20">
        <v>1.1000000000000001</v>
      </c>
      <c r="G135" s="20">
        <v>1.5</v>
      </c>
      <c r="H135" s="20">
        <v>800</v>
      </c>
      <c r="I135" s="20">
        <v>18.37</v>
      </c>
      <c r="J135" s="20">
        <v>78.790000000000006</v>
      </c>
      <c r="K135" s="20">
        <v>20.6</v>
      </c>
      <c r="L135" s="20">
        <v>26.85</v>
      </c>
      <c r="M135" s="20">
        <v>12</v>
      </c>
      <c r="N135" s="20">
        <v>45</v>
      </c>
      <c r="O135" s="20">
        <v>0.55000000000000004</v>
      </c>
      <c r="P135" s="20"/>
      <c r="Q135" s="20">
        <v>27.11</v>
      </c>
      <c r="R135">
        <f t="shared" si="6"/>
        <v>12.519359999999997</v>
      </c>
      <c r="S135">
        <f t="shared" si="7"/>
        <v>2.1654461569920511</v>
      </c>
      <c r="U135" s="20">
        <v>600</v>
      </c>
      <c r="V135">
        <f t="shared" si="8"/>
        <v>1.3312714600959371E-2</v>
      </c>
      <c r="X135">
        <v>1.6601753870272389</v>
      </c>
    </row>
    <row r="136" spans="1:24" x14ac:dyDescent="0.25">
      <c r="A136" s="20">
        <v>140</v>
      </c>
      <c r="B136" s="20">
        <v>20</v>
      </c>
      <c r="C136" s="20">
        <v>45</v>
      </c>
      <c r="D136" s="20">
        <v>10</v>
      </c>
      <c r="E136" s="20">
        <v>47</v>
      </c>
      <c r="F136" s="20">
        <v>1.3</v>
      </c>
      <c r="G136" s="20">
        <v>1.5</v>
      </c>
      <c r="H136" s="20">
        <v>600</v>
      </c>
      <c r="I136" s="20">
        <v>18.75</v>
      </c>
      <c r="J136" s="20">
        <v>60.92</v>
      </c>
      <c r="K136" s="20">
        <v>10.58</v>
      </c>
      <c r="L136" s="20">
        <v>26</v>
      </c>
      <c r="M136" s="20">
        <v>8</v>
      </c>
      <c r="N136" s="20">
        <v>45</v>
      </c>
      <c r="O136" s="20">
        <v>0.55000000000000004</v>
      </c>
      <c r="P136" s="20"/>
      <c r="Q136" s="20">
        <v>22.72</v>
      </c>
      <c r="R136">
        <f t="shared" si="6"/>
        <v>9.525599999999999</v>
      </c>
      <c r="S136">
        <f t="shared" si="7"/>
        <v>2.3851515915007981</v>
      </c>
      <c r="U136" s="20">
        <v>400</v>
      </c>
      <c r="V136">
        <f t="shared" si="8"/>
        <v>1.1664473745602495E-2</v>
      </c>
      <c r="X136">
        <v>1.043503821281599</v>
      </c>
    </row>
    <row r="137" spans="1:24" x14ac:dyDescent="0.25">
      <c r="A137">
        <v>80</v>
      </c>
      <c r="B137">
        <v>42</v>
      </c>
      <c r="C137">
        <v>57</v>
      </c>
      <c r="D137" s="20">
        <v>16</v>
      </c>
      <c r="E137" s="20">
        <v>40</v>
      </c>
      <c r="F137">
        <v>1.29</v>
      </c>
      <c r="G137">
        <v>1.5</v>
      </c>
      <c r="H137">
        <v>890</v>
      </c>
      <c r="I137">
        <v>19.64</v>
      </c>
      <c r="J137">
        <v>78.099999999999994</v>
      </c>
      <c r="K137">
        <v>13.29</v>
      </c>
      <c r="L137">
        <v>38.65</v>
      </c>
      <c r="M137">
        <v>14</v>
      </c>
      <c r="N137" s="20">
        <v>38</v>
      </c>
      <c r="O137" s="20">
        <v>0.55000000000000004</v>
      </c>
      <c r="P137" s="20"/>
      <c r="Q137" s="20">
        <v>38.340000000000003</v>
      </c>
      <c r="R137">
        <f t="shared" si="6"/>
        <v>14.478911999999998</v>
      </c>
      <c r="S137">
        <f t="shared" si="7"/>
        <v>2.6479890201694718</v>
      </c>
      <c r="U137" s="20">
        <v>600</v>
      </c>
      <c r="V137">
        <f t="shared" si="8"/>
        <v>1.1510993827897199E-2</v>
      </c>
      <c r="X137">
        <v>2.012471655328798</v>
      </c>
    </row>
    <row r="138" spans="1:24" x14ac:dyDescent="0.25">
      <c r="A138">
        <v>63</v>
      </c>
      <c r="B138">
        <v>38</v>
      </c>
      <c r="C138">
        <v>56</v>
      </c>
      <c r="D138" s="20">
        <v>16</v>
      </c>
      <c r="E138" s="20">
        <v>40</v>
      </c>
      <c r="F138">
        <v>1.29</v>
      </c>
      <c r="G138">
        <v>3</v>
      </c>
      <c r="H138">
        <v>715</v>
      </c>
      <c r="I138">
        <v>21.64</v>
      </c>
      <c r="J138">
        <v>70.55</v>
      </c>
      <c r="K138">
        <v>7.13</v>
      </c>
      <c r="L138">
        <v>37.51</v>
      </c>
      <c r="M138">
        <v>14</v>
      </c>
      <c r="N138" s="20">
        <v>38</v>
      </c>
      <c r="O138" s="20">
        <v>0.55000000000000004</v>
      </c>
      <c r="P138" s="20"/>
      <c r="Q138" s="20">
        <v>29.2</v>
      </c>
      <c r="R138">
        <f t="shared" si="6"/>
        <v>20.270476800000001</v>
      </c>
      <c r="S138">
        <f t="shared" si="7"/>
        <v>1.4405186561768493</v>
      </c>
      <c r="U138" s="20">
        <v>400</v>
      </c>
      <c r="V138">
        <f t="shared" si="8"/>
        <v>5.4814256323319982E-3</v>
      </c>
      <c r="X138">
        <v>1.1995136218738702</v>
      </c>
    </row>
    <row r="139" spans="1:24" x14ac:dyDescent="0.25">
      <c r="A139">
        <v>85</v>
      </c>
      <c r="B139">
        <v>42</v>
      </c>
      <c r="C139">
        <v>60</v>
      </c>
      <c r="D139" s="20">
        <v>16</v>
      </c>
      <c r="E139" s="20">
        <v>40</v>
      </c>
      <c r="F139">
        <v>1.24</v>
      </c>
      <c r="G139">
        <v>1.5</v>
      </c>
      <c r="H139">
        <v>960</v>
      </c>
      <c r="I139">
        <v>22.27</v>
      </c>
      <c r="J139">
        <v>87.59</v>
      </c>
      <c r="K139">
        <v>15.85</v>
      </c>
      <c r="L139">
        <v>40.619999999999997</v>
      </c>
      <c r="M139">
        <v>14</v>
      </c>
      <c r="N139" s="20">
        <v>38</v>
      </c>
      <c r="O139" s="20">
        <v>0.55000000000000004</v>
      </c>
      <c r="P139" s="20"/>
      <c r="Q139" s="20">
        <v>26.3</v>
      </c>
      <c r="R139">
        <f t="shared" si="6"/>
        <v>16.193519999999999</v>
      </c>
      <c r="S139">
        <f t="shared" si="7"/>
        <v>1.6241064326965355</v>
      </c>
      <c r="U139" s="20">
        <v>400</v>
      </c>
      <c r="V139">
        <f t="shared" si="8"/>
        <v>6.8614551444720548E-3</v>
      </c>
      <c r="X139">
        <v>0.80528610621203223</v>
      </c>
    </row>
    <row r="140" spans="1:24" x14ac:dyDescent="0.25">
      <c r="A140">
        <v>63</v>
      </c>
      <c r="B140">
        <v>38</v>
      </c>
      <c r="C140">
        <v>56</v>
      </c>
      <c r="D140" s="20">
        <v>16</v>
      </c>
      <c r="E140" s="20">
        <v>40</v>
      </c>
      <c r="F140">
        <v>1.29</v>
      </c>
      <c r="G140">
        <v>3</v>
      </c>
      <c r="H140">
        <v>710</v>
      </c>
      <c r="I140">
        <v>22.78</v>
      </c>
      <c r="J140">
        <v>71.2</v>
      </c>
      <c r="K140">
        <v>7</v>
      </c>
      <c r="L140">
        <v>37.33</v>
      </c>
      <c r="M140">
        <v>14</v>
      </c>
      <c r="N140" s="20">
        <v>38</v>
      </c>
      <c r="O140" s="20">
        <v>0.55000000000000004</v>
      </c>
      <c r="P140" s="20"/>
      <c r="Q140" s="20">
        <v>31.58</v>
      </c>
      <c r="R140">
        <f t="shared" si="6"/>
        <v>20.270476800000001</v>
      </c>
      <c r="S140">
        <f t="shared" si="7"/>
        <v>1.5579307932214006</v>
      </c>
      <c r="U140" s="20">
        <v>600</v>
      </c>
      <c r="V140">
        <f t="shared" si="8"/>
        <v>8.2221384484979978E-3</v>
      </c>
      <c r="X140">
        <v>0.72521678424456193</v>
      </c>
    </row>
    <row r="141" spans="1:24" x14ac:dyDescent="0.25">
      <c r="A141">
        <v>63</v>
      </c>
      <c r="B141">
        <v>38</v>
      </c>
      <c r="C141">
        <v>56</v>
      </c>
      <c r="D141" s="20">
        <v>16</v>
      </c>
      <c r="E141" s="20">
        <v>40</v>
      </c>
      <c r="F141">
        <v>1.29</v>
      </c>
      <c r="G141">
        <v>3</v>
      </c>
      <c r="H141">
        <v>705</v>
      </c>
      <c r="I141">
        <v>23.91</v>
      </c>
      <c r="J141">
        <v>71.84</v>
      </c>
      <c r="K141">
        <v>6.87</v>
      </c>
      <c r="L141">
        <v>37.14</v>
      </c>
      <c r="M141">
        <v>14</v>
      </c>
      <c r="N141" s="20">
        <v>38</v>
      </c>
      <c r="O141" s="20">
        <v>0.55000000000000004</v>
      </c>
      <c r="P141" s="20"/>
      <c r="Q141" s="20">
        <v>22.56</v>
      </c>
      <c r="R141">
        <f t="shared" si="6"/>
        <v>20.270476800000001</v>
      </c>
      <c r="S141">
        <f t="shared" si="7"/>
        <v>1.1129486603886889</v>
      </c>
      <c r="U141" s="20">
        <v>400</v>
      </c>
      <c r="V141">
        <f t="shared" si="8"/>
        <v>5.4814256323319982E-3</v>
      </c>
      <c r="X141">
        <v>1.0361552028218695</v>
      </c>
    </row>
    <row r="142" spans="1:24" x14ac:dyDescent="0.25">
      <c r="A142">
        <v>80</v>
      </c>
      <c r="B142">
        <v>39</v>
      </c>
      <c r="C142">
        <v>54</v>
      </c>
      <c r="D142" s="20">
        <v>16</v>
      </c>
      <c r="E142" s="20">
        <v>40</v>
      </c>
      <c r="F142">
        <v>1.39</v>
      </c>
      <c r="G142">
        <v>1.5</v>
      </c>
      <c r="H142">
        <v>825</v>
      </c>
      <c r="I142">
        <v>24.94</v>
      </c>
      <c r="J142">
        <v>80.16</v>
      </c>
      <c r="K142">
        <v>13.43</v>
      </c>
      <c r="L142">
        <v>37.53</v>
      </c>
      <c r="M142">
        <v>14</v>
      </c>
      <c r="N142" s="20">
        <v>38</v>
      </c>
      <c r="O142" s="20">
        <v>0.55000000000000004</v>
      </c>
      <c r="P142" s="20"/>
      <c r="Q142" s="20">
        <v>36.770000000000003</v>
      </c>
      <c r="R142">
        <f t="shared" si="6"/>
        <v>12.737088</v>
      </c>
      <c r="S142">
        <f t="shared" si="7"/>
        <v>2.8868450936352175</v>
      </c>
      <c r="U142" s="20">
        <v>800</v>
      </c>
      <c r="V142">
        <f t="shared" si="8"/>
        <v>1.7446862440003728E-2</v>
      </c>
      <c r="X142">
        <v>2.5734161977548222</v>
      </c>
    </row>
    <row r="143" spans="1:24" x14ac:dyDescent="0.25">
      <c r="A143" s="20">
        <v>140</v>
      </c>
      <c r="B143" s="20">
        <v>20</v>
      </c>
      <c r="C143" s="20">
        <v>45</v>
      </c>
      <c r="D143" s="20">
        <v>10</v>
      </c>
      <c r="E143" s="20">
        <v>47</v>
      </c>
      <c r="F143" s="20">
        <v>1.3</v>
      </c>
      <c r="G143" s="20">
        <v>3</v>
      </c>
      <c r="H143" s="20">
        <v>800</v>
      </c>
      <c r="I143" s="20">
        <v>26.22</v>
      </c>
      <c r="J143" s="20">
        <v>99.17</v>
      </c>
      <c r="K143" s="20">
        <v>23.3</v>
      </c>
      <c r="L143" s="20">
        <v>40.630000000000003</v>
      </c>
      <c r="M143" s="20">
        <v>8</v>
      </c>
      <c r="N143" s="20">
        <v>45</v>
      </c>
      <c r="O143" s="20">
        <v>0.55000000000000004</v>
      </c>
      <c r="P143" s="20"/>
      <c r="Q143" s="20">
        <v>26.11</v>
      </c>
      <c r="R143">
        <f t="shared" si="6"/>
        <v>19.051199999999998</v>
      </c>
      <c r="S143">
        <f t="shared" si="7"/>
        <v>1.3705173427395652</v>
      </c>
      <c r="U143" s="20">
        <v>400</v>
      </c>
      <c r="V143">
        <f t="shared" si="8"/>
        <v>5.8322368728012473E-3</v>
      </c>
      <c r="X143">
        <v>0.79946844993141286</v>
      </c>
    </row>
    <row r="144" spans="1:24" x14ac:dyDescent="0.25">
      <c r="A144" s="20">
        <v>140</v>
      </c>
      <c r="B144" s="20">
        <v>20</v>
      </c>
      <c r="C144" s="20">
        <v>45</v>
      </c>
      <c r="D144" s="20">
        <v>10</v>
      </c>
      <c r="E144" s="20">
        <v>47</v>
      </c>
      <c r="F144" s="20">
        <v>1.1000000000000001</v>
      </c>
      <c r="G144" s="20">
        <v>1.5</v>
      </c>
      <c r="H144" s="20">
        <v>400</v>
      </c>
      <c r="I144" s="20">
        <v>27.41</v>
      </c>
      <c r="J144" s="20">
        <v>52.96</v>
      </c>
      <c r="K144" s="20">
        <v>3.59</v>
      </c>
      <c r="L144" s="20">
        <v>16.61</v>
      </c>
      <c r="M144" s="20">
        <v>8</v>
      </c>
      <c r="N144" s="20">
        <v>45</v>
      </c>
      <c r="O144" s="20">
        <v>0.55000000000000004</v>
      </c>
      <c r="P144" s="20"/>
      <c r="Q144" s="20">
        <v>25.19</v>
      </c>
      <c r="R144">
        <f t="shared" si="6"/>
        <v>9.525599999999999</v>
      </c>
      <c r="S144">
        <f t="shared" si="7"/>
        <v>2.6444528428655416</v>
      </c>
      <c r="U144" s="20">
        <v>600</v>
      </c>
      <c r="V144">
        <f t="shared" si="8"/>
        <v>1.749671061840374E-2</v>
      </c>
      <c r="X144">
        <v>1.028398327781044</v>
      </c>
    </row>
    <row r="145" spans="1:24" x14ac:dyDescent="0.25">
      <c r="A145">
        <v>80</v>
      </c>
      <c r="B145">
        <v>45</v>
      </c>
      <c r="C145">
        <v>54</v>
      </c>
      <c r="D145" s="20">
        <v>16</v>
      </c>
      <c r="E145" s="20">
        <v>40</v>
      </c>
      <c r="F145">
        <v>1.29</v>
      </c>
      <c r="G145">
        <v>1.5</v>
      </c>
      <c r="H145">
        <v>880</v>
      </c>
      <c r="I145">
        <v>27.69</v>
      </c>
      <c r="J145">
        <v>86.25</v>
      </c>
      <c r="K145">
        <v>12.58</v>
      </c>
      <c r="L145">
        <v>38.880000000000003</v>
      </c>
      <c r="M145">
        <v>14</v>
      </c>
      <c r="N145" s="20">
        <v>38</v>
      </c>
      <c r="O145" s="20">
        <v>0.55000000000000004</v>
      </c>
      <c r="P145" s="20"/>
      <c r="Q145" s="20">
        <v>28.28</v>
      </c>
      <c r="R145">
        <f t="shared" si="6"/>
        <v>14.69664</v>
      </c>
      <c r="S145">
        <f t="shared" si="7"/>
        <v>1.9242493522328914</v>
      </c>
      <c r="U145" s="20">
        <v>400</v>
      </c>
      <c r="V145">
        <f t="shared" si="8"/>
        <v>7.5603070573349489E-3</v>
      </c>
      <c r="X145">
        <v>0.6494341563786008</v>
      </c>
    </row>
    <row r="146" spans="1:24" x14ac:dyDescent="0.25">
      <c r="A146" s="20">
        <v>140</v>
      </c>
      <c r="B146" s="20">
        <v>20</v>
      </c>
      <c r="C146" s="20">
        <v>45</v>
      </c>
      <c r="D146" s="20">
        <v>10</v>
      </c>
      <c r="E146" s="20">
        <v>43</v>
      </c>
      <c r="F146" s="20">
        <v>1.5</v>
      </c>
      <c r="G146" s="20">
        <v>1.5</v>
      </c>
      <c r="H146" s="20">
        <v>800</v>
      </c>
      <c r="I146" s="20">
        <v>27.75</v>
      </c>
      <c r="J146" s="20">
        <v>85</v>
      </c>
      <c r="K146" s="20">
        <v>23.46</v>
      </c>
      <c r="L146" s="20">
        <v>32.94</v>
      </c>
      <c r="M146" s="20">
        <v>8</v>
      </c>
      <c r="N146" s="20">
        <v>41</v>
      </c>
      <c r="O146" s="20">
        <v>0.55000000000000004</v>
      </c>
      <c r="P146" s="20"/>
      <c r="Q146" s="20">
        <v>31.35</v>
      </c>
      <c r="R146">
        <f t="shared" si="6"/>
        <v>9.525599999999999</v>
      </c>
      <c r="S146">
        <f t="shared" si="7"/>
        <v>3.2911312673217439</v>
      </c>
      <c r="U146" s="20">
        <v>600</v>
      </c>
      <c r="V146">
        <f t="shared" si="8"/>
        <v>1.749671061840374E-2</v>
      </c>
      <c r="X146">
        <v>0.71993496472663143</v>
      </c>
    </row>
    <row r="147" spans="1:24" x14ac:dyDescent="0.25">
      <c r="A147" s="20">
        <v>140</v>
      </c>
      <c r="B147" s="20">
        <v>20</v>
      </c>
      <c r="C147" s="20">
        <v>45</v>
      </c>
      <c r="D147" s="20">
        <v>14</v>
      </c>
      <c r="E147" s="20">
        <v>43</v>
      </c>
      <c r="F147" s="20">
        <v>1.1000000000000001</v>
      </c>
      <c r="G147" s="20">
        <v>2.25</v>
      </c>
      <c r="H147" s="20">
        <v>800</v>
      </c>
      <c r="I147" s="20">
        <v>28.23</v>
      </c>
      <c r="J147" s="20">
        <v>87.04</v>
      </c>
      <c r="K147" s="20">
        <v>23.27</v>
      </c>
      <c r="L147" s="20">
        <v>26.23</v>
      </c>
      <c r="M147" s="20">
        <v>12</v>
      </c>
      <c r="N147" s="20">
        <v>41</v>
      </c>
      <c r="O147" s="20">
        <v>0.55000000000000004</v>
      </c>
      <c r="P147" s="20"/>
      <c r="Q147" s="20">
        <v>35.83</v>
      </c>
      <c r="R147">
        <f t="shared" si="6"/>
        <v>14.288399999999999</v>
      </c>
      <c r="S147">
        <f t="shared" si="7"/>
        <v>2.507628565829624</v>
      </c>
      <c r="U147" s="20">
        <v>600</v>
      </c>
      <c r="V147">
        <f t="shared" si="8"/>
        <v>1.1664473745602493E-2</v>
      </c>
      <c r="X147">
        <v>1.462783330067281</v>
      </c>
    </row>
    <row r="148" spans="1:24" x14ac:dyDescent="0.25">
      <c r="A148">
        <v>80</v>
      </c>
      <c r="B148">
        <v>42</v>
      </c>
      <c r="C148">
        <v>57</v>
      </c>
      <c r="D148" s="20">
        <v>16</v>
      </c>
      <c r="E148" s="20">
        <v>40</v>
      </c>
      <c r="F148">
        <v>1.29</v>
      </c>
      <c r="G148">
        <v>1.5</v>
      </c>
      <c r="H148">
        <v>855</v>
      </c>
      <c r="I148">
        <v>28.66</v>
      </c>
      <c r="J148">
        <v>85.66</v>
      </c>
      <c r="K148">
        <v>11.95</v>
      </c>
      <c r="L148">
        <v>37.79</v>
      </c>
      <c r="M148">
        <v>14</v>
      </c>
      <c r="N148" s="20">
        <v>38</v>
      </c>
      <c r="O148" s="20">
        <v>0.55000000000000004</v>
      </c>
      <c r="P148" s="20"/>
      <c r="Q148" s="20">
        <v>34.549999999999997</v>
      </c>
      <c r="R148">
        <f t="shared" si="6"/>
        <v>14.478911999999998</v>
      </c>
      <c r="S148">
        <f t="shared" si="7"/>
        <v>2.3862290205230892</v>
      </c>
      <c r="U148" s="20">
        <v>600</v>
      </c>
      <c r="V148">
        <f t="shared" si="8"/>
        <v>1.1510993827897199E-2</v>
      </c>
      <c r="X148">
        <v>2.1157897315304721</v>
      </c>
    </row>
    <row r="149" spans="1:24" x14ac:dyDescent="0.25">
      <c r="A149" s="20">
        <v>160</v>
      </c>
      <c r="B149" s="20">
        <v>23</v>
      </c>
      <c r="C149" s="20">
        <v>45</v>
      </c>
      <c r="D149" s="20">
        <v>10</v>
      </c>
      <c r="E149" s="20">
        <v>47</v>
      </c>
      <c r="F149" s="20">
        <v>1.3</v>
      </c>
      <c r="G149" s="20">
        <v>1.5</v>
      </c>
      <c r="H149" s="20">
        <v>800</v>
      </c>
      <c r="I149" s="20">
        <v>29.38</v>
      </c>
      <c r="J149" s="20">
        <v>93.3</v>
      </c>
      <c r="K149" s="20">
        <v>20.8</v>
      </c>
      <c r="L149" s="20">
        <v>34.64</v>
      </c>
      <c r="M149" s="20">
        <v>8</v>
      </c>
      <c r="N149" s="20">
        <v>45</v>
      </c>
      <c r="O149" s="20">
        <v>0.55000000000000004</v>
      </c>
      <c r="P149" s="20"/>
      <c r="Q149" s="20">
        <v>25.78</v>
      </c>
      <c r="R149">
        <f t="shared" si="6"/>
        <v>12.519359999999997</v>
      </c>
      <c r="S149">
        <f t="shared" si="7"/>
        <v>2.0592106944763957</v>
      </c>
      <c r="U149" s="20">
        <v>600</v>
      </c>
      <c r="V149">
        <f t="shared" si="8"/>
        <v>1.3312714600959371E-2</v>
      </c>
      <c r="X149">
        <v>0.90213039948489693</v>
      </c>
    </row>
    <row r="150" spans="1:24" x14ac:dyDescent="0.25">
      <c r="A150">
        <v>80</v>
      </c>
      <c r="B150">
        <v>42</v>
      </c>
      <c r="C150">
        <v>54</v>
      </c>
      <c r="D150" s="20">
        <v>16</v>
      </c>
      <c r="E150" s="20">
        <v>40</v>
      </c>
      <c r="F150">
        <v>1.34</v>
      </c>
      <c r="G150">
        <v>1.5</v>
      </c>
      <c r="H150">
        <v>840</v>
      </c>
      <c r="I150">
        <v>30.41</v>
      </c>
      <c r="J150">
        <v>86.83</v>
      </c>
      <c r="K150">
        <v>12.46</v>
      </c>
      <c r="L150">
        <v>37.979999999999997</v>
      </c>
      <c r="M150">
        <v>14</v>
      </c>
      <c r="N150" s="20">
        <v>38</v>
      </c>
      <c r="O150" s="20">
        <v>0.55000000000000004</v>
      </c>
      <c r="P150" s="20"/>
      <c r="Q150" s="20">
        <v>27.25</v>
      </c>
      <c r="R150">
        <f t="shared" si="6"/>
        <v>13.716863999999998</v>
      </c>
      <c r="S150">
        <f t="shared" si="7"/>
        <v>1.986605684797925</v>
      </c>
      <c r="U150" s="20">
        <v>400</v>
      </c>
      <c r="V150">
        <f t="shared" si="8"/>
        <v>8.100328990001732E-3</v>
      </c>
      <c r="X150">
        <v>1.1194091163035262</v>
      </c>
    </row>
    <row r="151" spans="1:24" x14ac:dyDescent="0.25">
      <c r="A151" s="20">
        <v>140</v>
      </c>
      <c r="B151" s="20">
        <v>20</v>
      </c>
      <c r="C151" s="20">
        <v>45</v>
      </c>
      <c r="D151" s="20">
        <v>14</v>
      </c>
      <c r="E151" s="20">
        <v>43</v>
      </c>
      <c r="F151" s="20">
        <v>1.3</v>
      </c>
      <c r="G151" s="20">
        <v>1.5</v>
      </c>
      <c r="H151" s="20">
        <v>800</v>
      </c>
      <c r="I151" s="20">
        <v>32.04</v>
      </c>
      <c r="J151" s="20">
        <v>85.92</v>
      </c>
      <c r="K151" s="20">
        <v>23.25</v>
      </c>
      <c r="L151" s="20">
        <v>26.58</v>
      </c>
      <c r="M151" s="20">
        <v>12</v>
      </c>
      <c r="N151" s="20">
        <v>41</v>
      </c>
      <c r="O151" s="20">
        <v>0.55000000000000004</v>
      </c>
      <c r="P151" s="20"/>
      <c r="Q151" s="20">
        <v>27.96</v>
      </c>
      <c r="R151">
        <f t="shared" si="6"/>
        <v>9.525599999999999</v>
      </c>
      <c r="S151">
        <f t="shared" si="7"/>
        <v>2.9352481733434117</v>
      </c>
      <c r="U151" s="20">
        <v>600</v>
      </c>
      <c r="V151">
        <f t="shared" si="8"/>
        <v>1.749671061840374E-2</v>
      </c>
      <c r="X151">
        <v>1.4676240866717056</v>
      </c>
    </row>
    <row r="152" spans="1:24" x14ac:dyDescent="0.25">
      <c r="A152" s="20">
        <v>160</v>
      </c>
      <c r="B152" s="20">
        <v>20</v>
      </c>
      <c r="C152" s="20">
        <v>45</v>
      </c>
      <c r="D152" s="20">
        <v>10</v>
      </c>
      <c r="E152" s="20">
        <v>47</v>
      </c>
      <c r="F152" s="20">
        <v>1.1000000000000001</v>
      </c>
      <c r="G152" s="20">
        <v>2.25</v>
      </c>
      <c r="H152" s="20">
        <v>600</v>
      </c>
      <c r="I152" s="20">
        <v>32.33</v>
      </c>
      <c r="J152" s="20">
        <v>75.69</v>
      </c>
      <c r="K152" s="20">
        <v>12.11</v>
      </c>
      <c r="L152" s="20">
        <v>25.78</v>
      </c>
      <c r="M152" s="20">
        <v>8</v>
      </c>
      <c r="N152" s="20">
        <v>45</v>
      </c>
      <c r="O152" s="20">
        <v>0.55000000000000004</v>
      </c>
      <c r="P152" s="20"/>
      <c r="Q152" s="20">
        <v>24.42</v>
      </c>
      <c r="R152">
        <f t="shared" si="6"/>
        <v>16.329599999999999</v>
      </c>
      <c r="S152">
        <f t="shared" si="7"/>
        <v>1.4954438565549679</v>
      </c>
      <c r="U152" s="20">
        <v>400</v>
      </c>
      <c r="V152">
        <f t="shared" si="8"/>
        <v>6.8042763516014543E-3</v>
      </c>
      <c r="X152">
        <v>0.74772192827748396</v>
      </c>
    </row>
    <row r="153" spans="1:24" x14ac:dyDescent="0.25">
      <c r="A153" s="20">
        <v>140</v>
      </c>
      <c r="B153" s="20">
        <v>20</v>
      </c>
      <c r="C153" s="20">
        <v>45</v>
      </c>
      <c r="D153" s="20">
        <v>14</v>
      </c>
      <c r="E153" s="20">
        <v>47</v>
      </c>
      <c r="F153" s="20">
        <v>1.5</v>
      </c>
      <c r="G153" s="20">
        <v>1.5</v>
      </c>
      <c r="H153" s="20">
        <v>800</v>
      </c>
      <c r="I153" s="20">
        <v>32.99</v>
      </c>
      <c r="J153" s="20">
        <v>90.01</v>
      </c>
      <c r="K153" s="20">
        <v>23.05</v>
      </c>
      <c r="L153" s="20">
        <v>32.840000000000003</v>
      </c>
      <c r="M153" s="20">
        <v>12</v>
      </c>
      <c r="N153" s="20">
        <v>45</v>
      </c>
      <c r="O153" s="20">
        <v>0.55000000000000004</v>
      </c>
      <c r="P153" s="20"/>
      <c r="Q153" s="20">
        <v>38.090000000000003</v>
      </c>
      <c r="R153">
        <f t="shared" si="6"/>
        <v>9.525599999999999</v>
      </c>
      <c r="S153">
        <f t="shared" si="7"/>
        <v>3.9986982447299915</v>
      </c>
      <c r="U153" s="20">
        <v>400</v>
      </c>
      <c r="V153">
        <f t="shared" si="8"/>
        <v>1.1664473745602495E-2</v>
      </c>
      <c r="X153">
        <v>0.87471524103468556</v>
      </c>
    </row>
    <row r="154" spans="1:24" x14ac:dyDescent="0.25">
      <c r="A154" s="20">
        <v>140</v>
      </c>
      <c r="B154" s="20">
        <v>20</v>
      </c>
      <c r="C154" s="20">
        <v>45</v>
      </c>
      <c r="D154" s="20">
        <v>14</v>
      </c>
      <c r="E154" s="20">
        <v>43</v>
      </c>
      <c r="F154" s="20">
        <v>1.1000000000000001</v>
      </c>
      <c r="G154" s="20">
        <v>1.5</v>
      </c>
      <c r="H154" s="20">
        <v>600</v>
      </c>
      <c r="I154" s="20">
        <v>35.18</v>
      </c>
      <c r="J154" s="20">
        <v>72.489999999999995</v>
      </c>
      <c r="K154" s="20">
        <v>10.58</v>
      </c>
      <c r="L154" s="20">
        <v>18.82</v>
      </c>
      <c r="M154" s="20">
        <v>12</v>
      </c>
      <c r="N154" s="20">
        <v>41</v>
      </c>
      <c r="O154" s="20">
        <v>0.55000000000000004</v>
      </c>
      <c r="P154" s="20"/>
      <c r="Q154" s="20">
        <v>20.82</v>
      </c>
      <c r="R154">
        <f t="shared" si="6"/>
        <v>9.525599999999999</v>
      </c>
      <c r="S154">
        <f t="shared" si="7"/>
        <v>2.1856890904509956</v>
      </c>
      <c r="U154" s="20">
        <v>400</v>
      </c>
      <c r="V154">
        <f t="shared" si="8"/>
        <v>1.1664473745602495E-2</v>
      </c>
      <c r="X154">
        <v>0.95623897707231043</v>
      </c>
    </row>
    <row r="155" spans="1:24" x14ac:dyDescent="0.25">
      <c r="A155" s="20">
        <v>140</v>
      </c>
      <c r="B155" s="20">
        <v>20</v>
      </c>
      <c r="C155" s="20">
        <v>45</v>
      </c>
      <c r="D155" s="20">
        <v>10</v>
      </c>
      <c r="E155" s="20">
        <v>43</v>
      </c>
      <c r="F155" s="20">
        <v>1.3</v>
      </c>
      <c r="G155" s="20">
        <v>2.25</v>
      </c>
      <c r="H155" s="20">
        <v>800</v>
      </c>
      <c r="I155" s="20">
        <v>35.75</v>
      </c>
      <c r="J155" s="20">
        <v>102.77</v>
      </c>
      <c r="K155" s="20">
        <v>23.49</v>
      </c>
      <c r="L155" s="20">
        <v>34.409999999999997</v>
      </c>
      <c r="M155" s="20">
        <v>8</v>
      </c>
      <c r="N155" s="20">
        <v>41</v>
      </c>
      <c r="O155" s="20">
        <v>0.55000000000000004</v>
      </c>
      <c r="P155" s="20"/>
      <c r="Q155" s="20">
        <v>36.700000000000003</v>
      </c>
      <c r="R155">
        <f t="shared" si="6"/>
        <v>14.288399999999999</v>
      </c>
      <c r="S155">
        <f t="shared" si="7"/>
        <v>2.5685171187816693</v>
      </c>
      <c r="U155" s="20">
        <v>600</v>
      </c>
      <c r="V155">
        <f t="shared" si="8"/>
        <v>1.1664473745602493E-2</v>
      </c>
      <c r="X155">
        <v>1.2842585593908347</v>
      </c>
    </row>
    <row r="156" spans="1:24" x14ac:dyDescent="0.25">
      <c r="A156">
        <v>80</v>
      </c>
      <c r="B156">
        <v>39</v>
      </c>
      <c r="C156">
        <v>54</v>
      </c>
      <c r="D156" s="20">
        <v>16</v>
      </c>
      <c r="E156" s="20">
        <v>40</v>
      </c>
      <c r="F156">
        <v>1.39</v>
      </c>
      <c r="G156">
        <v>1.5</v>
      </c>
      <c r="H156">
        <v>780</v>
      </c>
      <c r="I156">
        <v>36.53</v>
      </c>
      <c r="J156">
        <v>89.83</v>
      </c>
      <c r="K156">
        <v>11.57</v>
      </c>
      <c r="L156">
        <v>36.369999999999997</v>
      </c>
      <c r="M156">
        <v>14</v>
      </c>
      <c r="N156" s="20">
        <v>38</v>
      </c>
      <c r="O156" s="20">
        <v>0.55000000000000004</v>
      </c>
      <c r="P156" s="20"/>
      <c r="Q156" s="20">
        <v>34.36</v>
      </c>
      <c r="R156">
        <f t="shared" si="6"/>
        <v>12.737088</v>
      </c>
      <c r="S156">
        <f t="shared" si="7"/>
        <v>2.6976338704733767</v>
      </c>
      <c r="U156" s="20">
        <v>600</v>
      </c>
      <c r="V156">
        <f t="shared" si="8"/>
        <v>1.3085146830002796E-2</v>
      </c>
      <c r="X156">
        <v>2.1041544189692338</v>
      </c>
    </row>
    <row r="157" spans="1:24" x14ac:dyDescent="0.25">
      <c r="A157">
        <v>80</v>
      </c>
      <c r="B157">
        <v>39</v>
      </c>
      <c r="C157">
        <v>51</v>
      </c>
      <c r="D157" s="20">
        <v>16</v>
      </c>
      <c r="E157" s="20">
        <v>40</v>
      </c>
      <c r="F157">
        <v>1.44</v>
      </c>
      <c r="G157">
        <v>1.5</v>
      </c>
      <c r="H157">
        <v>760</v>
      </c>
      <c r="I157">
        <v>37.75</v>
      </c>
      <c r="J157">
        <v>90.1</v>
      </c>
      <c r="K157">
        <v>11.87</v>
      </c>
      <c r="L157">
        <v>36.159999999999997</v>
      </c>
      <c r="M157">
        <v>14</v>
      </c>
      <c r="N157" s="20">
        <v>38</v>
      </c>
      <c r="O157" s="20">
        <v>0.55000000000000004</v>
      </c>
      <c r="P157" s="20"/>
      <c r="Q157" s="20">
        <v>32.909999999999997</v>
      </c>
      <c r="R157">
        <f t="shared" si="6"/>
        <v>12.029472</v>
      </c>
      <c r="S157">
        <f t="shared" si="7"/>
        <v>2.7357809220554317</v>
      </c>
      <c r="U157" s="20">
        <v>400</v>
      </c>
      <c r="V157">
        <f t="shared" si="8"/>
        <v>9.23657423294315E-3</v>
      </c>
      <c r="X157">
        <v>1.0076793062904172</v>
      </c>
    </row>
    <row r="158" spans="1:24" x14ac:dyDescent="0.25">
      <c r="A158">
        <v>80</v>
      </c>
      <c r="B158">
        <v>42</v>
      </c>
      <c r="C158">
        <v>54</v>
      </c>
      <c r="D158" s="20">
        <v>16</v>
      </c>
      <c r="E158" s="20">
        <v>40</v>
      </c>
      <c r="F158">
        <v>1.34</v>
      </c>
      <c r="G158">
        <v>1.5</v>
      </c>
      <c r="H158">
        <v>805</v>
      </c>
      <c r="I158">
        <v>38.979999999999997</v>
      </c>
      <c r="J158">
        <v>93.89</v>
      </c>
      <c r="K158">
        <v>11.13</v>
      </c>
      <c r="L158">
        <v>37.08</v>
      </c>
      <c r="M158">
        <v>14</v>
      </c>
      <c r="N158" s="20">
        <v>38</v>
      </c>
      <c r="O158" s="20">
        <v>0.55000000000000004</v>
      </c>
      <c r="P158" s="20"/>
      <c r="Q158" s="20">
        <v>28.57</v>
      </c>
      <c r="R158">
        <f t="shared" si="6"/>
        <v>13.716863999999998</v>
      </c>
      <c r="S158">
        <f t="shared" si="7"/>
        <v>2.0828375931991454</v>
      </c>
      <c r="U158" s="20">
        <v>400</v>
      </c>
      <c r="V158">
        <f t="shared" si="8"/>
        <v>8.100328990001732E-3</v>
      </c>
      <c r="X158">
        <v>1.3121876837154616</v>
      </c>
    </row>
    <row r="159" spans="1:24" x14ac:dyDescent="0.25">
      <c r="A159" s="20">
        <v>140</v>
      </c>
      <c r="B159" s="20">
        <v>20</v>
      </c>
      <c r="C159" s="20">
        <v>45</v>
      </c>
      <c r="D159" s="20">
        <v>14</v>
      </c>
      <c r="E159" s="20">
        <v>47</v>
      </c>
      <c r="F159" s="20">
        <v>1.3</v>
      </c>
      <c r="G159" s="20">
        <v>2.25</v>
      </c>
      <c r="H159" s="20">
        <v>800</v>
      </c>
      <c r="I159" s="20">
        <v>40.76</v>
      </c>
      <c r="J159" s="20">
        <v>107.46</v>
      </c>
      <c r="K159" s="20">
        <v>23.08</v>
      </c>
      <c r="L159" s="20">
        <v>34.26</v>
      </c>
      <c r="M159" s="20">
        <v>12</v>
      </c>
      <c r="N159" s="20">
        <v>45</v>
      </c>
      <c r="O159" s="20">
        <v>0.55000000000000004</v>
      </c>
      <c r="P159" s="20"/>
      <c r="Q159" s="20">
        <v>29.36</v>
      </c>
      <c r="R159">
        <f t="shared" si="6"/>
        <v>14.288399999999999</v>
      </c>
      <c r="S159">
        <f t="shared" si="7"/>
        <v>2.0548136950253353</v>
      </c>
      <c r="U159" s="20">
        <v>600</v>
      </c>
      <c r="V159">
        <f t="shared" si="8"/>
        <v>1.1664473745602493E-2</v>
      </c>
      <c r="X159">
        <v>0.67423574368018813</v>
      </c>
    </row>
    <row r="160" spans="1:24" x14ac:dyDescent="0.25">
      <c r="A160" s="20">
        <v>140</v>
      </c>
      <c r="B160" s="20">
        <v>20</v>
      </c>
      <c r="C160" s="20">
        <v>45</v>
      </c>
      <c r="D160" s="20">
        <v>10</v>
      </c>
      <c r="E160" s="20">
        <v>43</v>
      </c>
      <c r="F160" s="20">
        <v>1.1000000000000001</v>
      </c>
      <c r="G160" s="20">
        <v>1.5</v>
      </c>
      <c r="H160" s="20">
        <v>400</v>
      </c>
      <c r="I160" s="20">
        <v>40.81</v>
      </c>
      <c r="J160" s="20">
        <v>63.67</v>
      </c>
      <c r="K160" s="20">
        <v>3.65</v>
      </c>
      <c r="L160" s="20">
        <v>15.53</v>
      </c>
      <c r="M160" s="20">
        <v>8</v>
      </c>
      <c r="N160" s="20">
        <v>41</v>
      </c>
      <c r="O160" s="20">
        <v>0.55000000000000004</v>
      </c>
      <c r="P160" s="20"/>
      <c r="Q160" s="20">
        <v>38.89</v>
      </c>
      <c r="R160">
        <f t="shared" si="6"/>
        <v>9.525599999999999</v>
      </c>
      <c r="S160">
        <f t="shared" si="7"/>
        <v>4.082682455698329</v>
      </c>
      <c r="U160" s="20">
        <v>800</v>
      </c>
      <c r="V160">
        <f t="shared" si="8"/>
        <v>2.3328947491204989E-2</v>
      </c>
      <c r="X160">
        <v>0.89308678718400947</v>
      </c>
    </row>
    <row r="161" spans="1:24" x14ac:dyDescent="0.25">
      <c r="A161" s="20">
        <v>140</v>
      </c>
      <c r="B161" s="20">
        <v>20</v>
      </c>
      <c r="C161" s="20">
        <v>45</v>
      </c>
      <c r="D161" s="20">
        <v>10</v>
      </c>
      <c r="E161" s="20">
        <v>43</v>
      </c>
      <c r="F161" s="20">
        <v>1.3</v>
      </c>
      <c r="G161" s="20">
        <v>1.5</v>
      </c>
      <c r="H161" s="20">
        <v>600</v>
      </c>
      <c r="I161" s="20">
        <v>42.12</v>
      </c>
      <c r="J161" s="20">
        <v>83.16</v>
      </c>
      <c r="K161" s="20">
        <v>10.7</v>
      </c>
      <c r="L161" s="20">
        <v>24.5</v>
      </c>
      <c r="M161" s="20">
        <v>8</v>
      </c>
      <c r="N161" s="20">
        <v>41</v>
      </c>
      <c r="O161" s="20">
        <v>0.55000000000000004</v>
      </c>
      <c r="P161" s="20"/>
      <c r="Q161" s="20">
        <v>36.42</v>
      </c>
      <c r="R161">
        <f t="shared" si="6"/>
        <v>9.525599999999999</v>
      </c>
      <c r="S161">
        <f t="shared" si="7"/>
        <v>3.823381204333586</v>
      </c>
      <c r="U161" s="20">
        <v>400</v>
      </c>
      <c r="V161">
        <f t="shared" si="8"/>
        <v>1.1664473745602495E-2</v>
      </c>
      <c r="X161">
        <v>0.83636463844797182</v>
      </c>
    </row>
    <row r="162" spans="1:24" x14ac:dyDescent="0.25">
      <c r="A162" s="20">
        <v>140</v>
      </c>
      <c r="B162" s="20">
        <v>20</v>
      </c>
      <c r="C162" s="20">
        <v>45</v>
      </c>
      <c r="D162" s="20">
        <v>14</v>
      </c>
      <c r="E162" s="20">
        <v>47</v>
      </c>
      <c r="F162" s="20">
        <v>1.1000000000000001</v>
      </c>
      <c r="G162" s="20">
        <v>1.5</v>
      </c>
      <c r="H162" s="20">
        <v>400</v>
      </c>
      <c r="I162" s="20">
        <v>42.58</v>
      </c>
      <c r="J162" s="20">
        <v>65.19</v>
      </c>
      <c r="K162" s="20">
        <v>3.54</v>
      </c>
      <c r="L162" s="20">
        <v>15.43</v>
      </c>
      <c r="M162" s="20">
        <v>12</v>
      </c>
      <c r="N162" s="20">
        <v>45</v>
      </c>
      <c r="O162" s="20">
        <v>0.55000000000000004</v>
      </c>
      <c r="P162" s="20"/>
      <c r="Q162" s="20">
        <v>36.15</v>
      </c>
      <c r="R162">
        <f t="shared" si="6"/>
        <v>9.525599999999999</v>
      </c>
      <c r="S162">
        <f t="shared" si="7"/>
        <v>3.7950365331317717</v>
      </c>
      <c r="U162" s="20">
        <v>400</v>
      </c>
      <c r="V162">
        <f t="shared" si="8"/>
        <v>1.1664473745602495E-2</v>
      </c>
      <c r="X162">
        <v>0.83016424162257496</v>
      </c>
    </row>
    <row r="163" spans="1:24" x14ac:dyDescent="0.25">
      <c r="A163" s="20">
        <v>140</v>
      </c>
      <c r="B163" s="20">
        <v>20</v>
      </c>
      <c r="C163" s="20">
        <v>45</v>
      </c>
      <c r="D163" s="20">
        <v>10</v>
      </c>
      <c r="E163" s="20">
        <v>47</v>
      </c>
      <c r="F163" s="20">
        <v>1.5</v>
      </c>
      <c r="G163" s="20">
        <v>2.25</v>
      </c>
      <c r="H163" s="20">
        <v>800</v>
      </c>
      <c r="I163" s="20">
        <v>43.05</v>
      </c>
      <c r="J163" s="20">
        <v>116.51</v>
      </c>
      <c r="K163" s="20">
        <v>23.27</v>
      </c>
      <c r="L163" s="20">
        <v>42.44</v>
      </c>
      <c r="M163" s="20">
        <v>8</v>
      </c>
      <c r="N163" s="20">
        <v>45</v>
      </c>
      <c r="O163" s="20">
        <v>0.55000000000000004</v>
      </c>
      <c r="P163" s="20"/>
      <c r="Q163" s="20">
        <v>35.72</v>
      </c>
      <c r="R163">
        <f t="shared" si="6"/>
        <v>14.288399999999999</v>
      </c>
      <c r="S163">
        <f t="shared" si="7"/>
        <v>2.4999300131575266</v>
      </c>
      <c r="U163" s="20">
        <v>600</v>
      </c>
      <c r="V163">
        <f t="shared" si="8"/>
        <v>1.1664473745602493E-2</v>
      </c>
      <c r="X163">
        <v>1.8749475098681445</v>
      </c>
    </row>
    <row r="164" spans="1:24" x14ac:dyDescent="0.25">
      <c r="A164" s="20">
        <v>140</v>
      </c>
      <c r="B164" s="20">
        <v>20</v>
      </c>
      <c r="C164" s="20">
        <v>45</v>
      </c>
      <c r="D164" s="20">
        <v>10</v>
      </c>
      <c r="E164" s="20">
        <v>47</v>
      </c>
      <c r="F164" s="20">
        <v>1.1000000000000001</v>
      </c>
      <c r="G164" s="20">
        <v>3</v>
      </c>
      <c r="H164" s="20">
        <v>400</v>
      </c>
      <c r="I164" s="20">
        <v>43.66</v>
      </c>
      <c r="J164" s="20">
        <v>64.05</v>
      </c>
      <c r="K164" s="20">
        <v>3.6</v>
      </c>
      <c r="L164" s="20">
        <v>19.809999999999999</v>
      </c>
      <c r="M164" s="20">
        <v>8</v>
      </c>
      <c r="N164" s="20">
        <v>45</v>
      </c>
      <c r="O164" s="20">
        <v>0.55000000000000004</v>
      </c>
      <c r="P164" s="20"/>
      <c r="Q164" s="20">
        <v>42.3</v>
      </c>
      <c r="R164">
        <f t="shared" si="6"/>
        <v>19.051199999999998</v>
      </c>
      <c r="S164">
        <f t="shared" si="7"/>
        <v>2.2203325774754346</v>
      </c>
      <c r="U164" s="20">
        <v>800</v>
      </c>
      <c r="V164">
        <f t="shared" si="8"/>
        <v>1.1664473745602495E-2</v>
      </c>
      <c r="X164">
        <v>1.9427910052910051</v>
      </c>
    </row>
    <row r="165" spans="1:24" x14ac:dyDescent="0.25">
      <c r="A165">
        <v>80</v>
      </c>
      <c r="B165">
        <v>42</v>
      </c>
      <c r="C165">
        <v>51</v>
      </c>
      <c r="D165" s="20">
        <v>16</v>
      </c>
      <c r="E165" s="20">
        <v>40</v>
      </c>
      <c r="F165">
        <v>1.39</v>
      </c>
      <c r="G165">
        <v>1.5</v>
      </c>
      <c r="H165">
        <v>770</v>
      </c>
      <c r="I165">
        <v>44.17</v>
      </c>
      <c r="J165">
        <v>97.56</v>
      </c>
      <c r="K165">
        <v>10.88</v>
      </c>
      <c r="L165">
        <v>36.56</v>
      </c>
      <c r="M165">
        <v>14</v>
      </c>
      <c r="N165" s="20">
        <v>38</v>
      </c>
      <c r="O165" s="20">
        <v>0.55000000000000004</v>
      </c>
      <c r="P165" s="20"/>
      <c r="Q165" s="20">
        <v>38.630000000000003</v>
      </c>
      <c r="R165">
        <f t="shared" si="6"/>
        <v>12.954815999999997</v>
      </c>
      <c r="S165">
        <f t="shared" si="7"/>
        <v>2.98190263759825</v>
      </c>
      <c r="U165" s="20">
        <v>800</v>
      </c>
      <c r="V165">
        <f t="shared" si="8"/>
        <v>1.715363786118014E-2</v>
      </c>
      <c r="X165">
        <v>0.88711603468547917</v>
      </c>
    </row>
    <row r="166" spans="1:24" x14ac:dyDescent="0.25">
      <c r="A166" s="20">
        <v>140</v>
      </c>
      <c r="B166" s="20">
        <v>20</v>
      </c>
      <c r="C166" s="20">
        <v>60</v>
      </c>
      <c r="D166" s="20">
        <v>10</v>
      </c>
      <c r="E166" s="20">
        <v>47</v>
      </c>
      <c r="F166" s="20">
        <v>1.1000000000000001</v>
      </c>
      <c r="G166" s="20">
        <v>2.25</v>
      </c>
      <c r="H166" s="20">
        <v>600</v>
      </c>
      <c r="I166" s="20">
        <v>44.44</v>
      </c>
      <c r="J166" s="20">
        <v>80.19</v>
      </c>
      <c r="K166" s="20">
        <v>6.54</v>
      </c>
      <c r="L166" s="20">
        <v>26.59</v>
      </c>
      <c r="M166" s="20">
        <v>8</v>
      </c>
      <c r="N166" s="20">
        <v>45</v>
      </c>
      <c r="O166" s="20">
        <v>0.55000000000000004</v>
      </c>
      <c r="P166" s="20"/>
      <c r="Q166" s="20">
        <v>33.479999999999997</v>
      </c>
      <c r="R166">
        <f t="shared" si="6"/>
        <v>19.051200000000001</v>
      </c>
      <c r="S166">
        <f t="shared" si="7"/>
        <v>1.7573696145124713</v>
      </c>
      <c r="U166" s="20">
        <v>600</v>
      </c>
      <c r="V166">
        <f t="shared" si="8"/>
        <v>8.7483553092018683E-3</v>
      </c>
      <c r="X166">
        <v>1.3668430335097004</v>
      </c>
    </row>
    <row r="167" spans="1:24" x14ac:dyDescent="0.25">
      <c r="A167">
        <v>80</v>
      </c>
      <c r="B167">
        <v>39</v>
      </c>
      <c r="C167">
        <v>51</v>
      </c>
      <c r="D167" s="20">
        <v>16</v>
      </c>
      <c r="E167" s="20">
        <v>40</v>
      </c>
      <c r="F167">
        <v>1.44</v>
      </c>
      <c r="G167">
        <v>1.5</v>
      </c>
      <c r="H167">
        <v>730</v>
      </c>
      <c r="I167">
        <v>44.88</v>
      </c>
      <c r="J167">
        <v>95.99</v>
      </c>
      <c r="K167">
        <v>10.67</v>
      </c>
      <c r="L167">
        <v>35.340000000000003</v>
      </c>
      <c r="M167">
        <v>14</v>
      </c>
      <c r="N167" s="20">
        <v>38</v>
      </c>
      <c r="O167" s="20">
        <v>0.55000000000000004</v>
      </c>
      <c r="P167" s="20"/>
      <c r="Q167" s="20">
        <v>34.69</v>
      </c>
      <c r="R167">
        <f t="shared" si="6"/>
        <v>12.029472</v>
      </c>
      <c r="S167">
        <f t="shared" si="7"/>
        <v>2.8837508412671808</v>
      </c>
      <c r="U167" s="20">
        <v>800</v>
      </c>
      <c r="V167">
        <f t="shared" si="8"/>
        <v>1.84731484658863E-2</v>
      </c>
      <c r="X167">
        <v>2.7709084170436831</v>
      </c>
    </row>
    <row r="168" spans="1:24" x14ac:dyDescent="0.25">
      <c r="A168" s="20">
        <v>140</v>
      </c>
      <c r="B168" s="20">
        <v>20</v>
      </c>
      <c r="C168" s="20">
        <v>45</v>
      </c>
      <c r="D168" s="20">
        <v>14</v>
      </c>
      <c r="E168" s="20">
        <v>47</v>
      </c>
      <c r="F168" s="20">
        <v>1.3</v>
      </c>
      <c r="G168" s="20">
        <v>1.5</v>
      </c>
      <c r="H168" s="20">
        <v>600</v>
      </c>
      <c r="I168" s="20">
        <v>45.52</v>
      </c>
      <c r="J168" s="20">
        <v>86.54</v>
      </c>
      <c r="K168" s="20">
        <v>10.47</v>
      </c>
      <c r="L168" s="20">
        <v>24.41</v>
      </c>
      <c r="M168" s="20">
        <v>12</v>
      </c>
      <c r="N168" s="20">
        <v>45</v>
      </c>
      <c r="O168" s="20">
        <v>0.55000000000000004</v>
      </c>
      <c r="P168" s="20"/>
      <c r="Q168" s="20">
        <v>41.49</v>
      </c>
      <c r="R168">
        <f t="shared" si="6"/>
        <v>9.525599999999999</v>
      </c>
      <c r="S168">
        <f t="shared" si="7"/>
        <v>4.3556311413454276</v>
      </c>
      <c r="U168" s="20">
        <v>600</v>
      </c>
      <c r="V168">
        <f t="shared" si="8"/>
        <v>1.749671061840374E-2</v>
      </c>
      <c r="X168">
        <v>0.95279431216931221</v>
      </c>
    </row>
    <row r="169" spans="1:24" x14ac:dyDescent="0.25">
      <c r="A169" s="20">
        <v>140</v>
      </c>
      <c r="B169" s="20">
        <v>20</v>
      </c>
      <c r="C169" s="20">
        <v>45</v>
      </c>
      <c r="D169" s="20">
        <v>14</v>
      </c>
      <c r="E169" s="20">
        <v>43</v>
      </c>
      <c r="F169" s="20">
        <v>1.1000000000000001</v>
      </c>
      <c r="G169" s="20">
        <v>3</v>
      </c>
      <c r="H169" s="20">
        <v>800</v>
      </c>
      <c r="I169" s="20">
        <v>47.65</v>
      </c>
      <c r="J169" s="20">
        <v>103.38</v>
      </c>
      <c r="K169" s="20">
        <v>23.3</v>
      </c>
      <c r="L169" s="20">
        <v>28.65</v>
      </c>
      <c r="M169" s="20">
        <v>12</v>
      </c>
      <c r="N169" s="20">
        <v>41</v>
      </c>
      <c r="O169" s="20">
        <v>0.55000000000000004</v>
      </c>
      <c r="P169" s="20"/>
      <c r="Q169" s="20">
        <v>35.520000000000003</v>
      </c>
      <c r="R169">
        <f t="shared" si="6"/>
        <v>19.051199999999998</v>
      </c>
      <c r="S169">
        <f t="shared" si="7"/>
        <v>1.8644494834971028</v>
      </c>
      <c r="U169" s="20">
        <v>600</v>
      </c>
      <c r="V169">
        <f t="shared" si="8"/>
        <v>8.74835530920187E-3</v>
      </c>
      <c r="X169">
        <v>1.8644494834971026</v>
      </c>
    </row>
    <row r="170" spans="1:24" x14ac:dyDescent="0.25">
      <c r="A170" s="20">
        <v>140</v>
      </c>
      <c r="B170" s="20">
        <v>20</v>
      </c>
      <c r="C170" s="20">
        <v>45</v>
      </c>
      <c r="D170" s="20">
        <v>10</v>
      </c>
      <c r="E170" s="20">
        <v>47</v>
      </c>
      <c r="F170" s="20">
        <v>1.5</v>
      </c>
      <c r="G170" s="20">
        <v>1.5</v>
      </c>
      <c r="H170" s="20">
        <v>600</v>
      </c>
      <c r="I170" s="20">
        <v>47.73</v>
      </c>
      <c r="J170" s="20">
        <v>91.83</v>
      </c>
      <c r="K170" s="20">
        <v>10.58</v>
      </c>
      <c r="L170" s="20">
        <v>30.01</v>
      </c>
      <c r="M170" s="20">
        <v>8</v>
      </c>
      <c r="N170" s="20">
        <v>45</v>
      </c>
      <c r="O170" s="20">
        <v>0.55000000000000004</v>
      </c>
      <c r="P170" s="20"/>
      <c r="Q170" s="20">
        <v>26.66</v>
      </c>
      <c r="R170">
        <f t="shared" si="6"/>
        <v>9.525599999999999</v>
      </c>
      <c r="S170">
        <f t="shared" si="7"/>
        <v>2.7987738305198624</v>
      </c>
      <c r="U170" s="20">
        <v>400</v>
      </c>
      <c r="V170">
        <f t="shared" si="8"/>
        <v>1.1664473745602495E-2</v>
      </c>
      <c r="X170">
        <v>1.2244635508524397</v>
      </c>
    </row>
    <row r="171" spans="1:24" x14ac:dyDescent="0.25">
      <c r="A171">
        <v>80</v>
      </c>
      <c r="B171">
        <v>42</v>
      </c>
      <c r="C171">
        <v>51</v>
      </c>
      <c r="D171" s="20">
        <v>16</v>
      </c>
      <c r="E171" s="20">
        <v>40</v>
      </c>
      <c r="F171">
        <v>1.39</v>
      </c>
      <c r="G171">
        <v>1.5</v>
      </c>
      <c r="H171">
        <v>750</v>
      </c>
      <c r="I171">
        <v>48.64</v>
      </c>
      <c r="J171">
        <v>101.17</v>
      </c>
      <c r="K171">
        <v>10.15</v>
      </c>
      <c r="L171">
        <v>36.01</v>
      </c>
      <c r="M171">
        <v>14</v>
      </c>
      <c r="N171" s="20">
        <v>38</v>
      </c>
      <c r="O171" s="20">
        <v>0.55000000000000004</v>
      </c>
      <c r="P171" s="20"/>
      <c r="Q171" s="20">
        <v>33.26</v>
      </c>
      <c r="R171">
        <f t="shared" si="6"/>
        <v>12.954815999999997</v>
      </c>
      <c r="S171">
        <f t="shared" si="7"/>
        <v>2.5673849786828313</v>
      </c>
      <c r="U171" s="20">
        <v>600</v>
      </c>
      <c r="V171">
        <f t="shared" si="8"/>
        <v>1.2865228395885105E-2</v>
      </c>
      <c r="X171">
        <v>1.3578613887255864</v>
      </c>
    </row>
    <row r="172" spans="1:24" x14ac:dyDescent="0.25">
      <c r="A172">
        <v>80</v>
      </c>
      <c r="B172">
        <v>42</v>
      </c>
      <c r="C172">
        <v>48</v>
      </c>
      <c r="D172" s="20">
        <v>16</v>
      </c>
      <c r="E172" s="20">
        <v>40</v>
      </c>
      <c r="F172">
        <v>1.44</v>
      </c>
      <c r="G172">
        <v>1.5</v>
      </c>
      <c r="H172">
        <v>730</v>
      </c>
      <c r="I172">
        <v>49.1</v>
      </c>
      <c r="J172">
        <v>100.64</v>
      </c>
      <c r="K172">
        <v>10.43</v>
      </c>
      <c r="L172">
        <v>35.72</v>
      </c>
      <c r="M172">
        <v>14</v>
      </c>
      <c r="N172" s="20">
        <v>38</v>
      </c>
      <c r="O172" s="20">
        <v>0.55000000000000004</v>
      </c>
      <c r="P172" s="20"/>
      <c r="Q172" s="20">
        <v>31.37</v>
      </c>
      <c r="R172">
        <f t="shared" si="6"/>
        <v>12.192768000000001</v>
      </c>
      <c r="S172">
        <f t="shared" si="7"/>
        <v>2.5728366192155874</v>
      </c>
      <c r="U172" s="20">
        <v>400</v>
      </c>
      <c r="V172">
        <f t="shared" si="8"/>
        <v>9.1128701137519474E-3</v>
      </c>
      <c r="X172">
        <v>0.96052567117381937</v>
      </c>
    </row>
    <row r="173" spans="1:24" x14ac:dyDescent="0.25">
      <c r="A173" s="20">
        <v>160</v>
      </c>
      <c r="B173" s="20">
        <v>23</v>
      </c>
      <c r="C173" s="20">
        <v>45</v>
      </c>
      <c r="D173" s="20">
        <v>14</v>
      </c>
      <c r="E173" s="20">
        <v>43</v>
      </c>
      <c r="F173" s="20">
        <v>1.1000000000000001</v>
      </c>
      <c r="G173" s="20">
        <v>1.5</v>
      </c>
      <c r="H173" s="20">
        <v>800</v>
      </c>
      <c r="I173" s="20">
        <v>49.32</v>
      </c>
      <c r="J173" s="20">
        <v>106.15</v>
      </c>
      <c r="K173" s="20">
        <v>20.8</v>
      </c>
      <c r="L173" s="20">
        <v>24.99</v>
      </c>
      <c r="M173" s="20">
        <v>12</v>
      </c>
      <c r="N173" s="20">
        <v>41</v>
      </c>
      <c r="O173" s="20">
        <v>0.55000000000000004</v>
      </c>
      <c r="P173" s="20"/>
      <c r="Q173" s="20">
        <v>40.909999999999997</v>
      </c>
      <c r="R173">
        <f t="shared" si="6"/>
        <v>12.519359999999997</v>
      </c>
      <c r="S173">
        <f t="shared" si="7"/>
        <v>3.2677389259514866</v>
      </c>
      <c r="U173" s="20">
        <v>800</v>
      </c>
      <c r="V173">
        <f t="shared" si="8"/>
        <v>1.7750286134612492E-2</v>
      </c>
      <c r="X173">
        <v>2.1473712941966911</v>
      </c>
    </row>
    <row r="174" spans="1:24" x14ac:dyDescent="0.25">
      <c r="A174">
        <v>80</v>
      </c>
      <c r="B174">
        <v>39</v>
      </c>
      <c r="C174">
        <v>51</v>
      </c>
      <c r="D174" s="20">
        <v>16</v>
      </c>
      <c r="E174" s="20">
        <v>40</v>
      </c>
      <c r="F174">
        <v>1.44</v>
      </c>
      <c r="G174">
        <v>1.5</v>
      </c>
      <c r="H174">
        <v>710</v>
      </c>
      <c r="I174">
        <v>49.34</v>
      </c>
      <c r="J174">
        <v>99.6</v>
      </c>
      <c r="K174">
        <v>9.91</v>
      </c>
      <c r="L174">
        <v>34.78</v>
      </c>
      <c r="M174">
        <v>14</v>
      </c>
      <c r="N174" s="20">
        <v>38</v>
      </c>
      <c r="O174" s="20">
        <v>0.55000000000000004</v>
      </c>
      <c r="P174" s="20"/>
      <c r="Q174" s="20">
        <v>29.68</v>
      </c>
      <c r="R174">
        <f t="shared" si="6"/>
        <v>12.029472</v>
      </c>
      <c r="S174">
        <f t="shared" si="7"/>
        <v>2.4672737091037744</v>
      </c>
      <c r="U174" s="20">
        <v>800</v>
      </c>
      <c r="V174">
        <f t="shared" si="8"/>
        <v>1.84731484658863E-2</v>
      </c>
      <c r="X174">
        <v>1.3631687242798354</v>
      </c>
    </row>
    <row r="175" spans="1:24" x14ac:dyDescent="0.25">
      <c r="A175">
        <v>80</v>
      </c>
      <c r="B175">
        <v>36</v>
      </c>
      <c r="C175">
        <v>57</v>
      </c>
      <c r="D175" s="20">
        <v>16</v>
      </c>
      <c r="E175" s="20">
        <v>40</v>
      </c>
      <c r="F175">
        <v>1.44</v>
      </c>
      <c r="G175">
        <v>1.5</v>
      </c>
      <c r="H175">
        <v>725</v>
      </c>
      <c r="I175">
        <v>50.71</v>
      </c>
      <c r="J175">
        <v>102.01</v>
      </c>
      <c r="K175">
        <v>9.9499999999999993</v>
      </c>
      <c r="L175">
        <v>35.42</v>
      </c>
      <c r="M175">
        <v>14</v>
      </c>
      <c r="N175" s="20">
        <v>38</v>
      </c>
      <c r="O175" s="20">
        <v>0.55000000000000004</v>
      </c>
      <c r="P175" s="20"/>
      <c r="Q175" s="20">
        <v>26.47</v>
      </c>
      <c r="R175">
        <f t="shared" si="6"/>
        <v>12.410495999999998</v>
      </c>
      <c r="S175">
        <f t="shared" si="7"/>
        <v>2.1328720463710718</v>
      </c>
      <c r="U175" s="20">
        <v>400</v>
      </c>
      <c r="V175">
        <f t="shared" si="8"/>
        <v>8.9529951994755993E-3</v>
      </c>
      <c r="X175">
        <v>1.2157370664315108</v>
      </c>
    </row>
    <row r="176" spans="1:24" x14ac:dyDescent="0.25">
      <c r="A176" s="20">
        <v>140</v>
      </c>
      <c r="B176" s="20">
        <v>20</v>
      </c>
      <c r="C176" s="20">
        <v>45</v>
      </c>
      <c r="D176" s="20">
        <v>10</v>
      </c>
      <c r="E176" s="20">
        <v>47</v>
      </c>
      <c r="F176" s="20">
        <v>1.3</v>
      </c>
      <c r="G176" s="20">
        <v>1.5</v>
      </c>
      <c r="H176" s="20">
        <v>400</v>
      </c>
      <c r="I176" s="20">
        <v>51.36</v>
      </c>
      <c r="J176" s="20">
        <v>80.02</v>
      </c>
      <c r="K176" s="20">
        <v>3.59</v>
      </c>
      <c r="L176" s="20">
        <v>20.239999999999998</v>
      </c>
      <c r="M176" s="20">
        <v>8</v>
      </c>
      <c r="N176" s="20">
        <v>45</v>
      </c>
      <c r="O176" s="20">
        <v>0.55000000000000004</v>
      </c>
      <c r="P176" s="20"/>
      <c r="Q176" s="20">
        <v>31.14</v>
      </c>
      <c r="R176">
        <f t="shared" si="6"/>
        <v>9.525599999999999</v>
      </c>
      <c r="S176">
        <f t="shared" si="7"/>
        <v>3.2690854119425552</v>
      </c>
      <c r="U176" s="20">
        <v>400</v>
      </c>
      <c r="V176">
        <f t="shared" si="8"/>
        <v>1.1664473745602495E-2</v>
      </c>
      <c r="X176">
        <v>0.9534832451499119</v>
      </c>
    </row>
    <row r="177" spans="1:24" x14ac:dyDescent="0.25">
      <c r="A177" s="20">
        <v>160</v>
      </c>
      <c r="B177" s="20">
        <v>20</v>
      </c>
      <c r="C177" s="20">
        <v>45</v>
      </c>
      <c r="D177" s="20">
        <v>10</v>
      </c>
      <c r="E177" s="20">
        <v>43</v>
      </c>
      <c r="F177" s="20">
        <v>1.1000000000000001</v>
      </c>
      <c r="G177" s="20">
        <v>2.25</v>
      </c>
      <c r="H177" s="20">
        <v>600</v>
      </c>
      <c r="I177" s="20">
        <v>52.41</v>
      </c>
      <c r="J177" s="20">
        <v>91.86</v>
      </c>
      <c r="K177" s="20">
        <v>12.25</v>
      </c>
      <c r="L177" s="20">
        <v>24.11</v>
      </c>
      <c r="M177" s="20">
        <v>8</v>
      </c>
      <c r="N177" s="20">
        <v>41</v>
      </c>
      <c r="O177" s="20">
        <v>0.55000000000000004</v>
      </c>
      <c r="P177" s="20"/>
      <c r="Q177" s="20">
        <v>34.36</v>
      </c>
      <c r="R177">
        <f t="shared" si="6"/>
        <v>16.329599999999999</v>
      </c>
      <c r="S177">
        <f t="shared" si="7"/>
        <v>2.1041544189692338</v>
      </c>
      <c r="U177" s="20">
        <v>400</v>
      </c>
      <c r="V177">
        <f t="shared" si="8"/>
        <v>6.8042763516014543E-3</v>
      </c>
      <c r="X177">
        <v>0.78905790711346269</v>
      </c>
    </row>
    <row r="178" spans="1:24" x14ac:dyDescent="0.25">
      <c r="A178">
        <v>80</v>
      </c>
      <c r="B178">
        <v>42</v>
      </c>
      <c r="C178">
        <v>48</v>
      </c>
      <c r="D178" s="20">
        <v>16</v>
      </c>
      <c r="E178" s="20">
        <v>40</v>
      </c>
      <c r="F178">
        <v>1.44</v>
      </c>
      <c r="G178">
        <v>1.5</v>
      </c>
      <c r="H178">
        <v>705</v>
      </c>
      <c r="I178">
        <v>54.44</v>
      </c>
      <c r="J178">
        <v>104.91</v>
      </c>
      <c r="K178">
        <v>9.52</v>
      </c>
      <c r="L178">
        <v>35.01</v>
      </c>
      <c r="M178">
        <v>14</v>
      </c>
      <c r="N178" s="20">
        <v>38</v>
      </c>
      <c r="O178" s="20">
        <v>0.55000000000000004</v>
      </c>
      <c r="P178" s="20"/>
      <c r="Q178" s="20">
        <v>34.35</v>
      </c>
      <c r="R178">
        <f t="shared" si="6"/>
        <v>12.192768000000001</v>
      </c>
      <c r="S178">
        <f t="shared" si="7"/>
        <v>2.8172437956664145</v>
      </c>
      <c r="U178" s="20">
        <v>600</v>
      </c>
      <c r="V178">
        <f t="shared" si="8"/>
        <v>1.3669305170627919E-2</v>
      </c>
      <c r="X178">
        <v>1.202024019484337</v>
      </c>
    </row>
    <row r="179" spans="1:24" x14ac:dyDescent="0.25">
      <c r="A179" s="20">
        <v>140</v>
      </c>
      <c r="B179" s="20">
        <v>20</v>
      </c>
      <c r="C179" s="20">
        <v>45</v>
      </c>
      <c r="D179" s="20">
        <v>10</v>
      </c>
      <c r="E179" s="20">
        <v>43</v>
      </c>
      <c r="F179" s="20">
        <v>1.1000000000000001</v>
      </c>
      <c r="G179" s="20">
        <v>3</v>
      </c>
      <c r="H179" s="20">
        <v>400</v>
      </c>
      <c r="I179" s="20">
        <v>54.62</v>
      </c>
      <c r="J179" s="20">
        <v>73</v>
      </c>
      <c r="K179" s="20">
        <v>3.66</v>
      </c>
      <c r="L179" s="20">
        <v>18.600000000000001</v>
      </c>
      <c r="M179" s="20">
        <v>8</v>
      </c>
      <c r="N179" s="20">
        <v>41</v>
      </c>
      <c r="O179" s="20">
        <v>0.55000000000000004</v>
      </c>
      <c r="P179" s="20"/>
      <c r="Q179" s="20">
        <v>34.1</v>
      </c>
      <c r="R179">
        <f t="shared" si="6"/>
        <v>19.051199999999998</v>
      </c>
      <c r="S179">
        <f t="shared" si="7"/>
        <v>1.7899134962627028</v>
      </c>
      <c r="U179" s="20">
        <v>600</v>
      </c>
      <c r="V179">
        <f t="shared" si="8"/>
        <v>8.74835530920187E-3</v>
      </c>
      <c r="X179">
        <v>1.1932756641751352</v>
      </c>
    </row>
    <row r="180" spans="1:24" x14ac:dyDescent="0.25">
      <c r="A180">
        <v>80</v>
      </c>
      <c r="B180">
        <v>36</v>
      </c>
      <c r="C180">
        <v>57</v>
      </c>
      <c r="D180" s="20">
        <v>16</v>
      </c>
      <c r="E180" s="20">
        <v>40</v>
      </c>
      <c r="F180">
        <v>1.44</v>
      </c>
      <c r="G180">
        <v>1.5</v>
      </c>
      <c r="H180">
        <v>705</v>
      </c>
      <c r="I180">
        <v>54.88</v>
      </c>
      <c r="J180">
        <v>105.32</v>
      </c>
      <c r="K180">
        <v>9.25</v>
      </c>
      <c r="L180">
        <v>34.85</v>
      </c>
      <c r="M180">
        <v>14</v>
      </c>
      <c r="N180" s="20">
        <v>38</v>
      </c>
      <c r="O180" s="20">
        <v>0.55000000000000004</v>
      </c>
      <c r="P180" s="20"/>
      <c r="Q180" s="20">
        <v>31.64</v>
      </c>
      <c r="R180">
        <f t="shared" si="6"/>
        <v>12.410495999999998</v>
      </c>
      <c r="S180">
        <f t="shared" si="7"/>
        <v>2.5494549130026716</v>
      </c>
      <c r="U180" s="20">
        <v>600</v>
      </c>
      <c r="V180">
        <f t="shared" si="8"/>
        <v>1.3429492799213398E-2</v>
      </c>
      <c r="X180">
        <v>1.9375857338820304</v>
      </c>
    </row>
    <row r="181" spans="1:24" x14ac:dyDescent="0.25">
      <c r="A181" s="20">
        <v>160</v>
      </c>
      <c r="B181" s="20">
        <v>20</v>
      </c>
      <c r="C181" s="20">
        <v>45</v>
      </c>
      <c r="D181" s="20">
        <v>14</v>
      </c>
      <c r="E181" s="20">
        <v>47</v>
      </c>
      <c r="F181" s="20">
        <v>1.1000000000000001</v>
      </c>
      <c r="G181" s="20">
        <v>2.25</v>
      </c>
      <c r="H181" s="20">
        <v>600</v>
      </c>
      <c r="I181" s="20">
        <v>55.32</v>
      </c>
      <c r="J181" s="20">
        <v>94.23</v>
      </c>
      <c r="K181" s="20">
        <v>11.98</v>
      </c>
      <c r="L181" s="20">
        <v>23.95</v>
      </c>
      <c r="M181" s="20">
        <v>12</v>
      </c>
      <c r="N181" s="20">
        <v>45</v>
      </c>
      <c r="O181" s="20">
        <v>0.55000000000000004</v>
      </c>
      <c r="P181" s="20"/>
      <c r="Q181" s="20">
        <v>29.14</v>
      </c>
      <c r="R181">
        <f t="shared" si="6"/>
        <v>16.329599999999999</v>
      </c>
      <c r="S181">
        <f t="shared" si="7"/>
        <v>1.7844895159709975</v>
      </c>
      <c r="U181" s="20">
        <v>400</v>
      </c>
      <c r="V181">
        <f t="shared" si="8"/>
        <v>6.8042763516014543E-3</v>
      </c>
      <c r="X181">
        <v>0.89224475798549874</v>
      </c>
    </row>
    <row r="182" spans="1:24" x14ac:dyDescent="0.25">
      <c r="A182" s="20">
        <v>140</v>
      </c>
      <c r="B182" s="20">
        <v>20</v>
      </c>
      <c r="C182" s="20">
        <v>45</v>
      </c>
      <c r="D182" s="20">
        <v>14</v>
      </c>
      <c r="E182" s="20">
        <v>43</v>
      </c>
      <c r="F182" s="20">
        <v>1.1000000000000001</v>
      </c>
      <c r="G182" s="20">
        <v>1.5</v>
      </c>
      <c r="H182" s="20">
        <v>400</v>
      </c>
      <c r="I182" s="20">
        <v>56.17</v>
      </c>
      <c r="J182" s="20">
        <v>75.97</v>
      </c>
      <c r="K182" s="20">
        <v>3.59</v>
      </c>
      <c r="L182" s="20">
        <v>14.25</v>
      </c>
      <c r="M182" s="20">
        <v>12</v>
      </c>
      <c r="N182" s="20">
        <v>41</v>
      </c>
      <c r="O182" s="20">
        <v>0.55000000000000004</v>
      </c>
      <c r="P182" s="20"/>
      <c r="Q182" s="20">
        <v>24.5</v>
      </c>
      <c r="R182">
        <f t="shared" si="6"/>
        <v>9.525599999999999</v>
      </c>
      <c r="S182">
        <f t="shared" si="7"/>
        <v>2.57201646090535</v>
      </c>
      <c r="U182" s="20">
        <v>400</v>
      </c>
      <c r="V182">
        <f t="shared" si="8"/>
        <v>1.1664473745602495E-2</v>
      </c>
      <c r="X182">
        <v>1.1252572016460904</v>
      </c>
    </row>
    <row r="183" spans="1:24" x14ac:dyDescent="0.25">
      <c r="A183" s="20">
        <v>140</v>
      </c>
      <c r="B183" s="20">
        <v>20</v>
      </c>
      <c r="C183" s="20">
        <v>45</v>
      </c>
      <c r="D183" s="20">
        <v>14</v>
      </c>
      <c r="E183" s="20">
        <v>47</v>
      </c>
      <c r="F183" s="20">
        <v>1.1000000000000001</v>
      </c>
      <c r="G183" s="20">
        <v>3</v>
      </c>
      <c r="H183" s="20">
        <v>400</v>
      </c>
      <c r="I183" s="20">
        <v>56.42</v>
      </c>
      <c r="J183" s="20">
        <v>74.459999999999994</v>
      </c>
      <c r="K183" s="20">
        <v>3.55</v>
      </c>
      <c r="L183" s="20">
        <v>18.47</v>
      </c>
      <c r="M183" s="20">
        <v>12</v>
      </c>
      <c r="N183" s="20">
        <v>45</v>
      </c>
      <c r="O183" s="20">
        <v>0.55000000000000004</v>
      </c>
      <c r="P183" s="20"/>
      <c r="Q183" s="20">
        <v>39.29</v>
      </c>
      <c r="R183">
        <f t="shared" si="6"/>
        <v>19.051199999999998</v>
      </c>
      <c r="S183">
        <f t="shared" si="7"/>
        <v>2.0623372805912492</v>
      </c>
      <c r="U183" s="20">
        <v>600</v>
      </c>
      <c r="V183">
        <f t="shared" si="8"/>
        <v>8.74835530920187E-3</v>
      </c>
      <c r="X183">
        <v>0.90227256025867131</v>
      </c>
    </row>
    <row r="184" spans="1:24" x14ac:dyDescent="0.25">
      <c r="A184" s="20">
        <v>140</v>
      </c>
      <c r="B184" s="20">
        <v>23</v>
      </c>
      <c r="C184" s="20">
        <v>50</v>
      </c>
      <c r="D184" s="20">
        <v>10</v>
      </c>
      <c r="E184" s="20">
        <v>47</v>
      </c>
      <c r="F184" s="20">
        <v>1.1000000000000001</v>
      </c>
      <c r="G184" s="20">
        <v>3</v>
      </c>
      <c r="H184" s="20">
        <v>400</v>
      </c>
      <c r="I184" s="20">
        <v>56.73</v>
      </c>
      <c r="J184" s="20">
        <v>74.55</v>
      </c>
      <c r="K184" s="20">
        <v>2.44</v>
      </c>
      <c r="L184" s="20">
        <v>21.09</v>
      </c>
      <c r="M184" s="20">
        <v>8</v>
      </c>
      <c r="N184" s="20">
        <v>45</v>
      </c>
      <c r="O184" s="20">
        <v>0.55000000000000004</v>
      </c>
      <c r="P184" s="20"/>
      <c r="Q184" s="20">
        <v>42.09</v>
      </c>
      <c r="R184">
        <f t="shared" si="6"/>
        <v>24.3432</v>
      </c>
      <c r="S184">
        <f t="shared" si="7"/>
        <v>1.7290249433106577</v>
      </c>
      <c r="U184" s="20">
        <v>600</v>
      </c>
      <c r="V184">
        <f t="shared" si="8"/>
        <v>6.8465389376362457E-3</v>
      </c>
      <c r="X184">
        <v>1.7183519498334319</v>
      </c>
    </row>
    <row r="185" spans="1:24" x14ac:dyDescent="0.25">
      <c r="A185" s="20">
        <v>140</v>
      </c>
      <c r="B185" s="20">
        <v>20</v>
      </c>
      <c r="C185" s="20">
        <v>45</v>
      </c>
      <c r="D185" s="20">
        <v>10</v>
      </c>
      <c r="E185" s="20">
        <v>43</v>
      </c>
      <c r="F185" s="20">
        <v>1.3</v>
      </c>
      <c r="G185" s="20">
        <v>3</v>
      </c>
      <c r="H185" s="20">
        <v>800</v>
      </c>
      <c r="I185" s="20">
        <v>57.79</v>
      </c>
      <c r="J185" s="20">
        <v>126.36</v>
      </c>
      <c r="K185" s="20">
        <v>23.51</v>
      </c>
      <c r="L185" s="20">
        <v>38.049999999999997</v>
      </c>
      <c r="M185" s="20">
        <v>8</v>
      </c>
      <c r="N185" s="20">
        <v>41</v>
      </c>
      <c r="O185" s="20">
        <v>0.55000000000000004</v>
      </c>
      <c r="P185" s="20"/>
      <c r="Q185" s="20">
        <v>39.020000000000003</v>
      </c>
      <c r="R185">
        <f t="shared" si="6"/>
        <v>19.051199999999998</v>
      </c>
      <c r="S185">
        <f t="shared" si="7"/>
        <v>2.0481649449903423</v>
      </c>
      <c r="U185" s="20">
        <v>600</v>
      </c>
      <c r="V185">
        <f t="shared" si="8"/>
        <v>8.74835530920187E-3</v>
      </c>
      <c r="X185">
        <v>0.89607216343327456</v>
      </c>
    </row>
    <row r="186" spans="1:24" x14ac:dyDescent="0.25">
      <c r="A186" s="20">
        <v>160</v>
      </c>
      <c r="B186" s="20">
        <v>23</v>
      </c>
      <c r="C186" s="20">
        <v>45</v>
      </c>
      <c r="D186" s="20">
        <v>10</v>
      </c>
      <c r="E186" s="20">
        <v>43</v>
      </c>
      <c r="F186" s="20">
        <v>1.3</v>
      </c>
      <c r="G186" s="20">
        <v>1.5</v>
      </c>
      <c r="H186" s="20">
        <v>800</v>
      </c>
      <c r="I186" s="20">
        <v>60.05</v>
      </c>
      <c r="J186" s="20">
        <v>122.23</v>
      </c>
      <c r="K186" s="20">
        <v>21.02</v>
      </c>
      <c r="L186" s="20">
        <v>32.659999999999997</v>
      </c>
      <c r="M186" s="20">
        <v>8</v>
      </c>
      <c r="N186" s="20">
        <v>41</v>
      </c>
      <c r="O186" s="20">
        <v>0.55000000000000004</v>
      </c>
      <c r="P186" s="20"/>
      <c r="Q186" s="20">
        <v>30.75</v>
      </c>
      <c r="R186">
        <f t="shared" si="6"/>
        <v>12.519359999999997</v>
      </c>
      <c r="S186">
        <f t="shared" si="7"/>
        <v>2.456195843877004</v>
      </c>
      <c r="U186" s="20">
        <v>600</v>
      </c>
      <c r="V186">
        <f t="shared" si="8"/>
        <v>1.3312714600959371E-2</v>
      </c>
      <c r="X186">
        <v>1.2553889868704686</v>
      </c>
    </row>
    <row r="187" spans="1:24" x14ac:dyDescent="0.25">
      <c r="A187" s="20">
        <v>140</v>
      </c>
      <c r="B187" s="20">
        <v>20</v>
      </c>
      <c r="C187" s="20">
        <v>45</v>
      </c>
      <c r="D187" s="20">
        <v>14</v>
      </c>
      <c r="E187" s="20">
        <v>47</v>
      </c>
      <c r="F187" s="20">
        <v>1.3</v>
      </c>
      <c r="G187" s="20">
        <v>3</v>
      </c>
      <c r="H187" s="20">
        <v>800</v>
      </c>
      <c r="I187" s="20">
        <v>62.9</v>
      </c>
      <c r="J187" s="20">
        <v>130.66</v>
      </c>
      <c r="K187" s="20">
        <v>23.1</v>
      </c>
      <c r="L187" s="20">
        <v>37.85</v>
      </c>
      <c r="M187" s="20">
        <v>12</v>
      </c>
      <c r="N187" s="20">
        <v>45</v>
      </c>
      <c r="O187" s="20">
        <v>0.55000000000000004</v>
      </c>
      <c r="P187" s="20"/>
      <c r="Q187" s="20">
        <v>35.99</v>
      </c>
      <c r="R187">
        <f t="shared" si="6"/>
        <v>19.051199999999998</v>
      </c>
      <c r="S187">
        <f t="shared" si="7"/>
        <v>1.8891198454690521</v>
      </c>
      <c r="U187" s="20">
        <v>800</v>
      </c>
      <c r="V187">
        <f t="shared" si="8"/>
        <v>1.1664473745602495E-2</v>
      </c>
      <c r="X187">
        <v>0.82648993239271018</v>
      </c>
    </row>
    <row r="188" spans="1:24" x14ac:dyDescent="0.25">
      <c r="A188" s="20">
        <v>140</v>
      </c>
      <c r="B188" s="20">
        <v>20</v>
      </c>
      <c r="C188" s="20">
        <v>60</v>
      </c>
      <c r="D188" s="20">
        <v>10</v>
      </c>
      <c r="E188" s="20">
        <v>43</v>
      </c>
      <c r="F188" s="20">
        <v>1.1000000000000001</v>
      </c>
      <c r="G188" s="20">
        <v>2.25</v>
      </c>
      <c r="H188" s="20">
        <v>600</v>
      </c>
      <c r="I188" s="20">
        <v>63.6</v>
      </c>
      <c r="J188" s="20">
        <v>95.59</v>
      </c>
      <c r="K188" s="20">
        <v>6.63</v>
      </c>
      <c r="L188" s="20">
        <v>24.86</v>
      </c>
      <c r="M188" s="20">
        <v>8</v>
      </c>
      <c r="N188" s="20">
        <v>41</v>
      </c>
      <c r="O188" s="20">
        <v>0.55000000000000004</v>
      </c>
      <c r="P188" s="20"/>
      <c r="Q188" s="20">
        <v>32.68</v>
      </c>
      <c r="R188">
        <f t="shared" si="6"/>
        <v>19.051200000000001</v>
      </c>
      <c r="S188">
        <f t="shared" si="7"/>
        <v>1.7153775090283025</v>
      </c>
      <c r="U188" s="20">
        <v>600</v>
      </c>
      <c r="V188">
        <f t="shared" si="8"/>
        <v>8.7483553092018683E-3</v>
      </c>
      <c r="X188">
        <v>1.7153775090283025</v>
      </c>
    </row>
    <row r="189" spans="1:24" x14ac:dyDescent="0.25">
      <c r="A189" s="20">
        <v>160</v>
      </c>
      <c r="B189" s="20">
        <v>23</v>
      </c>
      <c r="C189" s="20">
        <v>45</v>
      </c>
      <c r="D189" s="20">
        <v>14</v>
      </c>
      <c r="E189" s="20">
        <v>47</v>
      </c>
      <c r="F189" s="20">
        <v>1.3</v>
      </c>
      <c r="G189" s="20">
        <v>1.5</v>
      </c>
      <c r="H189" s="20">
        <v>800</v>
      </c>
      <c r="I189" s="20">
        <v>64.53</v>
      </c>
      <c r="J189" s="20">
        <v>126.62</v>
      </c>
      <c r="K189" s="20">
        <v>20.6</v>
      </c>
      <c r="L189" s="20">
        <v>32.53</v>
      </c>
      <c r="M189" s="20">
        <v>12</v>
      </c>
      <c r="N189" s="20">
        <v>45</v>
      </c>
      <c r="O189" s="20">
        <v>0.55000000000000004</v>
      </c>
      <c r="P189" s="20"/>
      <c r="Q189" s="20">
        <v>51.1</v>
      </c>
      <c r="R189">
        <f t="shared" si="6"/>
        <v>12.519359999999997</v>
      </c>
      <c r="S189">
        <f t="shared" si="7"/>
        <v>4.0816782966541432</v>
      </c>
      <c r="U189" s="20">
        <v>800</v>
      </c>
      <c r="V189">
        <f t="shared" si="8"/>
        <v>1.7750286134612492E-2</v>
      </c>
      <c r="X189">
        <v>1.1734825102880659</v>
      </c>
    </row>
    <row r="190" spans="1:24" x14ac:dyDescent="0.25">
      <c r="A190" s="20">
        <v>140</v>
      </c>
      <c r="B190" s="20">
        <v>20</v>
      </c>
      <c r="C190" s="20">
        <v>45</v>
      </c>
      <c r="D190" s="20">
        <v>10</v>
      </c>
      <c r="E190" s="20">
        <v>43</v>
      </c>
      <c r="F190" s="20">
        <v>1.3</v>
      </c>
      <c r="G190" s="20">
        <v>1.5</v>
      </c>
      <c r="H190" s="20">
        <v>400</v>
      </c>
      <c r="I190" s="20">
        <v>64.81</v>
      </c>
      <c r="J190" s="20">
        <v>91.06</v>
      </c>
      <c r="K190" s="20">
        <v>3.65</v>
      </c>
      <c r="L190" s="20">
        <v>18.89</v>
      </c>
      <c r="M190" s="20">
        <v>8</v>
      </c>
      <c r="N190" s="20">
        <v>41</v>
      </c>
      <c r="O190" s="20">
        <v>0.55000000000000004</v>
      </c>
      <c r="P190" s="20"/>
      <c r="Q190" s="20">
        <v>39.43</v>
      </c>
      <c r="R190">
        <f t="shared" si="6"/>
        <v>9.525599999999999</v>
      </c>
      <c r="S190">
        <f t="shared" si="7"/>
        <v>4.1393717981019575</v>
      </c>
      <c r="U190" s="20">
        <v>800</v>
      </c>
      <c r="V190">
        <f t="shared" si="8"/>
        <v>2.3328947491204989E-2</v>
      </c>
      <c r="X190">
        <v>1.8109751616696061</v>
      </c>
    </row>
    <row r="191" spans="1:24" x14ac:dyDescent="0.25">
      <c r="A191">
        <v>85</v>
      </c>
      <c r="B191">
        <v>39</v>
      </c>
      <c r="C191">
        <v>51</v>
      </c>
      <c r="D191" s="20">
        <v>16</v>
      </c>
      <c r="E191" s="20">
        <v>40</v>
      </c>
      <c r="F191">
        <v>1.44</v>
      </c>
      <c r="G191">
        <v>1.5</v>
      </c>
      <c r="H191">
        <v>705</v>
      </c>
      <c r="I191">
        <v>65.489999999999995</v>
      </c>
      <c r="J191">
        <v>118.41</v>
      </c>
      <c r="K191">
        <v>10.34</v>
      </c>
      <c r="L191">
        <v>35.51</v>
      </c>
      <c r="M191">
        <v>14</v>
      </c>
      <c r="N191" s="20">
        <v>38</v>
      </c>
      <c r="O191" s="20">
        <v>0.55000000000000004</v>
      </c>
      <c r="P191" s="20"/>
      <c r="Q191" s="20">
        <v>43.27</v>
      </c>
      <c r="R191">
        <f t="shared" si="6"/>
        <v>12.781313999999998</v>
      </c>
      <c r="S191">
        <f t="shared" si="7"/>
        <v>3.3854109209741665</v>
      </c>
      <c r="U191" s="20">
        <v>600</v>
      </c>
      <c r="V191">
        <f t="shared" si="8"/>
        <v>1.3039869505331508E-2</v>
      </c>
      <c r="X191">
        <v>1.5141653369166599</v>
      </c>
    </row>
    <row r="192" spans="1:24" x14ac:dyDescent="0.25">
      <c r="A192" s="20">
        <v>140</v>
      </c>
      <c r="B192" s="20">
        <v>20</v>
      </c>
      <c r="C192" s="20">
        <v>60</v>
      </c>
      <c r="D192" s="20">
        <v>14</v>
      </c>
      <c r="E192" s="20">
        <v>47</v>
      </c>
      <c r="F192" s="20">
        <v>1.1000000000000001</v>
      </c>
      <c r="G192" s="20">
        <v>2.25</v>
      </c>
      <c r="H192" s="20">
        <v>600</v>
      </c>
      <c r="I192" s="20">
        <v>66.31</v>
      </c>
      <c r="J192" s="20">
        <v>97.89</v>
      </c>
      <c r="K192" s="20">
        <v>6.45</v>
      </c>
      <c r="L192" s="20">
        <v>24.69</v>
      </c>
      <c r="M192" s="20">
        <v>12</v>
      </c>
      <c r="N192" s="20">
        <v>45</v>
      </c>
      <c r="O192" s="20">
        <v>0.55000000000000004</v>
      </c>
      <c r="P192" s="20"/>
      <c r="Q192" s="20">
        <v>31.61</v>
      </c>
      <c r="R192">
        <f t="shared" si="6"/>
        <v>19.051200000000001</v>
      </c>
      <c r="S192">
        <f t="shared" si="7"/>
        <v>1.6592130679432264</v>
      </c>
      <c r="U192" s="20">
        <v>600</v>
      </c>
      <c r="V192">
        <f t="shared" si="8"/>
        <v>8.7483553092018683E-3</v>
      </c>
      <c r="X192">
        <v>1.1061420452954844</v>
      </c>
    </row>
    <row r="193" spans="1:24" x14ac:dyDescent="0.25">
      <c r="A193" s="20">
        <v>140</v>
      </c>
      <c r="B193" s="20">
        <v>23</v>
      </c>
      <c r="C193" s="20">
        <v>50</v>
      </c>
      <c r="D193" s="20">
        <v>10</v>
      </c>
      <c r="E193" s="20">
        <v>43</v>
      </c>
      <c r="F193" s="20">
        <v>1.1000000000000001</v>
      </c>
      <c r="G193" s="20">
        <v>3</v>
      </c>
      <c r="H193" s="20">
        <v>400</v>
      </c>
      <c r="I193" s="20">
        <v>66.47</v>
      </c>
      <c r="J193" s="20">
        <v>82.3</v>
      </c>
      <c r="K193" s="20">
        <v>2.4900000000000002</v>
      </c>
      <c r="L193" s="20">
        <v>19.89</v>
      </c>
      <c r="M193" s="20">
        <v>8</v>
      </c>
      <c r="N193" s="20">
        <v>41</v>
      </c>
      <c r="O193" s="20">
        <v>0.55000000000000004</v>
      </c>
      <c r="P193" s="20"/>
      <c r="Q193" s="20">
        <v>39.18</v>
      </c>
      <c r="R193">
        <f t="shared" si="6"/>
        <v>24.3432</v>
      </c>
      <c r="S193">
        <f t="shared" si="7"/>
        <v>1.6094843734595288</v>
      </c>
      <c r="U193" s="20">
        <v>800</v>
      </c>
      <c r="V193">
        <f t="shared" si="8"/>
        <v>9.1287185835149942E-3</v>
      </c>
      <c r="X193">
        <v>1.7994929453262787</v>
      </c>
    </row>
    <row r="194" spans="1:24" x14ac:dyDescent="0.25">
      <c r="A194" s="20">
        <v>140</v>
      </c>
      <c r="B194" s="20">
        <v>20</v>
      </c>
      <c r="C194" s="20">
        <v>45</v>
      </c>
      <c r="D194" s="20">
        <v>14</v>
      </c>
      <c r="E194" s="20">
        <v>47</v>
      </c>
      <c r="F194" s="20">
        <v>1.3</v>
      </c>
      <c r="G194" s="20">
        <v>1.5</v>
      </c>
      <c r="H194" s="20">
        <v>400</v>
      </c>
      <c r="I194" s="20">
        <v>66.84</v>
      </c>
      <c r="J194" s="20">
        <v>92.82</v>
      </c>
      <c r="K194" s="20">
        <v>3.54</v>
      </c>
      <c r="L194" s="20">
        <v>18.79</v>
      </c>
      <c r="M194" s="20">
        <v>12</v>
      </c>
      <c r="N194" s="20">
        <v>45</v>
      </c>
      <c r="O194" s="20">
        <v>0.55000000000000004</v>
      </c>
      <c r="P194" s="20"/>
      <c r="Q194" s="20">
        <v>36.619999999999997</v>
      </c>
      <c r="R194">
        <f t="shared" ref="R194:R257" si="9">(A194*B194*C194)*(1-0.55)*10^-9*7000*16*G194</f>
        <v>9.525599999999999</v>
      </c>
      <c r="S194">
        <f t="shared" ref="S194:S257" si="10">Q194/R194</f>
        <v>3.8443772570756698</v>
      </c>
      <c r="U194" s="20">
        <v>600</v>
      </c>
      <c r="V194">
        <f t="shared" ref="V194:V257" si="11">U194/3600/R194</f>
        <v>1.749671061840374E-2</v>
      </c>
      <c r="X194">
        <v>0.84095752498530274</v>
      </c>
    </row>
    <row r="195" spans="1:24" x14ac:dyDescent="0.25">
      <c r="A195" s="20">
        <v>140</v>
      </c>
      <c r="B195" s="20">
        <v>20</v>
      </c>
      <c r="C195" s="20">
        <v>45</v>
      </c>
      <c r="D195" s="20">
        <v>10</v>
      </c>
      <c r="E195" s="20">
        <v>47</v>
      </c>
      <c r="F195" s="20">
        <v>1.3</v>
      </c>
      <c r="G195" s="20">
        <v>3</v>
      </c>
      <c r="H195" s="20">
        <v>400</v>
      </c>
      <c r="I195" s="20">
        <v>67.13</v>
      </c>
      <c r="J195" s="20">
        <v>91.64</v>
      </c>
      <c r="K195" s="20">
        <v>3.6</v>
      </c>
      <c r="L195" s="20">
        <v>24.47</v>
      </c>
      <c r="M195" s="20">
        <v>8</v>
      </c>
      <c r="N195" s="20">
        <v>45</v>
      </c>
      <c r="O195" s="20">
        <v>0.55000000000000004</v>
      </c>
      <c r="P195" s="20"/>
      <c r="Q195" s="20">
        <v>39.29</v>
      </c>
      <c r="R195">
        <f t="shared" si="9"/>
        <v>19.051199999999998</v>
      </c>
      <c r="S195">
        <f t="shared" si="10"/>
        <v>2.0623372805912492</v>
      </c>
      <c r="U195" s="20">
        <v>600</v>
      </c>
      <c r="V195">
        <f t="shared" si="11"/>
        <v>8.74835530920187E-3</v>
      </c>
      <c r="X195">
        <v>1.6040401071265271</v>
      </c>
    </row>
    <row r="196" spans="1:24" x14ac:dyDescent="0.25">
      <c r="A196" s="20">
        <v>140</v>
      </c>
      <c r="B196" s="20">
        <v>20</v>
      </c>
      <c r="C196" s="20">
        <v>45</v>
      </c>
      <c r="D196" s="20">
        <v>14</v>
      </c>
      <c r="E196" s="20">
        <v>43</v>
      </c>
      <c r="F196" s="20">
        <v>1.1000000000000001</v>
      </c>
      <c r="G196" s="20">
        <v>3</v>
      </c>
      <c r="H196" s="20">
        <v>400</v>
      </c>
      <c r="I196" s="20">
        <v>67.290000000000006</v>
      </c>
      <c r="J196" s="20">
        <v>83.32</v>
      </c>
      <c r="K196" s="20">
        <v>3.6</v>
      </c>
      <c r="L196" s="20">
        <v>17.170000000000002</v>
      </c>
      <c r="M196" s="20">
        <v>12</v>
      </c>
      <c r="N196" s="20">
        <v>41</v>
      </c>
      <c r="O196" s="20">
        <v>0.55000000000000004</v>
      </c>
      <c r="P196" s="20"/>
      <c r="Q196" s="20">
        <v>49.56</v>
      </c>
      <c r="R196">
        <f t="shared" si="9"/>
        <v>19.051199999999998</v>
      </c>
      <c r="S196">
        <f t="shared" si="10"/>
        <v>2.6014109347442687</v>
      </c>
      <c r="U196" s="20">
        <v>600</v>
      </c>
      <c r="V196">
        <f t="shared" si="11"/>
        <v>8.74835530920187E-3</v>
      </c>
      <c r="X196">
        <v>1.1381172839506173</v>
      </c>
    </row>
    <row r="197" spans="1:24" x14ac:dyDescent="0.25">
      <c r="A197" s="20">
        <v>140</v>
      </c>
      <c r="B197" s="20">
        <v>20</v>
      </c>
      <c r="C197" s="20">
        <v>45</v>
      </c>
      <c r="D197" s="20">
        <v>10</v>
      </c>
      <c r="E197" s="20">
        <v>47</v>
      </c>
      <c r="F197" s="20">
        <v>1.5</v>
      </c>
      <c r="G197" s="20">
        <v>3</v>
      </c>
      <c r="H197" s="20">
        <v>800</v>
      </c>
      <c r="I197" s="20">
        <v>67.95</v>
      </c>
      <c r="J197" s="20">
        <v>148.38</v>
      </c>
      <c r="K197" s="20">
        <v>23.3</v>
      </c>
      <c r="L197" s="20">
        <v>47.52</v>
      </c>
      <c r="M197" s="20">
        <v>8</v>
      </c>
      <c r="N197" s="20">
        <v>45</v>
      </c>
      <c r="O197" s="20">
        <v>0.55000000000000004</v>
      </c>
      <c r="P197" s="20"/>
      <c r="Q197" s="20">
        <v>39.04</v>
      </c>
      <c r="R197">
        <f t="shared" si="9"/>
        <v>19.051199999999998</v>
      </c>
      <c r="S197">
        <f t="shared" si="10"/>
        <v>2.0492147476274463</v>
      </c>
      <c r="U197" s="20">
        <v>600</v>
      </c>
      <c r="V197">
        <f t="shared" si="11"/>
        <v>8.74835530920187E-3</v>
      </c>
      <c r="X197">
        <v>1.593833692599125</v>
      </c>
    </row>
    <row r="198" spans="1:24" x14ac:dyDescent="0.25">
      <c r="A198" s="20">
        <v>140</v>
      </c>
      <c r="B198" s="20">
        <v>23</v>
      </c>
      <c r="C198" s="20">
        <v>50</v>
      </c>
      <c r="D198" s="20">
        <v>14</v>
      </c>
      <c r="E198" s="20">
        <v>47</v>
      </c>
      <c r="F198" s="20">
        <v>1.1000000000000001</v>
      </c>
      <c r="G198" s="20">
        <v>3</v>
      </c>
      <c r="H198" s="20">
        <v>400</v>
      </c>
      <c r="I198" s="20">
        <v>68.150000000000006</v>
      </c>
      <c r="J198" s="20">
        <v>83.65</v>
      </c>
      <c r="K198" s="20">
        <v>2.4</v>
      </c>
      <c r="L198" s="20">
        <v>19.75</v>
      </c>
      <c r="M198" s="20">
        <v>12</v>
      </c>
      <c r="N198" s="20">
        <v>45</v>
      </c>
      <c r="O198" s="20">
        <v>0.55000000000000004</v>
      </c>
      <c r="P198" s="20"/>
      <c r="Q198" s="20">
        <v>40.46</v>
      </c>
      <c r="R198">
        <f t="shared" si="9"/>
        <v>24.3432</v>
      </c>
      <c r="S198">
        <f t="shared" si="10"/>
        <v>1.6620657925005751</v>
      </c>
      <c r="U198" s="20">
        <v>600</v>
      </c>
      <c r="V198">
        <f t="shared" si="11"/>
        <v>6.8465389376362457E-3</v>
      </c>
      <c r="X198">
        <v>1.4158338232412306</v>
      </c>
    </row>
    <row r="199" spans="1:24" x14ac:dyDescent="0.25">
      <c r="A199" s="20">
        <v>160</v>
      </c>
      <c r="B199" s="20">
        <v>20</v>
      </c>
      <c r="C199" s="20">
        <v>45</v>
      </c>
      <c r="D199" s="20">
        <v>10</v>
      </c>
      <c r="E199" s="20">
        <v>47</v>
      </c>
      <c r="F199" s="20">
        <v>1.3</v>
      </c>
      <c r="G199" s="20">
        <v>2.25</v>
      </c>
      <c r="H199" s="20">
        <v>600</v>
      </c>
      <c r="I199" s="20">
        <v>68.430000000000007</v>
      </c>
      <c r="J199" s="20">
        <v>117.02</v>
      </c>
      <c r="K199" s="20">
        <v>12.11</v>
      </c>
      <c r="L199" s="20">
        <v>31.61</v>
      </c>
      <c r="M199" s="20">
        <v>8</v>
      </c>
      <c r="N199" s="20">
        <v>45</v>
      </c>
      <c r="O199" s="20">
        <v>0.55000000000000004</v>
      </c>
      <c r="P199" s="20"/>
      <c r="Q199" s="20">
        <v>49.34</v>
      </c>
      <c r="R199">
        <f t="shared" si="9"/>
        <v>16.329599999999999</v>
      </c>
      <c r="S199">
        <f t="shared" si="10"/>
        <v>3.0215069566921424</v>
      </c>
      <c r="U199" s="20">
        <v>800</v>
      </c>
      <c r="V199">
        <f t="shared" si="11"/>
        <v>1.3608552703202909E-2</v>
      </c>
      <c r="X199">
        <v>2.2661302175191067</v>
      </c>
    </row>
    <row r="200" spans="1:24" x14ac:dyDescent="0.25">
      <c r="A200" s="20">
        <v>160</v>
      </c>
      <c r="B200" s="20">
        <v>23</v>
      </c>
      <c r="C200" s="20">
        <v>45</v>
      </c>
      <c r="D200" s="20">
        <v>10</v>
      </c>
      <c r="E200" s="20">
        <v>47</v>
      </c>
      <c r="F200" s="20">
        <v>1.5</v>
      </c>
      <c r="G200" s="20">
        <v>1.5</v>
      </c>
      <c r="H200" s="20">
        <v>800</v>
      </c>
      <c r="I200" s="20">
        <v>68.64</v>
      </c>
      <c r="J200" s="20">
        <v>134.66999999999999</v>
      </c>
      <c r="K200" s="20">
        <v>20.8</v>
      </c>
      <c r="L200" s="20">
        <v>40.07</v>
      </c>
      <c r="M200" s="20">
        <v>8</v>
      </c>
      <c r="N200" s="20">
        <v>45</v>
      </c>
      <c r="O200" s="20">
        <v>0.55000000000000004</v>
      </c>
      <c r="P200" s="20"/>
      <c r="Q200" s="20">
        <v>40.19</v>
      </c>
      <c r="R200">
        <f t="shared" si="9"/>
        <v>12.519359999999997</v>
      </c>
      <c r="S200">
        <f t="shared" si="10"/>
        <v>3.2102279988753426</v>
      </c>
      <c r="U200" s="20">
        <v>600</v>
      </c>
      <c r="V200">
        <f t="shared" si="11"/>
        <v>1.3312714600959371E-2</v>
      </c>
      <c r="X200">
        <v>1.4063855995072927</v>
      </c>
    </row>
    <row r="201" spans="1:24" x14ac:dyDescent="0.25">
      <c r="A201" s="20">
        <v>140</v>
      </c>
      <c r="B201" s="20">
        <v>20</v>
      </c>
      <c r="C201" s="20">
        <v>45</v>
      </c>
      <c r="D201" s="20">
        <v>14</v>
      </c>
      <c r="E201" s="20">
        <v>43</v>
      </c>
      <c r="F201" s="20">
        <v>1.5</v>
      </c>
      <c r="G201" s="20">
        <v>1.5</v>
      </c>
      <c r="H201" s="20">
        <v>800</v>
      </c>
      <c r="I201" s="20">
        <v>69.42</v>
      </c>
      <c r="J201" s="20">
        <v>125.26</v>
      </c>
      <c r="K201" s="20">
        <v>23.25</v>
      </c>
      <c r="L201" s="20">
        <v>30.69</v>
      </c>
      <c r="M201" s="20">
        <v>12</v>
      </c>
      <c r="N201" s="20">
        <v>41</v>
      </c>
      <c r="O201" s="20">
        <v>0.55000000000000004</v>
      </c>
      <c r="P201" s="20"/>
      <c r="Q201" s="20">
        <v>48.08</v>
      </c>
      <c r="R201">
        <f t="shared" si="9"/>
        <v>9.525599999999999</v>
      </c>
      <c r="S201">
        <f t="shared" si="10"/>
        <v>5.0474510791971117</v>
      </c>
      <c r="U201" s="20">
        <v>800</v>
      </c>
      <c r="V201">
        <f t="shared" si="11"/>
        <v>2.3328947491204989E-2</v>
      </c>
      <c r="X201">
        <v>1.104129923574368</v>
      </c>
    </row>
    <row r="202" spans="1:24" x14ac:dyDescent="0.25">
      <c r="A202" s="20">
        <v>140</v>
      </c>
      <c r="B202" s="20">
        <v>20</v>
      </c>
      <c r="C202" s="20">
        <v>45</v>
      </c>
      <c r="D202" s="20">
        <v>14</v>
      </c>
      <c r="E202" s="20">
        <v>43</v>
      </c>
      <c r="F202" s="20">
        <v>1.3</v>
      </c>
      <c r="G202" s="20">
        <v>1.5</v>
      </c>
      <c r="H202" s="20">
        <v>600</v>
      </c>
      <c r="I202" s="20">
        <v>69.77</v>
      </c>
      <c r="J202" s="20">
        <v>109.16</v>
      </c>
      <c r="K202" s="20">
        <v>10.58</v>
      </c>
      <c r="L202" s="20">
        <v>22.73</v>
      </c>
      <c r="M202" s="20">
        <v>12</v>
      </c>
      <c r="N202" s="20">
        <v>41</v>
      </c>
      <c r="O202" s="20">
        <v>0.55000000000000004</v>
      </c>
      <c r="P202" s="20"/>
      <c r="Q202" s="20">
        <v>47.75</v>
      </c>
      <c r="R202">
        <f t="shared" si="9"/>
        <v>9.525599999999999</v>
      </c>
      <c r="S202">
        <f t="shared" si="10"/>
        <v>5.0128075921726722</v>
      </c>
      <c r="U202" s="20">
        <v>800</v>
      </c>
      <c r="V202">
        <f t="shared" si="11"/>
        <v>2.3328947491204989E-2</v>
      </c>
      <c r="X202">
        <v>1.0965516607877719</v>
      </c>
    </row>
    <row r="203" spans="1:24" x14ac:dyDescent="0.25">
      <c r="A203" s="20">
        <v>140</v>
      </c>
      <c r="B203" s="20">
        <v>20</v>
      </c>
      <c r="C203" s="20">
        <v>45</v>
      </c>
      <c r="D203" s="20">
        <v>10</v>
      </c>
      <c r="E203" s="20">
        <v>43</v>
      </c>
      <c r="F203" s="20">
        <v>1.5</v>
      </c>
      <c r="G203" s="20">
        <v>1.5</v>
      </c>
      <c r="H203" s="20">
        <v>600</v>
      </c>
      <c r="I203" s="20">
        <v>70.63</v>
      </c>
      <c r="J203" s="20">
        <v>113.87</v>
      </c>
      <c r="K203" s="20">
        <v>10.7</v>
      </c>
      <c r="L203" s="20">
        <v>28.14</v>
      </c>
      <c r="M203" s="20">
        <v>8</v>
      </c>
      <c r="N203" s="20">
        <v>41</v>
      </c>
      <c r="O203" s="20">
        <v>0.55000000000000004</v>
      </c>
      <c r="P203" s="20"/>
      <c r="Q203" s="20">
        <v>47.01</v>
      </c>
      <c r="R203">
        <f t="shared" si="9"/>
        <v>9.525599999999999</v>
      </c>
      <c r="S203">
        <f t="shared" si="10"/>
        <v>4.935122197026959</v>
      </c>
      <c r="U203" s="20">
        <v>600</v>
      </c>
      <c r="V203">
        <f t="shared" si="11"/>
        <v>1.749671061840374E-2</v>
      </c>
      <c r="X203">
        <v>1.0795579805996471</v>
      </c>
    </row>
    <row r="204" spans="1:24" x14ac:dyDescent="0.25">
      <c r="A204" s="20">
        <v>140</v>
      </c>
      <c r="B204" s="20">
        <v>20</v>
      </c>
      <c r="C204" s="20">
        <v>45</v>
      </c>
      <c r="D204" s="20">
        <v>10</v>
      </c>
      <c r="E204" s="20">
        <v>47</v>
      </c>
      <c r="F204" s="20">
        <v>1.5</v>
      </c>
      <c r="G204" s="20">
        <v>1.5</v>
      </c>
      <c r="H204" s="20">
        <v>400</v>
      </c>
      <c r="I204" s="20">
        <v>72.17</v>
      </c>
      <c r="J204" s="20">
        <v>104.7</v>
      </c>
      <c r="K204" s="20">
        <v>3.59</v>
      </c>
      <c r="L204" s="20">
        <v>23.53</v>
      </c>
      <c r="M204" s="20">
        <v>8</v>
      </c>
      <c r="N204" s="20">
        <v>45</v>
      </c>
      <c r="O204" s="20">
        <v>0.55000000000000004</v>
      </c>
      <c r="P204" s="20"/>
      <c r="Q204" s="20">
        <v>35.97</v>
      </c>
      <c r="R204">
        <f t="shared" si="9"/>
        <v>9.525599999999999</v>
      </c>
      <c r="S204">
        <f t="shared" si="10"/>
        <v>3.7761400856638954</v>
      </c>
      <c r="U204" s="20">
        <v>600</v>
      </c>
      <c r="V204">
        <f t="shared" si="11"/>
        <v>1.749671061840374E-2</v>
      </c>
      <c r="X204">
        <v>1.4684989222026261</v>
      </c>
    </row>
    <row r="205" spans="1:24" x14ac:dyDescent="0.25">
      <c r="A205" s="20">
        <v>140</v>
      </c>
      <c r="B205" s="20">
        <v>20</v>
      </c>
      <c r="C205" s="20">
        <v>45</v>
      </c>
      <c r="D205" s="20">
        <v>14</v>
      </c>
      <c r="E205" s="20">
        <v>47</v>
      </c>
      <c r="F205" s="20">
        <v>1.5</v>
      </c>
      <c r="G205" s="20">
        <v>1.5</v>
      </c>
      <c r="H205" s="20">
        <v>600</v>
      </c>
      <c r="I205" s="20">
        <v>74.34</v>
      </c>
      <c r="J205" s="20">
        <v>117.49</v>
      </c>
      <c r="K205" s="20">
        <v>10.47</v>
      </c>
      <c r="L205" s="20">
        <v>28.05</v>
      </c>
      <c r="M205" s="20">
        <v>12</v>
      </c>
      <c r="N205" s="20">
        <v>45</v>
      </c>
      <c r="O205" s="20">
        <v>0.55000000000000004</v>
      </c>
      <c r="P205" s="20"/>
      <c r="Q205" s="20">
        <v>46.69</v>
      </c>
      <c r="R205">
        <f t="shared" si="9"/>
        <v>9.525599999999999</v>
      </c>
      <c r="S205">
        <f t="shared" si="10"/>
        <v>4.901528512639624</v>
      </c>
      <c r="U205" s="20">
        <v>600</v>
      </c>
      <c r="V205">
        <f t="shared" si="11"/>
        <v>1.749671061840374E-2</v>
      </c>
      <c r="X205">
        <v>1.0722093621399176</v>
      </c>
    </row>
    <row r="206" spans="1:24" x14ac:dyDescent="0.25">
      <c r="A206" s="20">
        <v>140</v>
      </c>
      <c r="B206" s="20">
        <v>20</v>
      </c>
      <c r="C206" s="20">
        <v>45</v>
      </c>
      <c r="D206" s="20">
        <v>14</v>
      </c>
      <c r="E206" s="20">
        <v>43</v>
      </c>
      <c r="F206" s="20">
        <v>1.3</v>
      </c>
      <c r="G206" s="20">
        <v>2.25</v>
      </c>
      <c r="H206" s="20">
        <v>800</v>
      </c>
      <c r="I206" s="20">
        <v>75</v>
      </c>
      <c r="J206" s="20">
        <v>138.36000000000001</v>
      </c>
      <c r="K206" s="20">
        <v>23.27</v>
      </c>
      <c r="L206" s="20">
        <v>31.85</v>
      </c>
      <c r="M206" s="20">
        <v>12</v>
      </c>
      <c r="N206" s="20">
        <v>41</v>
      </c>
      <c r="O206" s="20">
        <v>0.55000000000000004</v>
      </c>
      <c r="P206" s="20"/>
      <c r="Q206" s="20">
        <v>36.07</v>
      </c>
      <c r="R206">
        <f t="shared" si="9"/>
        <v>14.288399999999999</v>
      </c>
      <c r="S206">
        <f t="shared" si="10"/>
        <v>2.524425408023292</v>
      </c>
      <c r="U206" s="20">
        <v>800</v>
      </c>
      <c r="V206">
        <f t="shared" si="11"/>
        <v>1.5552631660803324E-2</v>
      </c>
      <c r="X206">
        <v>1.6566541740152851</v>
      </c>
    </row>
    <row r="207" spans="1:24" x14ac:dyDescent="0.25">
      <c r="A207" s="20">
        <v>160</v>
      </c>
      <c r="B207" s="20">
        <v>20</v>
      </c>
      <c r="C207" s="20">
        <v>45</v>
      </c>
      <c r="D207" s="20">
        <v>14</v>
      </c>
      <c r="E207" s="20">
        <v>43</v>
      </c>
      <c r="F207" s="20">
        <v>1.1000000000000001</v>
      </c>
      <c r="G207" s="20">
        <v>2.25</v>
      </c>
      <c r="H207" s="20">
        <v>600</v>
      </c>
      <c r="I207" s="20">
        <v>75.569999999999993</v>
      </c>
      <c r="J207" s="20">
        <v>110.46</v>
      </c>
      <c r="K207" s="20">
        <v>12.11</v>
      </c>
      <c r="L207" s="20">
        <v>22.14</v>
      </c>
      <c r="M207" s="20">
        <v>12</v>
      </c>
      <c r="N207" s="20">
        <v>41</v>
      </c>
      <c r="O207" s="20">
        <v>0.55000000000000004</v>
      </c>
      <c r="P207" s="20"/>
      <c r="Q207" s="20">
        <v>37.11</v>
      </c>
      <c r="R207">
        <f t="shared" si="9"/>
        <v>16.329599999999999</v>
      </c>
      <c r="S207">
        <f t="shared" si="10"/>
        <v>2.27256025867137</v>
      </c>
      <c r="U207" s="20">
        <v>600</v>
      </c>
      <c r="V207">
        <f t="shared" si="11"/>
        <v>1.0206414527402181E-2</v>
      </c>
      <c r="X207">
        <v>1.2986058620979257</v>
      </c>
    </row>
    <row r="208" spans="1:24" x14ac:dyDescent="0.25">
      <c r="A208" s="20">
        <v>140</v>
      </c>
      <c r="B208" s="20">
        <v>20</v>
      </c>
      <c r="C208" s="20">
        <v>45</v>
      </c>
      <c r="D208" s="20">
        <v>10</v>
      </c>
      <c r="E208" s="20">
        <v>43</v>
      </c>
      <c r="F208" s="20">
        <v>1.5</v>
      </c>
      <c r="G208" s="20">
        <v>2.25</v>
      </c>
      <c r="H208" s="20">
        <v>800</v>
      </c>
      <c r="I208" s="20">
        <v>75.83</v>
      </c>
      <c r="J208" s="20">
        <v>147.47</v>
      </c>
      <c r="K208" s="20">
        <v>23.49</v>
      </c>
      <c r="L208" s="20">
        <v>39.82</v>
      </c>
      <c r="M208" s="20">
        <v>8</v>
      </c>
      <c r="N208" s="20">
        <v>41</v>
      </c>
      <c r="O208" s="20">
        <v>0.55000000000000004</v>
      </c>
      <c r="P208" s="20"/>
      <c r="Q208" s="20">
        <v>43.81</v>
      </c>
      <c r="R208">
        <f t="shared" si="9"/>
        <v>14.288399999999999</v>
      </c>
      <c r="S208">
        <f t="shared" si="10"/>
        <v>3.0661235687690716</v>
      </c>
      <c r="U208" s="20">
        <v>600</v>
      </c>
      <c r="V208">
        <f t="shared" si="11"/>
        <v>1.1664473745602493E-2</v>
      </c>
      <c r="X208">
        <v>1.0060717960023515</v>
      </c>
    </row>
    <row r="209" spans="1:24" x14ac:dyDescent="0.25">
      <c r="A209" s="20">
        <v>140</v>
      </c>
      <c r="B209" s="20">
        <v>23</v>
      </c>
      <c r="C209" s="20">
        <v>50</v>
      </c>
      <c r="D209" s="20">
        <v>14</v>
      </c>
      <c r="E209" s="20">
        <v>43</v>
      </c>
      <c r="F209" s="20">
        <v>1.1000000000000001</v>
      </c>
      <c r="G209" s="20">
        <v>3</v>
      </c>
      <c r="H209" s="20">
        <v>400</v>
      </c>
      <c r="I209" s="20">
        <v>77.63</v>
      </c>
      <c r="J209" s="20">
        <v>91.27</v>
      </c>
      <c r="K209" s="20">
        <v>2.44</v>
      </c>
      <c r="L209" s="20">
        <v>18.440000000000001</v>
      </c>
      <c r="M209" s="20">
        <v>12</v>
      </c>
      <c r="N209" s="20">
        <v>41</v>
      </c>
      <c r="O209" s="20">
        <v>0.55000000000000004</v>
      </c>
      <c r="P209" s="20"/>
      <c r="Q209" s="20">
        <v>45.8</v>
      </c>
      <c r="R209">
        <f t="shared" si="9"/>
        <v>24.3432</v>
      </c>
      <c r="S209">
        <f t="shared" si="10"/>
        <v>1.8814289000624405</v>
      </c>
      <c r="U209" s="20">
        <v>800</v>
      </c>
      <c r="V209">
        <f t="shared" si="11"/>
        <v>9.1287185835149942E-3</v>
      </c>
      <c r="X209">
        <v>2.1035420340975897</v>
      </c>
    </row>
    <row r="210" spans="1:24" x14ac:dyDescent="0.25">
      <c r="A210" s="20">
        <v>160</v>
      </c>
      <c r="B210" s="20">
        <v>30</v>
      </c>
      <c r="C210" s="20">
        <v>60</v>
      </c>
      <c r="D210" s="20">
        <v>10</v>
      </c>
      <c r="E210" s="20">
        <v>47</v>
      </c>
      <c r="F210" s="20">
        <v>1.1000000000000001</v>
      </c>
      <c r="G210" s="20">
        <v>3</v>
      </c>
      <c r="H210" s="20">
        <v>400</v>
      </c>
      <c r="I210" s="20">
        <v>77.91</v>
      </c>
      <c r="J210" s="20">
        <v>93.64</v>
      </c>
      <c r="K210" s="20">
        <v>1.43</v>
      </c>
      <c r="L210" s="20">
        <v>24.94</v>
      </c>
      <c r="M210" s="20">
        <v>8</v>
      </c>
      <c r="N210" s="20">
        <v>45</v>
      </c>
      <c r="O210" s="20">
        <v>0.55000000000000004</v>
      </c>
      <c r="P210" s="20"/>
      <c r="Q210" s="20">
        <v>60.72</v>
      </c>
      <c r="R210">
        <f t="shared" si="9"/>
        <v>43.5456</v>
      </c>
      <c r="S210">
        <f t="shared" si="10"/>
        <v>1.3944003527336861</v>
      </c>
      <c r="U210" s="20">
        <v>800</v>
      </c>
      <c r="V210">
        <f t="shared" si="11"/>
        <v>5.1032072637010907E-3</v>
      </c>
      <c r="X210">
        <v>1.3944003527336861</v>
      </c>
    </row>
    <row r="211" spans="1:24" x14ac:dyDescent="0.25">
      <c r="A211" s="20">
        <v>140</v>
      </c>
      <c r="B211" s="20">
        <v>20</v>
      </c>
      <c r="C211" s="20">
        <v>45</v>
      </c>
      <c r="D211" s="20">
        <v>10</v>
      </c>
      <c r="E211" s="20">
        <v>43</v>
      </c>
      <c r="F211" s="20">
        <v>1.3</v>
      </c>
      <c r="G211" s="20">
        <v>3</v>
      </c>
      <c r="H211" s="20">
        <v>400</v>
      </c>
      <c r="I211" s="20">
        <v>78.069999999999993</v>
      </c>
      <c r="J211" s="20">
        <v>100.36</v>
      </c>
      <c r="K211" s="20">
        <v>3.66</v>
      </c>
      <c r="L211" s="20">
        <v>22.97</v>
      </c>
      <c r="M211" s="20">
        <v>8</v>
      </c>
      <c r="N211" s="20">
        <v>41</v>
      </c>
      <c r="O211" s="20">
        <v>0.55000000000000004</v>
      </c>
      <c r="P211" s="20"/>
      <c r="Q211" s="20">
        <v>44.57</v>
      </c>
      <c r="R211">
        <f t="shared" si="9"/>
        <v>19.051199999999998</v>
      </c>
      <c r="S211">
        <f t="shared" si="10"/>
        <v>2.3394851767867642</v>
      </c>
      <c r="U211" s="20">
        <v>800</v>
      </c>
      <c r="V211">
        <f t="shared" si="11"/>
        <v>1.1664473745602495E-2</v>
      </c>
      <c r="X211">
        <v>1.0235247648442092</v>
      </c>
    </row>
    <row r="212" spans="1:24" x14ac:dyDescent="0.25">
      <c r="A212" s="20">
        <v>160</v>
      </c>
      <c r="B212" s="20">
        <v>30</v>
      </c>
      <c r="C212" s="20">
        <v>60</v>
      </c>
      <c r="D212" s="20">
        <v>10</v>
      </c>
      <c r="E212" s="20">
        <v>47</v>
      </c>
      <c r="F212" s="20">
        <v>1.1000000000000001</v>
      </c>
      <c r="G212" s="20">
        <v>1.5</v>
      </c>
      <c r="H212" s="20">
        <v>400</v>
      </c>
      <c r="I212" s="20">
        <v>79.91</v>
      </c>
      <c r="J212" s="20">
        <v>97.65</v>
      </c>
      <c r="K212" s="20">
        <v>1.42</v>
      </c>
      <c r="L212" s="20">
        <v>19.989999999999998</v>
      </c>
      <c r="M212" s="20">
        <v>8</v>
      </c>
      <c r="N212" s="20">
        <v>45</v>
      </c>
      <c r="O212" s="20">
        <v>0.55000000000000004</v>
      </c>
      <c r="P212" s="20"/>
      <c r="Q212" s="20">
        <v>45.55</v>
      </c>
      <c r="R212">
        <f t="shared" si="9"/>
        <v>21.7728</v>
      </c>
      <c r="S212">
        <f t="shared" si="10"/>
        <v>2.092059817754262</v>
      </c>
      <c r="U212" s="20">
        <v>800</v>
      </c>
      <c r="V212">
        <f t="shared" si="11"/>
        <v>1.0206414527402181E-2</v>
      </c>
      <c r="X212">
        <v>2.092059817754262</v>
      </c>
    </row>
    <row r="213" spans="1:24" x14ac:dyDescent="0.25">
      <c r="A213" s="20">
        <v>140</v>
      </c>
      <c r="B213" s="20">
        <v>23</v>
      </c>
      <c r="C213" s="20">
        <v>50</v>
      </c>
      <c r="D213" s="20">
        <v>10</v>
      </c>
      <c r="E213" s="20">
        <v>47</v>
      </c>
      <c r="F213" s="20">
        <v>1.3</v>
      </c>
      <c r="G213" s="20">
        <v>3</v>
      </c>
      <c r="H213" s="20">
        <v>400</v>
      </c>
      <c r="I213" s="20">
        <v>79.930000000000007</v>
      </c>
      <c r="J213" s="20">
        <v>101.82</v>
      </c>
      <c r="K213" s="20">
        <v>2.44</v>
      </c>
      <c r="L213" s="20">
        <v>26.15</v>
      </c>
      <c r="M213" s="20">
        <v>8</v>
      </c>
      <c r="N213" s="20">
        <v>45</v>
      </c>
      <c r="O213" s="20">
        <v>0.55000000000000004</v>
      </c>
      <c r="P213" s="20"/>
      <c r="Q213" s="20">
        <v>57.17</v>
      </c>
      <c r="R213">
        <f t="shared" si="9"/>
        <v>24.3432</v>
      </c>
      <c r="S213">
        <f t="shared" si="10"/>
        <v>2.3484997863879853</v>
      </c>
      <c r="U213" s="20">
        <v>800</v>
      </c>
      <c r="V213">
        <f t="shared" si="11"/>
        <v>9.1287185835149942E-3</v>
      </c>
      <c r="X213">
        <v>1.3128766166960613</v>
      </c>
    </row>
    <row r="214" spans="1:24" x14ac:dyDescent="0.25">
      <c r="A214" s="20">
        <v>140</v>
      </c>
      <c r="B214" s="20">
        <v>20</v>
      </c>
      <c r="C214" s="20">
        <v>45</v>
      </c>
      <c r="D214" s="20">
        <v>14</v>
      </c>
      <c r="E214" s="20">
        <v>47</v>
      </c>
      <c r="F214" s="20">
        <v>1.3</v>
      </c>
      <c r="G214" s="20">
        <v>3</v>
      </c>
      <c r="H214" s="20">
        <v>400</v>
      </c>
      <c r="I214" s="20">
        <v>80.040000000000006</v>
      </c>
      <c r="J214" s="20">
        <v>102.04</v>
      </c>
      <c r="K214" s="20">
        <v>3.55</v>
      </c>
      <c r="L214" s="20">
        <v>22.82</v>
      </c>
      <c r="M214" s="20">
        <v>12</v>
      </c>
      <c r="N214" s="20">
        <v>45</v>
      </c>
      <c r="O214" s="20">
        <v>0.55000000000000004</v>
      </c>
      <c r="P214" s="20"/>
      <c r="Q214" s="20">
        <v>56.79</v>
      </c>
      <c r="R214">
        <f t="shared" si="9"/>
        <v>19.051199999999998</v>
      </c>
      <c r="S214">
        <f t="shared" si="10"/>
        <v>2.9809145880574457</v>
      </c>
      <c r="U214" s="20">
        <v>800</v>
      </c>
      <c r="V214">
        <f t="shared" si="11"/>
        <v>1.1664473745602495E-2</v>
      </c>
      <c r="X214">
        <v>1.3041501322751323</v>
      </c>
    </row>
    <row r="215" spans="1:24" x14ac:dyDescent="0.25">
      <c r="A215" s="20">
        <v>160</v>
      </c>
      <c r="B215" s="20">
        <v>30</v>
      </c>
      <c r="C215" s="20">
        <v>45</v>
      </c>
      <c r="D215" s="20">
        <v>10</v>
      </c>
      <c r="E215" s="20">
        <v>47</v>
      </c>
      <c r="F215" s="20">
        <v>1.1000000000000001</v>
      </c>
      <c r="G215" s="20">
        <v>2.25</v>
      </c>
      <c r="H215" s="20">
        <v>600</v>
      </c>
      <c r="I215" s="20">
        <v>80.319999999999993</v>
      </c>
      <c r="J215" s="20">
        <v>113.96</v>
      </c>
      <c r="K215" s="20">
        <v>6.17</v>
      </c>
      <c r="L215" s="20">
        <v>29.35</v>
      </c>
      <c r="M215" s="20">
        <v>8</v>
      </c>
      <c r="N215" s="20">
        <v>45</v>
      </c>
      <c r="O215" s="20">
        <v>0.55000000000000004</v>
      </c>
      <c r="P215" s="20"/>
      <c r="Q215" s="20">
        <v>41.64</v>
      </c>
      <c r="R215">
        <f t="shared" si="9"/>
        <v>24.494399999999995</v>
      </c>
      <c r="S215">
        <f t="shared" si="10"/>
        <v>1.6999804036841077</v>
      </c>
      <c r="U215" s="20">
        <v>800</v>
      </c>
      <c r="V215">
        <f t="shared" si="11"/>
        <v>9.0723684688019408E-3</v>
      </c>
      <c r="X215">
        <v>1.9124779541446209</v>
      </c>
    </row>
    <row r="216" spans="1:24" x14ac:dyDescent="0.25">
      <c r="A216" s="20">
        <v>140</v>
      </c>
      <c r="B216" s="20">
        <v>20</v>
      </c>
      <c r="C216" s="20">
        <v>45</v>
      </c>
      <c r="D216" s="20">
        <v>14</v>
      </c>
      <c r="E216" s="20">
        <v>43</v>
      </c>
      <c r="F216" s="20">
        <v>1.3</v>
      </c>
      <c r="G216" s="20">
        <v>1.5</v>
      </c>
      <c r="H216" s="20">
        <v>400</v>
      </c>
      <c r="I216" s="20">
        <v>80.349999999999994</v>
      </c>
      <c r="J216" s="20">
        <v>103.81</v>
      </c>
      <c r="K216" s="20">
        <v>3.59</v>
      </c>
      <c r="L216" s="20">
        <v>17.309999999999999</v>
      </c>
      <c r="M216" s="20">
        <v>12</v>
      </c>
      <c r="N216" s="20">
        <v>41</v>
      </c>
      <c r="O216" s="20">
        <v>0.55000000000000004</v>
      </c>
      <c r="P216" s="20"/>
      <c r="Q216" s="20">
        <v>52.94</v>
      </c>
      <c r="R216">
        <f t="shared" si="9"/>
        <v>9.525599999999999</v>
      </c>
      <c r="S216">
        <f t="shared" si="10"/>
        <v>5.5576551608297642</v>
      </c>
      <c r="U216" s="20">
        <v>800</v>
      </c>
      <c r="V216">
        <f t="shared" si="11"/>
        <v>2.3328947491204989E-2</v>
      </c>
      <c r="X216">
        <v>1.2157370664315108</v>
      </c>
    </row>
    <row r="217" spans="1:24" x14ac:dyDescent="0.25">
      <c r="A217" s="20">
        <v>140</v>
      </c>
      <c r="B217" s="20">
        <v>20</v>
      </c>
      <c r="C217" s="20">
        <v>60</v>
      </c>
      <c r="D217" s="20">
        <v>10</v>
      </c>
      <c r="E217" s="20">
        <v>47</v>
      </c>
      <c r="F217" s="20">
        <v>1.3</v>
      </c>
      <c r="G217" s="20">
        <v>2.25</v>
      </c>
      <c r="H217" s="20">
        <v>600</v>
      </c>
      <c r="I217" s="20">
        <v>80.61</v>
      </c>
      <c r="J217" s="20">
        <v>122.04</v>
      </c>
      <c r="K217" s="20">
        <v>6.54</v>
      </c>
      <c r="L217" s="20">
        <v>32.64</v>
      </c>
      <c r="M217" s="20">
        <v>8</v>
      </c>
      <c r="N217" s="20">
        <v>45</v>
      </c>
      <c r="O217" s="20">
        <v>0.55000000000000004</v>
      </c>
      <c r="P217" s="20"/>
      <c r="Q217">
        <v>25.81</v>
      </c>
      <c r="R217">
        <f t="shared" si="9"/>
        <v>19.051200000000001</v>
      </c>
      <c r="S217">
        <f t="shared" si="10"/>
        <v>1.3547703031830014</v>
      </c>
      <c r="U217" s="20">
        <v>700</v>
      </c>
      <c r="V217">
        <f t="shared" si="11"/>
        <v>1.0206414527402181E-2</v>
      </c>
      <c r="X217">
        <v>1.7242531131420018</v>
      </c>
    </row>
    <row r="218" spans="1:24" x14ac:dyDescent="0.25">
      <c r="A218" s="20">
        <v>140</v>
      </c>
      <c r="B218" s="20">
        <v>20</v>
      </c>
      <c r="C218" s="20">
        <v>45</v>
      </c>
      <c r="D218" s="20">
        <v>14</v>
      </c>
      <c r="E218" s="20">
        <v>47</v>
      </c>
      <c r="F218" s="20">
        <v>1.5</v>
      </c>
      <c r="G218" s="20">
        <v>2.25</v>
      </c>
      <c r="H218" s="20">
        <v>800</v>
      </c>
      <c r="I218" s="20">
        <v>81.3</v>
      </c>
      <c r="J218" s="20">
        <v>152.63999999999999</v>
      </c>
      <c r="K218" s="20">
        <v>23.08</v>
      </c>
      <c r="L218" s="20">
        <v>39.68</v>
      </c>
      <c r="M218" s="20">
        <v>12</v>
      </c>
      <c r="N218" s="20">
        <v>45</v>
      </c>
      <c r="O218" s="20">
        <v>0.55000000000000004</v>
      </c>
      <c r="P218" s="20"/>
      <c r="Q218">
        <v>27.11</v>
      </c>
      <c r="R218">
        <f t="shared" si="9"/>
        <v>14.288399999999999</v>
      </c>
      <c r="S218">
        <f t="shared" si="10"/>
        <v>1.8973432994597017</v>
      </c>
      <c r="U218" s="20">
        <v>700</v>
      </c>
      <c r="V218">
        <f t="shared" si="11"/>
        <v>1.360855270320291E-2</v>
      </c>
      <c r="X218">
        <v>1.5937683715461495</v>
      </c>
    </row>
    <row r="219" spans="1:24" x14ac:dyDescent="0.25">
      <c r="A219" s="20">
        <v>160</v>
      </c>
      <c r="B219" s="20">
        <v>30</v>
      </c>
      <c r="C219" s="20">
        <v>60</v>
      </c>
      <c r="D219" s="20">
        <v>10</v>
      </c>
      <c r="E219" s="20">
        <v>47</v>
      </c>
      <c r="F219" s="20">
        <v>1.1000000000000001</v>
      </c>
      <c r="G219" s="20">
        <v>2.25</v>
      </c>
      <c r="H219" s="20">
        <v>400</v>
      </c>
      <c r="I219" s="20">
        <v>81.7</v>
      </c>
      <c r="J219" s="20">
        <v>96.89</v>
      </c>
      <c r="K219" s="20">
        <v>1.42</v>
      </c>
      <c r="L219" s="20">
        <v>22.5</v>
      </c>
      <c r="M219" s="20">
        <v>8</v>
      </c>
      <c r="N219" s="20">
        <v>45</v>
      </c>
      <c r="O219" s="20">
        <v>0.55000000000000004</v>
      </c>
      <c r="P219" s="20"/>
      <c r="Q219">
        <v>28.19</v>
      </c>
      <c r="R219">
        <f t="shared" si="9"/>
        <v>32.659199999999998</v>
      </c>
      <c r="S219">
        <f t="shared" si="10"/>
        <v>0.86315647658240258</v>
      </c>
      <c r="U219" s="20">
        <v>700</v>
      </c>
      <c r="V219">
        <f t="shared" si="11"/>
        <v>5.9537418076512734E-3</v>
      </c>
      <c r="X219">
        <v>1.4796968169984046</v>
      </c>
    </row>
    <row r="220" spans="1:24" x14ac:dyDescent="0.25">
      <c r="A220" s="20">
        <v>160</v>
      </c>
      <c r="B220" s="20">
        <v>30</v>
      </c>
      <c r="C220" s="20">
        <v>60</v>
      </c>
      <c r="D220" s="20">
        <v>10</v>
      </c>
      <c r="E220" s="20">
        <v>47</v>
      </c>
      <c r="F220" s="20">
        <v>1.1000000000000001</v>
      </c>
      <c r="G220" s="20">
        <v>1.5</v>
      </c>
      <c r="H220" s="20">
        <v>800</v>
      </c>
      <c r="I220" s="20">
        <v>83.16</v>
      </c>
      <c r="J220" s="20">
        <v>133.56</v>
      </c>
      <c r="K220" s="20">
        <v>8.2100000000000009</v>
      </c>
      <c r="L220" s="20">
        <v>34.71</v>
      </c>
      <c r="M220" s="20">
        <v>8</v>
      </c>
      <c r="N220" s="20">
        <v>45</v>
      </c>
      <c r="O220" s="20">
        <v>0.55000000000000004</v>
      </c>
      <c r="P220" s="20"/>
      <c r="Q220">
        <v>29.13</v>
      </c>
      <c r="R220">
        <f t="shared" si="9"/>
        <v>21.7728</v>
      </c>
      <c r="S220">
        <f t="shared" si="10"/>
        <v>1.337907848324515</v>
      </c>
      <c r="U220" s="20">
        <v>700</v>
      </c>
      <c r="V220">
        <f t="shared" si="11"/>
        <v>8.9306127114769096E-3</v>
      </c>
      <c r="X220">
        <v>1.3810661660124026</v>
      </c>
    </row>
    <row r="221" spans="1:24" x14ac:dyDescent="0.25">
      <c r="A221" s="20">
        <v>160</v>
      </c>
      <c r="B221" s="20">
        <v>30</v>
      </c>
      <c r="C221" s="20">
        <v>60</v>
      </c>
      <c r="D221" s="20">
        <v>10</v>
      </c>
      <c r="E221" s="20">
        <v>43</v>
      </c>
      <c r="F221" s="20">
        <v>1.1000000000000001</v>
      </c>
      <c r="G221" s="20">
        <v>3</v>
      </c>
      <c r="H221" s="20">
        <v>400</v>
      </c>
      <c r="I221" s="20">
        <v>84.5</v>
      </c>
      <c r="J221" s="20">
        <v>99.5</v>
      </c>
      <c r="K221" s="20">
        <v>1.46</v>
      </c>
      <c r="L221" s="20">
        <v>23.76</v>
      </c>
      <c r="M221" s="20">
        <v>8</v>
      </c>
      <c r="N221" s="20">
        <v>41</v>
      </c>
      <c r="O221" s="20">
        <v>0.55000000000000004</v>
      </c>
      <c r="P221" s="20"/>
      <c r="Q221">
        <v>29.96</v>
      </c>
      <c r="R221">
        <f t="shared" si="9"/>
        <v>43.5456</v>
      </c>
      <c r="S221">
        <f t="shared" si="10"/>
        <v>0.68801440329218111</v>
      </c>
      <c r="U221" s="20">
        <v>700</v>
      </c>
      <c r="V221">
        <f t="shared" si="11"/>
        <v>4.4653063557384548E-3</v>
      </c>
      <c r="X221">
        <v>1.2950859356088114</v>
      </c>
    </row>
    <row r="222" spans="1:24" x14ac:dyDescent="0.25">
      <c r="A222">
        <v>120</v>
      </c>
      <c r="B222">
        <v>32</v>
      </c>
      <c r="C222">
        <v>36</v>
      </c>
      <c r="D222">
        <v>14</v>
      </c>
      <c r="E222">
        <v>43</v>
      </c>
      <c r="F222">
        <v>1.4</v>
      </c>
      <c r="G222">
        <v>4</v>
      </c>
      <c r="H222">
        <v>1035</v>
      </c>
      <c r="I222">
        <v>84.81</v>
      </c>
      <c r="J222">
        <v>380.62</v>
      </c>
      <c r="K222">
        <v>254.38</v>
      </c>
      <c r="L222">
        <v>52.66</v>
      </c>
      <c r="M222">
        <v>12</v>
      </c>
      <c r="N222">
        <v>41</v>
      </c>
      <c r="O222">
        <v>0.45</v>
      </c>
      <c r="P222" s="20"/>
      <c r="Q222">
        <v>30.71</v>
      </c>
      <c r="R222">
        <f t="shared" si="9"/>
        <v>27.869184000000001</v>
      </c>
      <c r="S222">
        <f t="shared" si="10"/>
        <v>1.1019339496987066</v>
      </c>
      <c r="U222" s="20">
        <v>700</v>
      </c>
      <c r="V222">
        <f t="shared" si="11"/>
        <v>6.9770411808413348E-3</v>
      </c>
      <c r="X222">
        <v>1.2198706643151089</v>
      </c>
    </row>
    <row r="223" spans="1:24" x14ac:dyDescent="0.25">
      <c r="A223" s="20">
        <v>140</v>
      </c>
      <c r="B223" s="20">
        <v>20</v>
      </c>
      <c r="C223" s="20">
        <v>45</v>
      </c>
      <c r="D223" s="20">
        <v>10</v>
      </c>
      <c r="E223" s="20">
        <v>43</v>
      </c>
      <c r="F223" s="20">
        <v>1.5</v>
      </c>
      <c r="G223" s="20">
        <v>1.5</v>
      </c>
      <c r="H223" s="20">
        <v>400</v>
      </c>
      <c r="I223" s="20">
        <v>84.92</v>
      </c>
      <c r="J223" s="20">
        <v>115.21</v>
      </c>
      <c r="K223" s="20">
        <v>3.65</v>
      </c>
      <c r="L223" s="20">
        <v>21.85</v>
      </c>
      <c r="M223" s="20">
        <v>8</v>
      </c>
      <c r="N223" s="20">
        <v>41</v>
      </c>
      <c r="O223" s="20">
        <v>0.55000000000000004</v>
      </c>
      <c r="P223" s="20"/>
      <c r="Q223">
        <v>26.36</v>
      </c>
      <c r="R223">
        <f t="shared" si="9"/>
        <v>9.525599999999999</v>
      </c>
      <c r="S223">
        <f t="shared" si="10"/>
        <v>2.7672797514067358</v>
      </c>
      <c r="U223" s="20">
        <v>700</v>
      </c>
      <c r="V223">
        <f t="shared" si="11"/>
        <v>2.0412829054804366E-2</v>
      </c>
      <c r="X223">
        <v>1.7609962054406496</v>
      </c>
    </row>
    <row r="224" spans="1:24" x14ac:dyDescent="0.25">
      <c r="A224" s="20">
        <v>140</v>
      </c>
      <c r="B224" s="20">
        <v>20</v>
      </c>
      <c r="C224" s="20">
        <v>60</v>
      </c>
      <c r="D224" s="20">
        <v>14</v>
      </c>
      <c r="E224" s="20">
        <v>43</v>
      </c>
      <c r="F224" s="20">
        <v>1.1000000000000001</v>
      </c>
      <c r="G224" s="20">
        <v>2.25</v>
      </c>
      <c r="H224" s="20">
        <v>600</v>
      </c>
      <c r="I224" s="20">
        <v>85.43</v>
      </c>
      <c r="J224" s="20">
        <v>113.3</v>
      </c>
      <c r="K224" s="20">
        <v>6.54</v>
      </c>
      <c r="L224" s="20">
        <v>22.81</v>
      </c>
      <c r="M224" s="20">
        <v>12</v>
      </c>
      <c r="N224" s="20">
        <v>41</v>
      </c>
      <c r="O224" s="20">
        <v>0.55000000000000004</v>
      </c>
      <c r="P224" s="20"/>
      <c r="Q224">
        <v>27.66</v>
      </c>
      <c r="R224">
        <f t="shared" si="9"/>
        <v>19.051200000000001</v>
      </c>
      <c r="S224">
        <f t="shared" si="10"/>
        <v>1.4518770471151423</v>
      </c>
      <c r="U224" s="20">
        <v>700</v>
      </c>
      <c r="V224">
        <f t="shared" si="11"/>
        <v>1.0206414527402181E-2</v>
      </c>
      <c r="X224">
        <v>1.6261022927689597</v>
      </c>
    </row>
    <row r="225" spans="1:24" x14ac:dyDescent="0.25">
      <c r="A225" s="20">
        <v>160</v>
      </c>
      <c r="B225" s="20">
        <v>30</v>
      </c>
      <c r="C225" s="20">
        <v>60</v>
      </c>
      <c r="D225" s="20">
        <v>14</v>
      </c>
      <c r="E225" s="20">
        <v>47</v>
      </c>
      <c r="F225" s="20">
        <v>1.1000000000000001</v>
      </c>
      <c r="G225" s="20">
        <v>3</v>
      </c>
      <c r="H225" s="20">
        <v>400</v>
      </c>
      <c r="I225" s="20">
        <v>85.92</v>
      </c>
      <c r="J225" s="20">
        <v>100.62</v>
      </c>
      <c r="K225" s="20">
        <v>1.4</v>
      </c>
      <c r="L225" s="20">
        <v>23.58</v>
      </c>
      <c r="M225" s="20">
        <v>12</v>
      </c>
      <c r="N225" s="20">
        <v>45</v>
      </c>
      <c r="O225" s="20">
        <v>0.55000000000000004</v>
      </c>
      <c r="P225" s="20"/>
      <c r="Q225">
        <v>28.76</v>
      </c>
      <c r="R225">
        <f t="shared" si="9"/>
        <v>43.5456</v>
      </c>
      <c r="S225">
        <f t="shared" si="10"/>
        <v>0.66045708406819525</v>
      </c>
      <c r="U225" s="20">
        <v>700</v>
      </c>
      <c r="V225">
        <f t="shared" si="11"/>
        <v>4.4653063557384548E-3</v>
      </c>
      <c r="X225">
        <v>1.5096161921558748</v>
      </c>
    </row>
    <row r="226" spans="1:24" x14ac:dyDescent="0.25">
      <c r="A226" s="20">
        <v>140</v>
      </c>
      <c r="B226" s="20">
        <v>20</v>
      </c>
      <c r="C226" s="20">
        <v>45</v>
      </c>
      <c r="D226" s="20">
        <v>14</v>
      </c>
      <c r="E226" s="20">
        <v>47</v>
      </c>
      <c r="F226" s="20">
        <v>1.5</v>
      </c>
      <c r="G226" s="20">
        <v>1.5</v>
      </c>
      <c r="H226" s="20">
        <v>400</v>
      </c>
      <c r="I226" s="20">
        <v>87.18</v>
      </c>
      <c r="J226" s="20">
        <v>117.26</v>
      </c>
      <c r="K226" s="20">
        <v>3.54</v>
      </c>
      <c r="L226" s="20">
        <v>21.75</v>
      </c>
      <c r="M226" s="20">
        <v>12</v>
      </c>
      <c r="N226" s="20">
        <v>45</v>
      </c>
      <c r="O226" s="20">
        <v>0.55000000000000004</v>
      </c>
      <c r="P226" s="20"/>
      <c r="Q226">
        <v>29.71</v>
      </c>
      <c r="R226">
        <f t="shared" si="9"/>
        <v>9.525599999999999</v>
      </c>
      <c r="S226">
        <f t="shared" si="10"/>
        <v>3.1189636348366512</v>
      </c>
      <c r="U226" s="20">
        <v>700</v>
      </c>
      <c r="V226">
        <f t="shared" si="11"/>
        <v>2.0412829054804366E-2</v>
      </c>
      <c r="X226">
        <v>1.408564222184294</v>
      </c>
    </row>
    <row r="227" spans="1:24" x14ac:dyDescent="0.25">
      <c r="A227" s="20">
        <v>140</v>
      </c>
      <c r="B227" s="20">
        <v>30</v>
      </c>
      <c r="C227" s="20">
        <v>60</v>
      </c>
      <c r="D227" s="20">
        <v>10</v>
      </c>
      <c r="E227" s="20">
        <v>47</v>
      </c>
      <c r="F227" s="20">
        <v>1.1000000000000001</v>
      </c>
      <c r="G227" s="20">
        <v>2.25</v>
      </c>
      <c r="H227" s="20">
        <v>600</v>
      </c>
      <c r="I227" s="20">
        <v>87.43</v>
      </c>
      <c r="J227" s="20">
        <v>116.43</v>
      </c>
      <c r="K227" s="20">
        <v>3.42</v>
      </c>
      <c r="L227" s="20">
        <v>29.95</v>
      </c>
      <c r="M227" s="20">
        <v>8</v>
      </c>
      <c r="N227" s="20">
        <v>45</v>
      </c>
      <c r="O227" s="20">
        <v>0.55000000000000004</v>
      </c>
      <c r="P227" s="20"/>
      <c r="Q227">
        <v>30.54</v>
      </c>
      <c r="R227">
        <f t="shared" si="9"/>
        <v>28.576799999999999</v>
      </c>
      <c r="S227">
        <f t="shared" si="10"/>
        <v>1.0686990845721005</v>
      </c>
      <c r="U227" s="20">
        <v>700</v>
      </c>
      <c r="V227">
        <f t="shared" si="11"/>
        <v>6.8042763516014551E-3</v>
      </c>
      <c r="X227">
        <v>1.3201576927067122</v>
      </c>
    </row>
    <row r="228" spans="1:24" x14ac:dyDescent="0.25">
      <c r="A228" s="20">
        <v>160</v>
      </c>
      <c r="B228" s="20">
        <v>20</v>
      </c>
      <c r="C228" s="20">
        <v>45</v>
      </c>
      <c r="D228" s="20">
        <v>10</v>
      </c>
      <c r="E228" s="20">
        <v>43</v>
      </c>
      <c r="F228" s="20">
        <v>1.3</v>
      </c>
      <c r="G228" s="20">
        <v>2.25</v>
      </c>
      <c r="H228" s="20">
        <v>600</v>
      </c>
      <c r="I228" s="20">
        <v>88.67</v>
      </c>
      <c r="J228" s="20">
        <v>133.51</v>
      </c>
      <c r="K228" s="20">
        <v>12.25</v>
      </c>
      <c r="L228" s="20">
        <v>29.53</v>
      </c>
      <c r="M228" s="20">
        <v>8</v>
      </c>
      <c r="N228" s="20">
        <v>41</v>
      </c>
      <c r="O228" s="20">
        <v>0.55000000000000004</v>
      </c>
      <c r="P228" s="20"/>
      <c r="Q228">
        <v>31.3</v>
      </c>
      <c r="R228">
        <f t="shared" si="9"/>
        <v>16.329599999999999</v>
      </c>
      <c r="S228">
        <f t="shared" si="10"/>
        <v>1.9167646482461298</v>
      </c>
      <c r="U228" s="20">
        <v>700</v>
      </c>
      <c r="V228">
        <f t="shared" si="11"/>
        <v>1.1907483615302547E-2</v>
      </c>
      <c r="X228">
        <v>1.2433067988623545</v>
      </c>
    </row>
    <row r="229" spans="1:24" x14ac:dyDescent="0.25">
      <c r="A229" s="20">
        <v>160</v>
      </c>
      <c r="B229" s="20">
        <v>30</v>
      </c>
      <c r="C229" s="20">
        <v>60</v>
      </c>
      <c r="D229" s="20">
        <v>10</v>
      </c>
      <c r="E229" s="20">
        <v>43</v>
      </c>
      <c r="F229" s="20">
        <v>1.1000000000000001</v>
      </c>
      <c r="G229" s="20">
        <v>1.5</v>
      </c>
      <c r="H229" s="20">
        <v>400</v>
      </c>
      <c r="I229" s="20">
        <v>88.72</v>
      </c>
      <c r="J229" s="20">
        <v>104.33</v>
      </c>
      <c r="K229" s="20">
        <v>1.45</v>
      </c>
      <c r="L229" s="20">
        <v>18.66</v>
      </c>
      <c r="M229" s="20">
        <v>8</v>
      </c>
      <c r="N229" s="20">
        <v>41</v>
      </c>
      <c r="O229" s="20">
        <v>0.55000000000000004</v>
      </c>
      <c r="P229" s="20"/>
      <c r="Q229">
        <v>26.89</v>
      </c>
      <c r="R229">
        <f t="shared" si="9"/>
        <v>21.7728</v>
      </c>
      <c r="S229">
        <f t="shared" si="10"/>
        <v>1.235027189888301</v>
      </c>
      <c r="U229" s="20">
        <v>700</v>
      </c>
      <c r="V229">
        <f t="shared" si="11"/>
        <v>8.9306127114769096E-3</v>
      </c>
      <c r="X229">
        <v>1.7964031852920741</v>
      </c>
    </row>
    <row r="230" spans="1:24" x14ac:dyDescent="0.25">
      <c r="A230" s="20">
        <v>140</v>
      </c>
      <c r="B230" s="20">
        <v>20</v>
      </c>
      <c r="C230" s="20">
        <v>45</v>
      </c>
      <c r="D230" s="20">
        <v>10</v>
      </c>
      <c r="E230" s="20">
        <v>47</v>
      </c>
      <c r="F230" s="20">
        <v>1.5</v>
      </c>
      <c r="G230" s="20">
        <v>3</v>
      </c>
      <c r="H230" s="20">
        <v>400</v>
      </c>
      <c r="I230" s="20">
        <v>88.77</v>
      </c>
      <c r="J230" s="20">
        <v>117.09</v>
      </c>
      <c r="K230" s="20">
        <v>3.6</v>
      </c>
      <c r="L230" s="20">
        <v>29.01</v>
      </c>
      <c r="M230" s="20">
        <v>8</v>
      </c>
      <c r="N230" s="20">
        <v>45</v>
      </c>
      <c r="O230" s="20">
        <v>0.55000000000000004</v>
      </c>
      <c r="P230" s="20"/>
      <c r="Q230">
        <v>28.21</v>
      </c>
      <c r="R230">
        <f t="shared" si="9"/>
        <v>19.051199999999998</v>
      </c>
      <c r="S230">
        <f t="shared" si="10"/>
        <v>1.4807466196355088</v>
      </c>
      <c r="U230" s="20">
        <v>700</v>
      </c>
      <c r="V230">
        <f t="shared" si="11"/>
        <v>1.0206414527402183E-2</v>
      </c>
      <c r="X230">
        <v>1.6584362139917699</v>
      </c>
    </row>
    <row r="231" spans="1:24" x14ac:dyDescent="0.25">
      <c r="A231" s="20">
        <v>160</v>
      </c>
      <c r="B231" s="20">
        <v>30</v>
      </c>
      <c r="C231" s="20">
        <v>60</v>
      </c>
      <c r="D231" s="20">
        <v>10</v>
      </c>
      <c r="E231" s="20">
        <v>43</v>
      </c>
      <c r="F231" s="20">
        <v>1.1000000000000001</v>
      </c>
      <c r="G231" s="20">
        <v>2.25</v>
      </c>
      <c r="H231" s="20">
        <v>400</v>
      </c>
      <c r="I231" s="20">
        <v>89.26</v>
      </c>
      <c r="J231" s="20">
        <v>102.91</v>
      </c>
      <c r="K231" s="20">
        <v>1.45</v>
      </c>
      <c r="L231" s="20">
        <v>21.22</v>
      </c>
      <c r="M231" s="20">
        <v>8</v>
      </c>
      <c r="N231" s="20">
        <v>41</v>
      </c>
      <c r="O231" s="20">
        <v>0.55000000000000004</v>
      </c>
      <c r="P231" s="20"/>
      <c r="Q231">
        <v>29.32</v>
      </c>
      <c r="R231">
        <f t="shared" si="9"/>
        <v>32.659199999999998</v>
      </c>
      <c r="S231">
        <f t="shared" si="10"/>
        <v>0.89775622183029591</v>
      </c>
      <c r="U231" s="20">
        <v>700</v>
      </c>
      <c r="V231">
        <f t="shared" si="11"/>
        <v>5.9537418076512734E-3</v>
      </c>
      <c r="X231">
        <v>1.5390106659947931</v>
      </c>
    </row>
    <row r="232" spans="1:24" x14ac:dyDescent="0.25">
      <c r="A232" s="20">
        <v>140</v>
      </c>
      <c r="B232" s="20">
        <v>23</v>
      </c>
      <c r="C232" s="20">
        <v>50</v>
      </c>
      <c r="D232" s="20">
        <v>10</v>
      </c>
      <c r="E232" s="20">
        <v>43</v>
      </c>
      <c r="F232" s="20">
        <v>1.3</v>
      </c>
      <c r="G232" s="20">
        <v>3</v>
      </c>
      <c r="H232" s="20">
        <v>400</v>
      </c>
      <c r="I232" s="20">
        <v>89.67</v>
      </c>
      <c r="J232" s="20">
        <v>109.23</v>
      </c>
      <c r="K232" s="20">
        <v>2.4900000000000002</v>
      </c>
      <c r="L232" s="20">
        <v>24.67</v>
      </c>
      <c r="M232" s="20">
        <v>8</v>
      </c>
      <c r="N232" s="20">
        <v>41</v>
      </c>
      <c r="O232" s="20">
        <v>0.55000000000000004</v>
      </c>
      <c r="P232" s="20"/>
      <c r="Q232">
        <v>30.28</v>
      </c>
      <c r="R232">
        <f t="shared" si="9"/>
        <v>24.3432</v>
      </c>
      <c r="S232">
        <f t="shared" si="10"/>
        <v>1.2438791941897533</v>
      </c>
      <c r="U232" s="20">
        <v>700</v>
      </c>
      <c r="V232">
        <f t="shared" si="11"/>
        <v>7.9876287605756199E-3</v>
      </c>
      <c r="X232">
        <v>1.4355881739394287</v>
      </c>
    </row>
    <row r="233" spans="1:24" x14ac:dyDescent="0.25">
      <c r="A233" s="20">
        <v>160</v>
      </c>
      <c r="B233" s="20">
        <v>30</v>
      </c>
      <c r="C233" s="20">
        <v>60</v>
      </c>
      <c r="D233" s="20">
        <v>14</v>
      </c>
      <c r="E233" s="20">
        <v>47</v>
      </c>
      <c r="F233" s="20">
        <v>1.1000000000000001</v>
      </c>
      <c r="G233" s="20">
        <v>1.5</v>
      </c>
      <c r="H233" s="20">
        <v>400</v>
      </c>
      <c r="I233" s="20">
        <v>90.16</v>
      </c>
      <c r="J233" s="20">
        <v>105.46</v>
      </c>
      <c r="K233" s="20">
        <v>1.39</v>
      </c>
      <c r="L233" s="20">
        <v>18.53</v>
      </c>
      <c r="M233" s="20">
        <v>12</v>
      </c>
      <c r="N233" s="20">
        <v>45</v>
      </c>
      <c r="O233" s="20">
        <v>0.55000000000000004</v>
      </c>
      <c r="P233" s="20"/>
      <c r="Q233">
        <v>31.12</v>
      </c>
      <c r="R233">
        <f t="shared" si="9"/>
        <v>21.7728</v>
      </c>
      <c r="S233">
        <f t="shared" si="10"/>
        <v>1.4293062904174016</v>
      </c>
      <c r="U233" s="20">
        <v>700</v>
      </c>
      <c r="V233">
        <f t="shared" si="11"/>
        <v>8.9306127114769096E-3</v>
      </c>
      <c r="X233">
        <v>1.3452294498046131</v>
      </c>
    </row>
    <row r="234" spans="1:24" x14ac:dyDescent="0.25">
      <c r="A234" s="20">
        <v>150</v>
      </c>
      <c r="B234">
        <v>22</v>
      </c>
      <c r="C234">
        <v>60</v>
      </c>
      <c r="D234" s="20">
        <v>14</v>
      </c>
      <c r="E234" s="20">
        <v>43</v>
      </c>
      <c r="F234">
        <v>1.2</v>
      </c>
      <c r="G234" s="20">
        <v>1.5</v>
      </c>
      <c r="H234" s="20">
        <v>700</v>
      </c>
      <c r="I234">
        <v>90.37</v>
      </c>
      <c r="J234">
        <v>154.13999999999999</v>
      </c>
      <c r="K234">
        <v>34.69</v>
      </c>
      <c r="L234">
        <v>25.81</v>
      </c>
      <c r="M234">
        <f>12</f>
        <v>12</v>
      </c>
      <c r="N234" s="20">
        <v>41</v>
      </c>
      <c r="O234" s="20">
        <v>0.55000000000000004</v>
      </c>
      <c r="P234" s="20"/>
      <c r="Q234">
        <v>31.89</v>
      </c>
      <c r="R234">
        <f t="shared" si="9"/>
        <v>14.968800000000002</v>
      </c>
      <c r="S234">
        <f t="shared" si="10"/>
        <v>2.1304312970979637</v>
      </c>
      <c r="U234" s="20">
        <v>700</v>
      </c>
      <c r="V234">
        <f t="shared" si="11"/>
        <v>1.2989982125784593E-2</v>
      </c>
      <c r="X234">
        <v>1.2667429334096003</v>
      </c>
    </row>
    <row r="235" spans="1:24" x14ac:dyDescent="0.25">
      <c r="A235" s="20">
        <v>160</v>
      </c>
      <c r="B235" s="20">
        <v>30</v>
      </c>
      <c r="C235" s="20">
        <v>60</v>
      </c>
      <c r="D235" s="20">
        <v>14</v>
      </c>
      <c r="E235" s="20">
        <v>47</v>
      </c>
      <c r="F235" s="20">
        <v>1.1000000000000001</v>
      </c>
      <c r="G235" s="20">
        <v>2.25</v>
      </c>
      <c r="H235" s="20">
        <v>400</v>
      </c>
      <c r="I235" s="20">
        <v>90.68</v>
      </c>
      <c r="J235" s="20">
        <v>104.01</v>
      </c>
      <c r="K235" s="20">
        <v>1.39</v>
      </c>
      <c r="L235" s="20">
        <v>21.06</v>
      </c>
      <c r="M235" s="20">
        <v>12</v>
      </c>
      <c r="N235" s="20">
        <v>45</v>
      </c>
      <c r="O235" s="20">
        <v>0.55000000000000004</v>
      </c>
      <c r="P235" s="20"/>
      <c r="Q235">
        <v>27.43</v>
      </c>
      <c r="R235">
        <f t="shared" si="9"/>
        <v>32.659199999999998</v>
      </c>
      <c r="S235">
        <f t="shared" si="10"/>
        <v>0.83988585145992556</v>
      </c>
      <c r="U235" s="20">
        <v>700</v>
      </c>
      <c r="V235">
        <f t="shared" si="11"/>
        <v>5.9537418076512734E-3</v>
      </c>
      <c r="X235">
        <v>1.83247822136711</v>
      </c>
    </row>
    <row r="236" spans="1:24" x14ac:dyDescent="0.25">
      <c r="A236" s="20">
        <v>140</v>
      </c>
      <c r="B236" s="20">
        <v>20</v>
      </c>
      <c r="C236" s="20">
        <v>45</v>
      </c>
      <c r="D236" s="20">
        <v>14</v>
      </c>
      <c r="E236" s="20">
        <v>43</v>
      </c>
      <c r="F236" s="20">
        <v>1.3</v>
      </c>
      <c r="G236" s="20">
        <v>3</v>
      </c>
      <c r="H236" s="20">
        <v>400</v>
      </c>
      <c r="I236" s="20">
        <v>90.85</v>
      </c>
      <c r="J236" s="20">
        <v>110.59</v>
      </c>
      <c r="K236" s="20">
        <v>3.6</v>
      </c>
      <c r="L236" s="20">
        <v>21.23</v>
      </c>
      <c r="M236" s="20">
        <v>12</v>
      </c>
      <c r="N236" s="20">
        <v>41</v>
      </c>
      <c r="O236" s="20">
        <v>0.55000000000000004</v>
      </c>
      <c r="P236" s="20"/>
      <c r="Q236">
        <v>28.76</v>
      </c>
      <c r="R236">
        <f t="shared" si="9"/>
        <v>19.051199999999998</v>
      </c>
      <c r="S236">
        <f t="shared" si="10"/>
        <v>1.5096161921558748</v>
      </c>
      <c r="U236" s="20">
        <v>700</v>
      </c>
      <c r="V236">
        <f t="shared" si="11"/>
        <v>1.0206414527402183E-2</v>
      </c>
      <c r="X236">
        <v>1.6907701352145799</v>
      </c>
    </row>
    <row r="237" spans="1:24" x14ac:dyDescent="0.25">
      <c r="A237" s="20">
        <v>140</v>
      </c>
      <c r="B237" s="20">
        <v>23</v>
      </c>
      <c r="C237" s="20">
        <v>50</v>
      </c>
      <c r="D237" s="20">
        <v>14</v>
      </c>
      <c r="E237" s="20">
        <v>47</v>
      </c>
      <c r="F237" s="20">
        <v>1.3</v>
      </c>
      <c r="G237" s="20">
        <v>3</v>
      </c>
      <c r="H237" s="20">
        <v>400</v>
      </c>
      <c r="I237" s="20">
        <v>91.58</v>
      </c>
      <c r="J237" s="20">
        <v>110.76</v>
      </c>
      <c r="K237" s="20">
        <v>2.4</v>
      </c>
      <c r="L237" s="20">
        <v>24.5</v>
      </c>
      <c r="M237" s="20">
        <v>12</v>
      </c>
      <c r="N237" s="20">
        <v>45</v>
      </c>
      <c r="O237" s="20">
        <v>0.55000000000000004</v>
      </c>
      <c r="P237" s="20"/>
      <c r="Q237">
        <v>29.87</v>
      </c>
      <c r="R237">
        <f t="shared" si="9"/>
        <v>24.3432</v>
      </c>
      <c r="S237">
        <f t="shared" si="10"/>
        <v>1.2270367084031681</v>
      </c>
      <c r="U237" s="20">
        <v>700</v>
      </c>
      <c r="V237">
        <f t="shared" si="11"/>
        <v>7.9876287605756199E-3</v>
      </c>
      <c r="X237">
        <v>1.5678802385151593</v>
      </c>
    </row>
    <row r="238" spans="1:24" x14ac:dyDescent="0.25">
      <c r="A238" s="20">
        <v>160</v>
      </c>
      <c r="B238" s="20">
        <v>20</v>
      </c>
      <c r="C238" s="20">
        <v>45</v>
      </c>
      <c r="D238" s="20">
        <v>14</v>
      </c>
      <c r="E238" s="20">
        <v>47</v>
      </c>
      <c r="F238" s="20">
        <v>1.3</v>
      </c>
      <c r="G238" s="20">
        <v>2.25</v>
      </c>
      <c r="H238" s="20">
        <v>600</v>
      </c>
      <c r="I238" s="20">
        <v>91.93</v>
      </c>
      <c r="J238" s="20">
        <v>136.21</v>
      </c>
      <c r="K238" s="20">
        <v>11.98</v>
      </c>
      <c r="L238" s="20">
        <v>29.35</v>
      </c>
      <c r="M238" s="20">
        <v>12</v>
      </c>
      <c r="N238" s="20">
        <v>45</v>
      </c>
      <c r="O238" s="20">
        <v>0.55000000000000004</v>
      </c>
      <c r="P238" s="20"/>
      <c r="Q238">
        <v>30.84</v>
      </c>
      <c r="R238">
        <f t="shared" si="9"/>
        <v>16.329599999999999</v>
      </c>
      <c r="S238">
        <f t="shared" si="10"/>
        <v>1.8885949441504999</v>
      </c>
      <c r="U238" s="20">
        <v>700</v>
      </c>
      <c r="V238">
        <f t="shared" si="11"/>
        <v>1.1907483615302547E-2</v>
      </c>
      <c r="X238">
        <v>1.4621380212778063</v>
      </c>
    </row>
    <row r="239" spans="1:24" x14ac:dyDescent="0.25">
      <c r="A239" s="20">
        <v>160</v>
      </c>
      <c r="B239" s="20">
        <v>30</v>
      </c>
      <c r="C239" s="20">
        <v>60</v>
      </c>
      <c r="D239" s="20">
        <v>14</v>
      </c>
      <c r="E239" s="20">
        <v>43</v>
      </c>
      <c r="F239" s="20">
        <v>1.1000000000000001</v>
      </c>
      <c r="G239" s="20">
        <v>3</v>
      </c>
      <c r="H239" s="20">
        <v>400</v>
      </c>
      <c r="I239" s="20">
        <v>92.18</v>
      </c>
      <c r="J239" s="20">
        <v>106.44</v>
      </c>
      <c r="K239" s="20">
        <v>1.43</v>
      </c>
      <c r="L239" s="20">
        <v>22.29</v>
      </c>
      <c r="M239" s="20">
        <v>12</v>
      </c>
      <c r="N239" s="20">
        <v>41</v>
      </c>
      <c r="O239" s="20">
        <v>0.55000000000000004</v>
      </c>
      <c r="P239" s="20"/>
      <c r="Q239">
        <v>31.7</v>
      </c>
      <c r="R239">
        <f t="shared" si="9"/>
        <v>43.5456</v>
      </c>
      <c r="S239">
        <f t="shared" si="10"/>
        <v>0.72797251616696057</v>
      </c>
      <c r="U239" s="20">
        <v>700</v>
      </c>
      <c r="V239">
        <f t="shared" si="11"/>
        <v>4.4653063557384548E-3</v>
      </c>
      <c r="X239">
        <v>1.370301206902514</v>
      </c>
    </row>
    <row r="240" spans="1:24" x14ac:dyDescent="0.25">
      <c r="A240" s="20">
        <v>150</v>
      </c>
      <c r="B240">
        <v>22</v>
      </c>
      <c r="C240">
        <v>60</v>
      </c>
      <c r="D240" s="20">
        <v>14</v>
      </c>
      <c r="E240" s="20">
        <v>43</v>
      </c>
      <c r="F240">
        <v>1.22</v>
      </c>
      <c r="G240" s="20">
        <v>1.5</v>
      </c>
      <c r="H240" s="20">
        <v>700</v>
      </c>
      <c r="I240">
        <v>94.85</v>
      </c>
      <c r="J240">
        <v>159.07</v>
      </c>
      <c r="K240">
        <v>34.69</v>
      </c>
      <c r="L240">
        <v>26.36</v>
      </c>
      <c r="M240">
        <f>12</f>
        <v>12</v>
      </c>
      <c r="N240" s="20">
        <v>41</v>
      </c>
      <c r="O240" s="20">
        <v>0.55000000000000004</v>
      </c>
      <c r="P240" s="20"/>
      <c r="Q240">
        <v>32.47</v>
      </c>
      <c r="R240">
        <f t="shared" si="9"/>
        <v>14.968800000000002</v>
      </c>
      <c r="S240">
        <f t="shared" si="10"/>
        <v>2.1691785580674465</v>
      </c>
      <c r="U240" s="20">
        <v>700</v>
      </c>
      <c r="V240">
        <f t="shared" si="11"/>
        <v>1.2989982125784593E-2</v>
      </c>
      <c r="X240">
        <v>1.289781845337401</v>
      </c>
    </row>
    <row r="241" spans="1:24" x14ac:dyDescent="0.25">
      <c r="A241" s="20">
        <v>140</v>
      </c>
      <c r="B241" s="20">
        <v>20</v>
      </c>
      <c r="C241" s="20">
        <v>45</v>
      </c>
      <c r="D241" s="20">
        <v>14</v>
      </c>
      <c r="E241" s="20">
        <v>43</v>
      </c>
      <c r="F241" s="20">
        <v>1.3</v>
      </c>
      <c r="G241" s="20">
        <v>3</v>
      </c>
      <c r="H241" s="20">
        <v>800</v>
      </c>
      <c r="I241" s="20">
        <v>94.87</v>
      </c>
      <c r="J241" s="20">
        <v>157.81</v>
      </c>
      <c r="K241" s="20">
        <v>23.3</v>
      </c>
      <c r="L241" s="20">
        <v>35.06</v>
      </c>
      <c r="M241" s="20">
        <v>12</v>
      </c>
      <c r="N241" s="20">
        <v>41</v>
      </c>
      <c r="O241" s="20">
        <v>0.55000000000000004</v>
      </c>
      <c r="P241" s="20"/>
      <c r="Q241">
        <v>27.96</v>
      </c>
      <c r="R241">
        <f t="shared" si="9"/>
        <v>19.051199999999998</v>
      </c>
      <c r="S241">
        <f t="shared" si="10"/>
        <v>1.4676240866717059</v>
      </c>
      <c r="U241" s="20">
        <v>700</v>
      </c>
      <c r="V241">
        <f t="shared" si="11"/>
        <v>1.0206414527402183E-2</v>
      </c>
      <c r="X241">
        <v>1.8678852012185343</v>
      </c>
    </row>
    <row r="242" spans="1:24" x14ac:dyDescent="0.25">
      <c r="A242" s="20">
        <v>160</v>
      </c>
      <c r="B242" s="20">
        <v>23</v>
      </c>
      <c r="C242" s="20">
        <v>45</v>
      </c>
      <c r="D242" s="20">
        <v>14</v>
      </c>
      <c r="E242" s="20">
        <v>43</v>
      </c>
      <c r="F242" s="20">
        <v>1.3</v>
      </c>
      <c r="G242" s="20">
        <v>1.5</v>
      </c>
      <c r="H242" s="20">
        <v>800</v>
      </c>
      <c r="I242" s="20">
        <v>96.42</v>
      </c>
      <c r="J242" s="20">
        <v>155.96</v>
      </c>
      <c r="K242" s="20">
        <v>20.8</v>
      </c>
      <c r="L242" s="20">
        <v>30.3</v>
      </c>
      <c r="M242" s="20">
        <v>12</v>
      </c>
      <c r="N242" s="20">
        <v>41</v>
      </c>
      <c r="O242" s="20">
        <v>0.55000000000000004</v>
      </c>
      <c r="P242" s="20"/>
      <c r="Q242">
        <v>29.3</v>
      </c>
      <c r="R242">
        <f t="shared" si="9"/>
        <v>12.519359999999997</v>
      </c>
      <c r="S242">
        <f t="shared" si="10"/>
        <v>2.3403752268486575</v>
      </c>
      <c r="U242" s="20">
        <v>700</v>
      </c>
      <c r="V242">
        <f t="shared" si="11"/>
        <v>1.5531500367785932E-2</v>
      </c>
      <c r="X242">
        <v>1.7225161669606117</v>
      </c>
    </row>
    <row r="243" spans="1:24" x14ac:dyDescent="0.25">
      <c r="A243" s="20">
        <v>160</v>
      </c>
      <c r="B243" s="20">
        <v>30</v>
      </c>
      <c r="C243" s="20">
        <v>45</v>
      </c>
      <c r="D243" s="20">
        <v>10</v>
      </c>
      <c r="E243" s="20">
        <v>43</v>
      </c>
      <c r="F243" s="20">
        <v>1.1000000000000001</v>
      </c>
      <c r="G243" s="20">
        <v>2.25</v>
      </c>
      <c r="H243" s="20">
        <v>600</v>
      </c>
      <c r="I243" s="20">
        <v>96.67</v>
      </c>
      <c r="J243" s="20">
        <v>126.98</v>
      </c>
      <c r="K243" s="20">
        <v>6.27</v>
      </c>
      <c r="L243" s="20">
        <v>27.45</v>
      </c>
      <c r="M243" s="20">
        <v>8</v>
      </c>
      <c r="N243" s="20">
        <v>41</v>
      </c>
      <c r="O243" s="20">
        <v>0.55000000000000004</v>
      </c>
      <c r="P243" s="20"/>
      <c r="Q243">
        <v>30.42</v>
      </c>
      <c r="R243">
        <f t="shared" si="9"/>
        <v>24.494399999999995</v>
      </c>
      <c r="S243">
        <f t="shared" si="10"/>
        <v>1.2419165196942978</v>
      </c>
      <c r="U243" s="20">
        <v>700</v>
      </c>
      <c r="V243">
        <f t="shared" si="11"/>
        <v>7.9383224102016984E-3</v>
      </c>
      <c r="X243">
        <v>1.5967498110355256</v>
      </c>
    </row>
    <row r="244" spans="1:24" x14ac:dyDescent="0.25">
      <c r="A244">
        <v>120</v>
      </c>
      <c r="B244">
        <v>32</v>
      </c>
      <c r="C244">
        <v>36</v>
      </c>
      <c r="D244" s="20">
        <v>14</v>
      </c>
      <c r="E244" s="20">
        <v>43</v>
      </c>
      <c r="F244">
        <v>1.4</v>
      </c>
      <c r="G244">
        <v>4</v>
      </c>
      <c r="H244">
        <v>1035</v>
      </c>
      <c r="I244">
        <v>97.57</v>
      </c>
      <c r="J244">
        <v>250.65</v>
      </c>
      <c r="K244">
        <v>105.83</v>
      </c>
      <c r="L244">
        <v>51.77</v>
      </c>
      <c r="M244" s="20">
        <v>12</v>
      </c>
      <c r="N244" s="20">
        <v>41</v>
      </c>
      <c r="O244" s="20">
        <v>0.55000000000000004</v>
      </c>
      <c r="P244" s="20"/>
      <c r="Q244">
        <v>31.4</v>
      </c>
      <c r="R244">
        <f t="shared" si="9"/>
        <v>27.869184000000001</v>
      </c>
      <c r="S244">
        <f t="shared" si="10"/>
        <v>1.1266924786890065</v>
      </c>
      <c r="U244" s="20">
        <v>700</v>
      </c>
      <c r="V244">
        <f t="shared" si="11"/>
        <v>6.9770411808413348E-3</v>
      </c>
      <c r="X244">
        <v>1.4886878686161842</v>
      </c>
    </row>
    <row r="245" spans="1:24" x14ac:dyDescent="0.25">
      <c r="A245" s="20">
        <v>140</v>
      </c>
      <c r="B245" s="20">
        <v>20</v>
      </c>
      <c r="C245" s="20">
        <v>45</v>
      </c>
      <c r="D245" s="20">
        <v>14</v>
      </c>
      <c r="E245" s="20">
        <v>43</v>
      </c>
      <c r="F245" s="20">
        <v>1.5</v>
      </c>
      <c r="G245" s="20">
        <v>1.5</v>
      </c>
      <c r="H245" s="20">
        <v>600</v>
      </c>
      <c r="I245" s="20">
        <v>97.58</v>
      </c>
      <c r="J245" s="20">
        <v>139.62</v>
      </c>
      <c r="K245" s="20">
        <v>10.58</v>
      </c>
      <c r="L245" s="20">
        <v>25.96</v>
      </c>
      <c r="M245" s="20">
        <v>12</v>
      </c>
      <c r="N245" s="20">
        <v>41</v>
      </c>
      <c r="O245" s="20">
        <v>0.55000000000000004</v>
      </c>
      <c r="P245" s="20"/>
      <c r="Q245">
        <v>32.270000000000003</v>
      </c>
      <c r="R245">
        <f t="shared" si="9"/>
        <v>9.525599999999999</v>
      </c>
      <c r="S245">
        <f t="shared" si="10"/>
        <v>3.387713109935333</v>
      </c>
      <c r="U245" s="20">
        <v>700</v>
      </c>
      <c r="V245">
        <f t="shared" si="11"/>
        <v>2.0412829054804366E-2</v>
      </c>
      <c r="X245">
        <v>1.3949406923263132</v>
      </c>
    </row>
    <row r="246" spans="1:24" x14ac:dyDescent="0.25">
      <c r="A246" s="20">
        <v>160</v>
      </c>
      <c r="B246" s="20">
        <v>30</v>
      </c>
      <c r="C246" s="20">
        <v>60</v>
      </c>
      <c r="D246" s="20">
        <v>14</v>
      </c>
      <c r="E246" s="20">
        <v>43</v>
      </c>
      <c r="F246" s="20">
        <v>1.1000000000000001</v>
      </c>
      <c r="G246" s="20">
        <v>2.25</v>
      </c>
      <c r="H246" s="20">
        <v>400</v>
      </c>
      <c r="I246" s="20">
        <v>97.69</v>
      </c>
      <c r="J246" s="20">
        <v>110.07</v>
      </c>
      <c r="K246" s="20">
        <v>1.42</v>
      </c>
      <c r="L246" s="20">
        <v>19.649999999999999</v>
      </c>
      <c r="M246" s="20">
        <v>12</v>
      </c>
      <c r="N246" s="20">
        <v>41</v>
      </c>
      <c r="O246" s="20">
        <v>0.55000000000000004</v>
      </c>
      <c r="P246" s="20"/>
      <c r="Q246">
        <v>33.049999999999997</v>
      </c>
      <c r="R246">
        <f t="shared" si="9"/>
        <v>32.659199999999998</v>
      </c>
      <c r="S246">
        <f t="shared" si="10"/>
        <v>1.0119660003919262</v>
      </c>
      <c r="U246" s="20">
        <v>700</v>
      </c>
      <c r="V246">
        <f t="shared" si="11"/>
        <v>5.9537418076512734E-3</v>
      </c>
      <c r="X246">
        <v>1.3128207572652018</v>
      </c>
    </row>
    <row r="247" spans="1:24" x14ac:dyDescent="0.25">
      <c r="A247" s="20">
        <v>160</v>
      </c>
      <c r="B247" s="20">
        <v>23</v>
      </c>
      <c r="C247" s="20">
        <v>45</v>
      </c>
      <c r="D247" s="20">
        <v>10</v>
      </c>
      <c r="E247" s="20">
        <v>43</v>
      </c>
      <c r="F247" s="20">
        <v>1.5</v>
      </c>
      <c r="G247" s="20">
        <v>1.5</v>
      </c>
      <c r="H247" s="20">
        <v>800</v>
      </c>
      <c r="I247" s="20">
        <v>98.76</v>
      </c>
      <c r="J247" s="20">
        <v>163.51</v>
      </c>
      <c r="K247" s="20">
        <v>21.02</v>
      </c>
      <c r="L247" s="20">
        <v>37.6</v>
      </c>
      <c r="M247" s="20">
        <v>8</v>
      </c>
      <c r="N247" s="20">
        <v>41</v>
      </c>
      <c r="O247" s="20">
        <v>0.55000000000000004</v>
      </c>
      <c r="P247" s="20"/>
      <c r="Q247">
        <v>28.48</v>
      </c>
      <c r="R247">
        <f t="shared" si="9"/>
        <v>12.519359999999997</v>
      </c>
      <c r="S247">
        <f t="shared" si="10"/>
        <v>2.2748766710119375</v>
      </c>
      <c r="U247" s="20">
        <v>700</v>
      </c>
      <c r="V247">
        <f t="shared" si="11"/>
        <v>1.5531500367785932E-2</v>
      </c>
      <c r="X247">
        <v>1.9026241248463469</v>
      </c>
    </row>
    <row r="248" spans="1:24" x14ac:dyDescent="0.25">
      <c r="A248" s="20">
        <v>160</v>
      </c>
      <c r="B248" s="20">
        <v>30</v>
      </c>
      <c r="C248" s="20">
        <v>60</v>
      </c>
      <c r="D248" s="20">
        <v>14</v>
      </c>
      <c r="E248" s="20">
        <v>43</v>
      </c>
      <c r="F248" s="20">
        <v>1.1000000000000001</v>
      </c>
      <c r="G248" s="20">
        <v>1.5</v>
      </c>
      <c r="H248" s="20">
        <v>400</v>
      </c>
      <c r="I248" s="20">
        <v>98.83</v>
      </c>
      <c r="J248" s="20">
        <v>111.93</v>
      </c>
      <c r="K248" s="20">
        <v>1.42</v>
      </c>
      <c r="L248" s="20">
        <v>17.100000000000001</v>
      </c>
      <c r="M248" s="20">
        <v>12</v>
      </c>
      <c r="N248" s="20">
        <v>41</v>
      </c>
      <c r="O248" s="20">
        <v>0.55000000000000004</v>
      </c>
      <c r="P248" s="20"/>
      <c r="Q248">
        <v>29.83</v>
      </c>
      <c r="R248">
        <f t="shared" si="9"/>
        <v>21.7728</v>
      </c>
      <c r="S248">
        <f t="shared" si="10"/>
        <v>1.3700580540858318</v>
      </c>
      <c r="U248" s="20">
        <v>700</v>
      </c>
      <c r="V248">
        <f t="shared" si="11"/>
        <v>8.9306127114769096E-3</v>
      </c>
      <c r="X248">
        <v>1.7536743092298648</v>
      </c>
    </row>
    <row r="249" spans="1:24" x14ac:dyDescent="0.25">
      <c r="A249" s="20">
        <v>140</v>
      </c>
      <c r="B249" s="20">
        <v>20</v>
      </c>
      <c r="C249" s="20">
        <v>45</v>
      </c>
      <c r="D249" s="20">
        <v>10</v>
      </c>
      <c r="E249" s="20">
        <v>43</v>
      </c>
      <c r="F249" s="20">
        <v>1.5</v>
      </c>
      <c r="G249" s="20">
        <v>3</v>
      </c>
      <c r="H249" s="20">
        <v>800</v>
      </c>
      <c r="I249" s="20">
        <v>99.16</v>
      </c>
      <c r="J249" s="20">
        <v>175.28</v>
      </c>
      <c r="K249" s="20">
        <v>23.51</v>
      </c>
      <c r="L249" s="20">
        <v>44.45</v>
      </c>
      <c r="M249" s="20">
        <v>8</v>
      </c>
      <c r="N249" s="20">
        <v>41</v>
      </c>
      <c r="O249" s="20">
        <v>0.55000000000000004</v>
      </c>
      <c r="P249" s="20"/>
      <c r="Q249">
        <v>30.97</v>
      </c>
      <c r="R249">
        <f t="shared" si="9"/>
        <v>19.051199999999998</v>
      </c>
      <c r="S249">
        <f t="shared" si="10"/>
        <v>1.6256193835558916</v>
      </c>
      <c r="U249" s="20">
        <v>700</v>
      </c>
      <c r="V249">
        <f t="shared" si="11"/>
        <v>1.0206414527402183E-2</v>
      </c>
      <c r="X249">
        <v>1.6256193835558916</v>
      </c>
    </row>
    <row r="250" spans="1:24" x14ac:dyDescent="0.25">
      <c r="A250" s="20">
        <v>150</v>
      </c>
      <c r="B250">
        <v>22</v>
      </c>
      <c r="C250">
        <v>60</v>
      </c>
      <c r="D250" s="20">
        <v>14</v>
      </c>
      <c r="E250" s="20">
        <v>43</v>
      </c>
      <c r="F250">
        <v>1.24</v>
      </c>
      <c r="G250" s="20">
        <v>1.5</v>
      </c>
      <c r="H250" s="20">
        <v>700</v>
      </c>
      <c r="I250">
        <v>99.2</v>
      </c>
      <c r="J250">
        <v>163.96</v>
      </c>
      <c r="K250">
        <v>34.69</v>
      </c>
      <c r="L250">
        <v>26.89</v>
      </c>
      <c r="M250">
        <f>12</f>
        <v>12</v>
      </c>
      <c r="N250" s="20">
        <v>41</v>
      </c>
      <c r="O250" s="20">
        <v>0.55000000000000004</v>
      </c>
      <c r="P250" s="20"/>
      <c r="Q250">
        <v>31.96</v>
      </c>
      <c r="R250">
        <f t="shared" si="9"/>
        <v>14.968800000000002</v>
      </c>
      <c r="S250">
        <f t="shared" si="10"/>
        <v>2.1351076906632462</v>
      </c>
      <c r="U250" s="20">
        <v>700</v>
      </c>
      <c r="V250">
        <f t="shared" si="11"/>
        <v>1.2989982125784593E-2</v>
      </c>
      <c r="X250">
        <v>1.515237715954562</v>
      </c>
    </row>
    <row r="251" spans="1:24" x14ac:dyDescent="0.25">
      <c r="A251" s="20">
        <v>160</v>
      </c>
      <c r="B251" s="20">
        <v>30</v>
      </c>
      <c r="C251" s="20">
        <v>45</v>
      </c>
      <c r="D251" s="20">
        <v>14</v>
      </c>
      <c r="E251" s="20">
        <v>47</v>
      </c>
      <c r="F251" s="20">
        <v>1.1000000000000001</v>
      </c>
      <c r="G251" s="20">
        <v>2.25</v>
      </c>
      <c r="H251" s="20">
        <v>600</v>
      </c>
      <c r="I251" s="20">
        <v>99.21</v>
      </c>
      <c r="J251" s="20">
        <v>129.1</v>
      </c>
      <c r="K251" s="20">
        <v>6.08</v>
      </c>
      <c r="L251" s="20">
        <v>27.25</v>
      </c>
      <c r="M251" s="20">
        <v>12</v>
      </c>
      <c r="N251" s="20">
        <v>45</v>
      </c>
      <c r="O251" s="20">
        <v>0.55000000000000004</v>
      </c>
      <c r="P251" s="20"/>
      <c r="Q251">
        <v>32.83</v>
      </c>
      <c r="R251">
        <f t="shared" si="9"/>
        <v>24.494399999999995</v>
      </c>
      <c r="S251">
        <f t="shared" si="10"/>
        <v>1.3403063557384547</v>
      </c>
      <c r="U251" s="20">
        <v>700</v>
      </c>
      <c r="V251">
        <f t="shared" si="11"/>
        <v>7.9383224102016984E-3</v>
      </c>
      <c r="X251">
        <v>1.4191479060760106</v>
      </c>
    </row>
    <row r="252" spans="1:24" x14ac:dyDescent="0.25">
      <c r="A252" s="20">
        <v>140</v>
      </c>
      <c r="B252" s="20">
        <v>20</v>
      </c>
      <c r="C252" s="20">
        <v>45</v>
      </c>
      <c r="D252" s="20">
        <v>10</v>
      </c>
      <c r="E252" s="20">
        <v>43</v>
      </c>
      <c r="F252" s="20">
        <v>1.5</v>
      </c>
      <c r="G252" s="20">
        <v>3</v>
      </c>
      <c r="H252" s="20">
        <v>400</v>
      </c>
      <c r="I252" s="20">
        <v>99.39</v>
      </c>
      <c r="J252" s="20">
        <v>125.12</v>
      </c>
      <c r="K252" s="20">
        <v>3.66</v>
      </c>
      <c r="L252" s="20">
        <v>27.22</v>
      </c>
      <c r="M252" s="20">
        <v>8</v>
      </c>
      <c r="N252" s="20">
        <v>41</v>
      </c>
      <c r="O252" s="20">
        <v>0.55000000000000004</v>
      </c>
      <c r="P252" s="20"/>
      <c r="Q252">
        <v>33.630000000000003</v>
      </c>
      <c r="R252">
        <f t="shared" si="9"/>
        <v>19.051199999999998</v>
      </c>
      <c r="S252">
        <f t="shared" si="10"/>
        <v>1.7652431342907537</v>
      </c>
      <c r="U252" s="20">
        <v>700</v>
      </c>
      <c r="V252">
        <f t="shared" si="11"/>
        <v>1.0206414527402183E-2</v>
      </c>
      <c r="X252">
        <v>1.3358596691930027</v>
      </c>
    </row>
    <row r="253" spans="1:24" x14ac:dyDescent="0.25">
      <c r="A253" s="20">
        <v>140</v>
      </c>
      <c r="B253" s="20">
        <v>20</v>
      </c>
      <c r="C253" s="20">
        <v>45</v>
      </c>
      <c r="D253" s="20">
        <v>14</v>
      </c>
      <c r="E253" s="20">
        <v>43</v>
      </c>
      <c r="F253" s="20">
        <v>1.5</v>
      </c>
      <c r="G253" s="20">
        <v>1.5</v>
      </c>
      <c r="H253" s="20">
        <v>400</v>
      </c>
      <c r="I253" s="20">
        <v>99.54</v>
      </c>
      <c r="J253" s="20">
        <v>127.24</v>
      </c>
      <c r="K253" s="20">
        <v>3.59</v>
      </c>
      <c r="L253" s="20">
        <v>19.91</v>
      </c>
      <c r="M253" s="20">
        <v>12</v>
      </c>
      <c r="N253" s="20">
        <v>41</v>
      </c>
      <c r="O253" s="20">
        <v>0.55000000000000004</v>
      </c>
      <c r="P253" s="20"/>
      <c r="Q253">
        <v>29</v>
      </c>
      <c r="R253">
        <f t="shared" si="9"/>
        <v>9.525599999999999</v>
      </c>
      <c r="S253">
        <f t="shared" si="10"/>
        <v>3.0444276476022512</v>
      </c>
      <c r="U253" s="20">
        <v>700</v>
      </c>
      <c r="V253">
        <f t="shared" si="11"/>
        <v>2.0412829054804366E-2</v>
      </c>
      <c r="X253">
        <v>1.9373630484741593</v>
      </c>
    </row>
    <row r="254" spans="1:24" x14ac:dyDescent="0.25">
      <c r="A254" s="20">
        <v>140</v>
      </c>
      <c r="B254" s="20">
        <v>20</v>
      </c>
      <c r="C254" s="20">
        <v>60</v>
      </c>
      <c r="D254" s="20">
        <v>10</v>
      </c>
      <c r="E254" s="20">
        <v>43</v>
      </c>
      <c r="F254" s="20">
        <v>1.3</v>
      </c>
      <c r="G254" s="20">
        <v>2.25</v>
      </c>
      <c r="H254" s="20">
        <v>600</v>
      </c>
      <c r="I254" s="20">
        <v>99.73</v>
      </c>
      <c r="J254" s="20">
        <v>137.52000000000001</v>
      </c>
      <c r="K254" s="20">
        <v>6.63</v>
      </c>
      <c r="L254" s="20">
        <v>30.48</v>
      </c>
      <c r="M254" s="20">
        <v>8</v>
      </c>
      <c r="N254" s="20">
        <v>41</v>
      </c>
      <c r="O254" s="20">
        <v>0.55000000000000004</v>
      </c>
      <c r="P254" s="20"/>
      <c r="Q254">
        <v>30.36</v>
      </c>
      <c r="R254">
        <f t="shared" si="9"/>
        <v>19.051200000000001</v>
      </c>
      <c r="S254">
        <f t="shared" si="10"/>
        <v>1.5936004031242126</v>
      </c>
      <c r="U254" s="20">
        <v>700</v>
      </c>
      <c r="V254">
        <f t="shared" si="11"/>
        <v>1.0206414527402181E-2</v>
      </c>
      <c r="X254">
        <v>1.7848324514991183</v>
      </c>
    </row>
    <row r="255" spans="1:24" x14ac:dyDescent="0.25">
      <c r="A255" s="20">
        <v>160</v>
      </c>
      <c r="B255" s="20">
        <v>30</v>
      </c>
      <c r="C255" s="20">
        <v>60</v>
      </c>
      <c r="D255" s="20">
        <v>10</v>
      </c>
      <c r="E255" s="20">
        <v>47</v>
      </c>
      <c r="F255" s="20">
        <v>1.1000000000000001</v>
      </c>
      <c r="G255" s="20">
        <v>3</v>
      </c>
      <c r="H255" s="20">
        <v>600</v>
      </c>
      <c r="I255" s="20">
        <v>100.53</v>
      </c>
      <c r="J255" s="20">
        <v>126.17</v>
      </c>
      <c r="K255" s="20">
        <v>3.92</v>
      </c>
      <c r="L255" s="20">
        <v>33.380000000000003</v>
      </c>
      <c r="M255" s="20">
        <v>8</v>
      </c>
      <c r="N255" s="20">
        <v>45</v>
      </c>
      <c r="O255" s="20">
        <v>0.55000000000000004</v>
      </c>
      <c r="P255" s="20"/>
      <c r="Q255">
        <v>31.52</v>
      </c>
      <c r="R255">
        <f t="shared" si="9"/>
        <v>43.5456</v>
      </c>
      <c r="S255">
        <f t="shared" si="10"/>
        <v>0.72383891828336266</v>
      </c>
      <c r="U255" s="20">
        <v>700</v>
      </c>
      <c r="V255">
        <f t="shared" si="11"/>
        <v>4.4653063557384548E-3</v>
      </c>
      <c r="X255">
        <v>1.6544889560762579</v>
      </c>
    </row>
    <row r="256" spans="1:24" x14ac:dyDescent="0.25">
      <c r="A256" s="20">
        <v>160</v>
      </c>
      <c r="B256" s="20">
        <v>20</v>
      </c>
      <c r="C256" s="20">
        <v>45</v>
      </c>
      <c r="D256" s="20">
        <v>10</v>
      </c>
      <c r="E256" s="20">
        <v>47</v>
      </c>
      <c r="F256" s="20">
        <v>1.5</v>
      </c>
      <c r="G256" s="20">
        <v>2.25</v>
      </c>
      <c r="H256" s="20">
        <v>600</v>
      </c>
      <c r="I256" s="20">
        <v>100.8</v>
      </c>
      <c r="J256" s="20">
        <v>155.5</v>
      </c>
      <c r="K256" s="20">
        <v>12.11</v>
      </c>
      <c r="L256" s="20">
        <v>37.06</v>
      </c>
      <c r="M256" s="20">
        <v>8</v>
      </c>
      <c r="N256" s="20">
        <v>45</v>
      </c>
      <c r="O256" s="20">
        <v>0.55000000000000004</v>
      </c>
      <c r="P256" s="20"/>
      <c r="Q256">
        <v>32.51</v>
      </c>
      <c r="R256">
        <f t="shared" si="9"/>
        <v>16.329599999999999</v>
      </c>
      <c r="S256">
        <f t="shared" si="10"/>
        <v>1.9908632177150696</v>
      </c>
      <c r="U256" s="20">
        <v>700</v>
      </c>
      <c r="V256">
        <f t="shared" si="11"/>
        <v>1.1907483615302547E-2</v>
      </c>
      <c r="X256">
        <v>1.541313458876183</v>
      </c>
    </row>
    <row r="257" spans="1:24" x14ac:dyDescent="0.25">
      <c r="A257" s="20">
        <v>160</v>
      </c>
      <c r="B257" s="20">
        <v>30</v>
      </c>
      <c r="C257" s="20">
        <v>60</v>
      </c>
      <c r="D257" s="20">
        <v>10</v>
      </c>
      <c r="E257" s="20">
        <v>47</v>
      </c>
      <c r="F257" s="20">
        <v>1.3</v>
      </c>
      <c r="G257" s="20">
        <v>3</v>
      </c>
      <c r="H257" s="20">
        <v>400</v>
      </c>
      <c r="I257" s="20">
        <v>100.94</v>
      </c>
      <c r="J257" s="20">
        <v>119.33</v>
      </c>
      <c r="K257" s="20">
        <v>1.43</v>
      </c>
      <c r="L257" s="20">
        <v>31.45</v>
      </c>
      <c r="M257" s="20">
        <v>8</v>
      </c>
      <c r="N257" s="20">
        <v>45</v>
      </c>
      <c r="O257" s="20">
        <v>0.55000000000000004</v>
      </c>
      <c r="P257" s="20"/>
      <c r="Q257">
        <v>33.4</v>
      </c>
      <c r="R257">
        <f t="shared" si="9"/>
        <v>43.5456</v>
      </c>
      <c r="S257">
        <f t="shared" si="10"/>
        <v>0.76701205173427389</v>
      </c>
      <c r="U257" s="20">
        <v>700</v>
      </c>
      <c r="V257">
        <f t="shared" si="11"/>
        <v>4.4653063557384548E-3</v>
      </c>
      <c r="X257">
        <v>1.4437873914998096</v>
      </c>
    </row>
    <row r="258" spans="1:24" x14ac:dyDescent="0.25">
      <c r="A258" s="20">
        <v>140</v>
      </c>
      <c r="B258" s="20">
        <v>23</v>
      </c>
      <c r="C258" s="20">
        <v>50</v>
      </c>
      <c r="D258" s="20">
        <v>14</v>
      </c>
      <c r="E258" s="20">
        <v>43</v>
      </c>
      <c r="F258" s="20">
        <v>1.3</v>
      </c>
      <c r="G258" s="20">
        <v>3</v>
      </c>
      <c r="H258" s="20">
        <v>400</v>
      </c>
      <c r="I258" s="20">
        <v>100.96</v>
      </c>
      <c r="J258" s="20">
        <v>117.97</v>
      </c>
      <c r="K258" s="20">
        <v>2.44</v>
      </c>
      <c r="L258" s="20">
        <v>22.91</v>
      </c>
      <c r="M258" s="20">
        <v>12</v>
      </c>
      <c r="N258" s="20">
        <v>41</v>
      </c>
      <c r="O258" s="20">
        <v>0.55000000000000004</v>
      </c>
      <c r="P258" s="20"/>
      <c r="Q258">
        <v>34.21</v>
      </c>
      <c r="R258">
        <f t="shared" ref="R258:R321" si="12">(A258*B258*C258)*(1-0.55)*10^-9*7000*16*G258</f>
        <v>24.3432</v>
      </c>
      <c r="S258">
        <f t="shared" ref="S258:S321" si="13">Q258/R258</f>
        <v>1.4053205823392159</v>
      </c>
      <c r="U258" s="20">
        <v>700</v>
      </c>
      <c r="V258">
        <f t="shared" ref="V258:V321" si="14">U258/3600/R258</f>
        <v>7.9876287605756199E-3</v>
      </c>
      <c r="X258">
        <v>1.3588985811208034</v>
      </c>
    </row>
    <row r="259" spans="1:24" x14ac:dyDescent="0.25">
      <c r="A259" s="20">
        <v>140</v>
      </c>
      <c r="B259" s="20">
        <v>23</v>
      </c>
      <c r="C259" s="20">
        <v>50</v>
      </c>
      <c r="D259" s="20">
        <v>10</v>
      </c>
      <c r="E259" s="20">
        <v>47</v>
      </c>
      <c r="F259" s="20">
        <v>1.5</v>
      </c>
      <c r="G259" s="20">
        <v>3</v>
      </c>
      <c r="H259" s="20">
        <v>400</v>
      </c>
      <c r="I259" s="20">
        <v>101.62</v>
      </c>
      <c r="J259" s="20">
        <v>126.93</v>
      </c>
      <c r="K259" s="20">
        <v>2.44</v>
      </c>
      <c r="L259" s="20">
        <v>31.16</v>
      </c>
      <c r="M259" s="20">
        <v>8</v>
      </c>
      <c r="N259" s="20">
        <v>45</v>
      </c>
      <c r="O259" s="20">
        <v>0.55000000000000004</v>
      </c>
      <c r="P259" s="20"/>
      <c r="Q259">
        <v>29.52</v>
      </c>
      <c r="R259">
        <f t="shared" si="12"/>
        <v>24.3432</v>
      </c>
      <c r="S259">
        <f t="shared" si="13"/>
        <v>1.212658976634132</v>
      </c>
      <c r="U259" s="20">
        <v>700</v>
      </c>
      <c r="V259">
        <f t="shared" si="14"/>
        <v>7.9876287605756199E-3</v>
      </c>
      <c r="X259">
        <v>1.9721019721019719</v>
      </c>
    </row>
    <row r="260" spans="1:24" x14ac:dyDescent="0.25">
      <c r="A260" s="20">
        <v>140</v>
      </c>
      <c r="B260" s="20">
        <v>20</v>
      </c>
      <c r="C260" s="20">
        <v>45</v>
      </c>
      <c r="D260" s="20">
        <v>14</v>
      </c>
      <c r="E260" s="20">
        <v>47</v>
      </c>
      <c r="F260" s="20">
        <v>1.5</v>
      </c>
      <c r="G260" s="20">
        <v>3</v>
      </c>
      <c r="H260" s="20">
        <v>400</v>
      </c>
      <c r="I260" s="20">
        <v>101.66</v>
      </c>
      <c r="J260" s="20">
        <v>126.96</v>
      </c>
      <c r="K260" s="20">
        <v>3.55</v>
      </c>
      <c r="L260" s="20">
        <v>27.05</v>
      </c>
      <c r="M260" s="20">
        <v>12</v>
      </c>
      <c r="N260" s="20">
        <v>45</v>
      </c>
      <c r="O260" s="20">
        <v>0.55000000000000004</v>
      </c>
      <c r="P260" s="20"/>
      <c r="Q260">
        <v>30.9</v>
      </c>
      <c r="R260">
        <f t="shared" si="12"/>
        <v>19.051199999999998</v>
      </c>
      <c r="S260">
        <f t="shared" si="13"/>
        <v>1.6219450743260269</v>
      </c>
      <c r="U260" s="20">
        <v>700</v>
      </c>
      <c r="V260">
        <f t="shared" si="14"/>
        <v>1.0206414527402183E-2</v>
      </c>
      <c r="X260">
        <v>1.8165784832451501</v>
      </c>
    </row>
    <row r="261" spans="1:24" x14ac:dyDescent="0.25">
      <c r="A261" s="20">
        <v>140</v>
      </c>
      <c r="B261" s="20">
        <v>20</v>
      </c>
      <c r="C261" s="20">
        <v>60</v>
      </c>
      <c r="D261" s="20">
        <v>14</v>
      </c>
      <c r="E261" s="20">
        <v>47</v>
      </c>
      <c r="F261" s="20">
        <v>1.3</v>
      </c>
      <c r="G261" s="20">
        <v>2.25</v>
      </c>
      <c r="H261" s="20">
        <v>600</v>
      </c>
      <c r="I261" s="20">
        <v>102.85</v>
      </c>
      <c r="J261" s="20">
        <v>140.13</v>
      </c>
      <c r="K261" s="20">
        <v>6.45</v>
      </c>
      <c r="L261" s="20">
        <v>30.28</v>
      </c>
      <c r="M261" s="20">
        <v>12</v>
      </c>
      <c r="N261" s="20">
        <v>45</v>
      </c>
      <c r="O261" s="20">
        <v>0.55000000000000004</v>
      </c>
      <c r="P261" s="20"/>
      <c r="Q261">
        <v>32.06</v>
      </c>
      <c r="R261">
        <f t="shared" si="12"/>
        <v>19.051200000000001</v>
      </c>
      <c r="S261">
        <f t="shared" si="13"/>
        <v>1.6828336272780717</v>
      </c>
      <c r="U261" s="20">
        <v>700</v>
      </c>
      <c r="V261">
        <f t="shared" si="14"/>
        <v>1.0206414527402181E-2</v>
      </c>
      <c r="X261">
        <v>1.682833627278072</v>
      </c>
    </row>
    <row r="262" spans="1:24" x14ac:dyDescent="0.25">
      <c r="A262" s="20">
        <v>140</v>
      </c>
      <c r="B262" s="20">
        <v>30</v>
      </c>
      <c r="C262" s="20">
        <v>60</v>
      </c>
      <c r="D262" s="20">
        <v>10</v>
      </c>
      <c r="E262" s="20">
        <v>43</v>
      </c>
      <c r="F262" s="20">
        <v>1.1000000000000001</v>
      </c>
      <c r="G262" s="20">
        <v>2.25</v>
      </c>
      <c r="H262" s="20">
        <v>600</v>
      </c>
      <c r="I262" s="20">
        <v>102.88</v>
      </c>
      <c r="J262" s="20">
        <v>128.79</v>
      </c>
      <c r="K262" s="20">
        <v>3.49</v>
      </c>
      <c r="L262" s="20">
        <v>28.04</v>
      </c>
      <c r="M262" s="20">
        <v>8</v>
      </c>
      <c r="N262" s="20">
        <v>41</v>
      </c>
      <c r="O262" s="20">
        <v>0.55000000000000004</v>
      </c>
      <c r="P262" s="20"/>
      <c r="Q262">
        <v>33.08</v>
      </c>
      <c r="R262">
        <f t="shared" si="12"/>
        <v>28.576799999999999</v>
      </c>
      <c r="S262">
        <f t="shared" si="13"/>
        <v>1.1575823745135914</v>
      </c>
      <c r="U262" s="20">
        <v>700</v>
      </c>
      <c r="V262">
        <f t="shared" si="14"/>
        <v>6.8042763516014551E-3</v>
      </c>
      <c r="X262">
        <v>1.5683374106313175</v>
      </c>
    </row>
    <row r="263" spans="1:24" x14ac:dyDescent="0.25">
      <c r="A263" s="20">
        <v>150</v>
      </c>
      <c r="B263">
        <v>22</v>
      </c>
      <c r="C263">
        <v>60</v>
      </c>
      <c r="D263" s="20">
        <v>14</v>
      </c>
      <c r="E263" s="20">
        <v>43</v>
      </c>
      <c r="F263">
        <v>1.26</v>
      </c>
      <c r="G263" s="20">
        <v>1.5</v>
      </c>
      <c r="H263" s="20">
        <v>700</v>
      </c>
      <c r="I263">
        <v>103.57</v>
      </c>
      <c r="J263">
        <v>168.8</v>
      </c>
      <c r="K263">
        <v>34.69</v>
      </c>
      <c r="L263">
        <v>27.43</v>
      </c>
      <c r="M263">
        <f>12</f>
        <v>12</v>
      </c>
      <c r="N263" s="20">
        <v>41</v>
      </c>
      <c r="O263" s="20">
        <v>0.55000000000000004</v>
      </c>
      <c r="P263" s="20"/>
      <c r="Q263">
        <v>33.979999999999997</v>
      </c>
      <c r="R263">
        <f t="shared" si="12"/>
        <v>14.968800000000002</v>
      </c>
      <c r="S263">
        <f t="shared" si="13"/>
        <v>2.270055047832825</v>
      </c>
      <c r="U263" s="20">
        <v>700</v>
      </c>
      <c r="V263">
        <f t="shared" si="14"/>
        <v>1.2989982125784593E-2</v>
      </c>
      <c r="X263">
        <v>1.4688591485977105</v>
      </c>
    </row>
    <row r="264" spans="1:24" x14ac:dyDescent="0.25">
      <c r="A264" s="20">
        <v>160</v>
      </c>
      <c r="B264" s="20">
        <v>23</v>
      </c>
      <c r="C264" s="20">
        <v>45</v>
      </c>
      <c r="D264" s="20">
        <v>14</v>
      </c>
      <c r="E264" s="20">
        <v>47</v>
      </c>
      <c r="F264" s="20">
        <v>1.5</v>
      </c>
      <c r="G264" s="20">
        <v>1.5</v>
      </c>
      <c r="H264" s="20">
        <v>800</v>
      </c>
      <c r="I264" s="20">
        <v>103.72</v>
      </c>
      <c r="J264" s="20">
        <v>168.23</v>
      </c>
      <c r="K264" s="20">
        <v>20.6</v>
      </c>
      <c r="L264" s="20">
        <v>37.47</v>
      </c>
      <c r="M264" s="20">
        <v>12</v>
      </c>
      <c r="N264" s="20">
        <v>45</v>
      </c>
      <c r="O264" s="20">
        <v>0.55000000000000004</v>
      </c>
      <c r="P264" s="20"/>
      <c r="Q264">
        <v>34.799999999999997</v>
      </c>
      <c r="R264">
        <f t="shared" si="12"/>
        <v>12.519359999999997</v>
      </c>
      <c r="S264">
        <f t="shared" si="13"/>
        <v>2.7796948086803162</v>
      </c>
      <c r="U264" s="20">
        <v>700</v>
      </c>
      <c r="V264">
        <f t="shared" si="14"/>
        <v>1.5531500367785932E-2</v>
      </c>
      <c r="X264">
        <v>1.382334715668049</v>
      </c>
    </row>
    <row r="265" spans="1:24" x14ac:dyDescent="0.25">
      <c r="A265">
        <v>120</v>
      </c>
      <c r="B265">
        <v>36</v>
      </c>
      <c r="C265">
        <v>32</v>
      </c>
      <c r="D265" s="20">
        <v>14</v>
      </c>
      <c r="E265" s="20">
        <v>43</v>
      </c>
      <c r="F265">
        <v>1.4</v>
      </c>
      <c r="G265">
        <v>3</v>
      </c>
      <c r="H265">
        <v>935</v>
      </c>
      <c r="I265">
        <v>103.88</v>
      </c>
      <c r="J265">
        <v>230.87</v>
      </c>
      <c r="K265">
        <v>79.36</v>
      </c>
      <c r="L265">
        <v>45.19</v>
      </c>
      <c r="M265" s="20">
        <v>12</v>
      </c>
      <c r="N265" s="20">
        <v>41</v>
      </c>
      <c r="O265" s="20">
        <v>0.55000000000000004</v>
      </c>
      <c r="P265" s="20"/>
      <c r="Q265">
        <v>30.04</v>
      </c>
      <c r="R265">
        <f t="shared" si="12"/>
        <v>20.901888</v>
      </c>
      <c r="S265">
        <f t="shared" si="13"/>
        <v>1.4371907456398196</v>
      </c>
      <c r="U265" s="20">
        <v>700</v>
      </c>
      <c r="V265">
        <f t="shared" si="14"/>
        <v>9.3027215744551136E-3</v>
      </c>
      <c r="X265">
        <v>2.0068408957297845</v>
      </c>
    </row>
    <row r="266" spans="1:24" x14ac:dyDescent="0.25">
      <c r="A266" s="20">
        <v>160</v>
      </c>
      <c r="B266" s="20">
        <v>30</v>
      </c>
      <c r="C266" s="20">
        <v>60</v>
      </c>
      <c r="D266" s="20">
        <v>10</v>
      </c>
      <c r="E266" s="20">
        <v>47</v>
      </c>
      <c r="F266" s="20">
        <v>1.3</v>
      </c>
      <c r="G266" s="20">
        <v>1.5</v>
      </c>
      <c r="H266" s="20">
        <v>400</v>
      </c>
      <c r="I266" s="20">
        <v>104.45</v>
      </c>
      <c r="J266" s="20">
        <v>125.73</v>
      </c>
      <c r="K266" s="20">
        <v>1.42</v>
      </c>
      <c r="L266" s="20">
        <v>24.37</v>
      </c>
      <c r="M266" s="20">
        <v>8</v>
      </c>
      <c r="N266" s="20">
        <v>45</v>
      </c>
      <c r="O266" s="20">
        <v>0.55000000000000004</v>
      </c>
      <c r="P266" s="20"/>
      <c r="Q266">
        <v>31.44</v>
      </c>
      <c r="R266">
        <f t="shared" si="12"/>
        <v>21.7728</v>
      </c>
      <c r="S266">
        <f t="shared" si="13"/>
        <v>1.4440035273368608</v>
      </c>
      <c r="U266" s="20">
        <v>700</v>
      </c>
      <c r="V266">
        <f t="shared" si="14"/>
        <v>8.9306127114769096E-3</v>
      </c>
      <c r="X266">
        <v>1.848324514991182</v>
      </c>
    </row>
    <row r="267" spans="1:24" x14ac:dyDescent="0.25">
      <c r="A267" s="20">
        <v>140</v>
      </c>
      <c r="B267" s="20">
        <v>20</v>
      </c>
      <c r="C267" s="20">
        <v>45</v>
      </c>
      <c r="D267" s="20">
        <v>14</v>
      </c>
      <c r="E267" s="20">
        <v>47</v>
      </c>
      <c r="F267" s="20">
        <v>1.5</v>
      </c>
      <c r="G267" s="20">
        <v>3</v>
      </c>
      <c r="H267" s="20">
        <v>800</v>
      </c>
      <c r="I267" s="20">
        <v>104.71</v>
      </c>
      <c r="J267" s="20">
        <v>180.12</v>
      </c>
      <c r="K267" s="20">
        <v>23.1</v>
      </c>
      <c r="L267" s="20">
        <v>44.24</v>
      </c>
      <c r="M267" s="20">
        <v>12</v>
      </c>
      <c r="N267" s="20">
        <v>45</v>
      </c>
      <c r="O267" s="20">
        <v>0.55000000000000004</v>
      </c>
      <c r="P267" s="20"/>
      <c r="Q267">
        <v>32.61</v>
      </c>
      <c r="R267">
        <f t="shared" si="12"/>
        <v>19.051199999999998</v>
      </c>
      <c r="S267">
        <f t="shared" si="13"/>
        <v>1.711703199798438</v>
      </c>
      <c r="U267" s="20">
        <v>700</v>
      </c>
      <c r="V267">
        <f t="shared" si="14"/>
        <v>1.0206414527402183E-2</v>
      </c>
      <c r="X267">
        <v>1.711703199798438</v>
      </c>
    </row>
    <row r="268" spans="1:24" x14ac:dyDescent="0.25">
      <c r="A268" s="20">
        <v>140</v>
      </c>
      <c r="B268" s="20">
        <v>30</v>
      </c>
      <c r="C268" s="20">
        <v>60</v>
      </c>
      <c r="D268" s="20">
        <v>14</v>
      </c>
      <c r="E268" s="20">
        <v>47</v>
      </c>
      <c r="F268" s="20">
        <v>1.1000000000000001</v>
      </c>
      <c r="G268" s="20">
        <v>2.25</v>
      </c>
      <c r="H268" s="20">
        <v>600</v>
      </c>
      <c r="I268" s="20">
        <v>105.34</v>
      </c>
      <c r="J268" s="20">
        <v>130.81</v>
      </c>
      <c r="K268" s="20">
        <v>3.36</v>
      </c>
      <c r="L268" s="20">
        <v>27.84</v>
      </c>
      <c r="M268" s="20">
        <v>12</v>
      </c>
      <c r="N268" s="20">
        <v>45</v>
      </c>
      <c r="O268" s="20">
        <v>0.55000000000000004</v>
      </c>
      <c r="P268" s="20"/>
      <c r="Q268">
        <v>33.64</v>
      </c>
      <c r="R268">
        <f t="shared" si="12"/>
        <v>28.576799999999999</v>
      </c>
      <c r="S268">
        <f t="shared" si="13"/>
        <v>1.1771786904062038</v>
      </c>
      <c r="U268" s="20">
        <v>700</v>
      </c>
      <c r="V268">
        <f t="shared" si="14"/>
        <v>6.8042763516014551E-3</v>
      </c>
      <c r="X268">
        <v>1.5948872579696953</v>
      </c>
    </row>
    <row r="269" spans="1:24" x14ac:dyDescent="0.25">
      <c r="A269" s="20">
        <v>160</v>
      </c>
      <c r="B269" s="20">
        <v>30</v>
      </c>
      <c r="C269" s="20">
        <v>60</v>
      </c>
      <c r="D269" s="20">
        <v>10</v>
      </c>
      <c r="E269" s="20">
        <v>47</v>
      </c>
      <c r="F269" s="20">
        <v>1.3</v>
      </c>
      <c r="G269" s="20">
        <v>2.25</v>
      </c>
      <c r="H269" s="20">
        <v>400</v>
      </c>
      <c r="I269" s="20">
        <v>105.55</v>
      </c>
      <c r="J269" s="20">
        <v>123.94</v>
      </c>
      <c r="K269" s="20">
        <v>1.42</v>
      </c>
      <c r="L269" s="20">
        <v>27.85</v>
      </c>
      <c r="M269" s="20">
        <v>8</v>
      </c>
      <c r="N269" s="20">
        <v>45</v>
      </c>
      <c r="O269" s="20">
        <v>0.55000000000000004</v>
      </c>
      <c r="P269" s="20"/>
      <c r="Q269">
        <v>34.549999999999997</v>
      </c>
      <c r="R269">
        <f t="shared" si="12"/>
        <v>32.659199999999998</v>
      </c>
      <c r="S269">
        <f t="shared" si="13"/>
        <v>1.0578948657652361</v>
      </c>
      <c r="U269" s="20">
        <v>700</v>
      </c>
      <c r="V269">
        <f t="shared" si="14"/>
        <v>5.9537418076512734E-3</v>
      </c>
      <c r="X269">
        <v>1.4934986340215097</v>
      </c>
    </row>
    <row r="270" spans="1:24" x14ac:dyDescent="0.25">
      <c r="A270" s="20">
        <v>150</v>
      </c>
      <c r="B270">
        <v>22</v>
      </c>
      <c r="C270">
        <v>67</v>
      </c>
      <c r="D270" s="20">
        <v>14</v>
      </c>
      <c r="E270" s="20">
        <v>43</v>
      </c>
      <c r="F270">
        <v>1.2</v>
      </c>
      <c r="G270" s="20">
        <v>1.5</v>
      </c>
      <c r="H270" s="20">
        <v>700</v>
      </c>
      <c r="I270">
        <v>106.31</v>
      </c>
      <c r="J270">
        <v>162.97</v>
      </c>
      <c r="K270">
        <v>28.63</v>
      </c>
      <c r="L270">
        <v>26.6</v>
      </c>
      <c r="M270">
        <f>12</f>
        <v>12</v>
      </c>
      <c r="N270" s="20">
        <v>41</v>
      </c>
      <c r="O270" s="20">
        <v>0.55000000000000004</v>
      </c>
      <c r="P270" s="20"/>
      <c r="Q270">
        <v>35.380000000000003</v>
      </c>
      <c r="R270">
        <f t="shared" si="12"/>
        <v>16.715160000000001</v>
      </c>
      <c r="S270">
        <f t="shared" si="13"/>
        <v>2.1166414201240071</v>
      </c>
      <c r="U270" s="20">
        <v>700</v>
      </c>
      <c r="V270">
        <f t="shared" si="14"/>
        <v>1.1632819814135458E-2</v>
      </c>
      <c r="X270">
        <v>1.4053736275958502</v>
      </c>
    </row>
    <row r="271" spans="1:24" x14ac:dyDescent="0.25">
      <c r="A271" s="20">
        <v>160</v>
      </c>
      <c r="B271" s="20">
        <v>30</v>
      </c>
      <c r="C271" s="20">
        <v>60</v>
      </c>
      <c r="D271" s="20">
        <v>10</v>
      </c>
      <c r="E271" s="20">
        <v>43</v>
      </c>
      <c r="F271" s="20">
        <v>1.3</v>
      </c>
      <c r="G271" s="20">
        <v>3</v>
      </c>
      <c r="H271" s="20">
        <v>400</v>
      </c>
      <c r="I271" s="20">
        <v>107.75</v>
      </c>
      <c r="J271" s="20">
        <v>124.76</v>
      </c>
      <c r="K271" s="20">
        <v>1.46</v>
      </c>
      <c r="L271" s="20">
        <v>30.03</v>
      </c>
      <c r="M271" s="20">
        <v>8</v>
      </c>
      <c r="N271" s="20">
        <v>41</v>
      </c>
      <c r="O271" s="20">
        <v>0.55000000000000004</v>
      </c>
      <c r="P271" s="20"/>
      <c r="Q271">
        <v>26.6</v>
      </c>
      <c r="R271">
        <f t="shared" si="12"/>
        <v>43.5456</v>
      </c>
      <c r="S271">
        <f t="shared" si="13"/>
        <v>0.61085390946502061</v>
      </c>
      <c r="U271" s="20">
        <v>700</v>
      </c>
      <c r="V271">
        <f t="shared" si="14"/>
        <v>4.4653063557384548E-3</v>
      </c>
      <c r="X271">
        <v>1.5913697505737308</v>
      </c>
    </row>
    <row r="272" spans="1:24" x14ac:dyDescent="0.25">
      <c r="A272" s="20">
        <v>150</v>
      </c>
      <c r="B272">
        <v>22</v>
      </c>
      <c r="C272">
        <v>60</v>
      </c>
      <c r="D272" s="20">
        <v>14</v>
      </c>
      <c r="E272" s="20">
        <v>43</v>
      </c>
      <c r="F272">
        <v>1.28</v>
      </c>
      <c r="G272" s="20">
        <v>1.5</v>
      </c>
      <c r="H272" s="20">
        <v>700</v>
      </c>
      <c r="I272">
        <v>107.83</v>
      </c>
      <c r="J272">
        <v>173.59</v>
      </c>
      <c r="K272">
        <v>34.69</v>
      </c>
      <c r="L272">
        <v>27.96</v>
      </c>
      <c r="M272">
        <f>12</f>
        <v>12</v>
      </c>
      <c r="N272" s="20">
        <v>41</v>
      </c>
      <c r="O272" s="20">
        <v>0.55000000000000004</v>
      </c>
      <c r="P272" s="20"/>
      <c r="Q272">
        <v>27.81</v>
      </c>
      <c r="R272">
        <f t="shared" si="12"/>
        <v>14.968800000000002</v>
      </c>
      <c r="S272">
        <f t="shared" si="13"/>
        <v>1.8578643578643577</v>
      </c>
      <c r="U272" s="20">
        <v>700</v>
      </c>
      <c r="V272">
        <f t="shared" si="14"/>
        <v>1.2989982125784593E-2</v>
      </c>
      <c r="X272">
        <v>1.4641080312722103</v>
      </c>
    </row>
    <row r="273" spans="1:24" x14ac:dyDescent="0.25">
      <c r="A273" s="20">
        <v>160</v>
      </c>
      <c r="B273" s="20">
        <v>30</v>
      </c>
      <c r="C273" s="20">
        <v>60</v>
      </c>
      <c r="D273" s="20">
        <v>10</v>
      </c>
      <c r="E273" s="20">
        <v>43</v>
      </c>
      <c r="F273" s="20">
        <v>1.1000000000000001</v>
      </c>
      <c r="G273" s="20">
        <v>1.5</v>
      </c>
      <c r="H273" s="20">
        <v>800</v>
      </c>
      <c r="I273" s="20">
        <v>107.9</v>
      </c>
      <c r="J273" s="20">
        <v>152.81</v>
      </c>
      <c r="K273" s="20">
        <v>8.34</v>
      </c>
      <c r="L273" s="20">
        <v>32.42</v>
      </c>
      <c r="M273" s="20">
        <v>8</v>
      </c>
      <c r="N273" s="20">
        <v>41</v>
      </c>
      <c r="O273" s="20">
        <v>0.55000000000000004</v>
      </c>
      <c r="P273" s="20"/>
      <c r="Q273">
        <v>28.83</v>
      </c>
      <c r="R273">
        <f t="shared" si="12"/>
        <v>21.7728</v>
      </c>
      <c r="S273">
        <f t="shared" si="13"/>
        <v>1.3241291887125219</v>
      </c>
      <c r="U273" s="20">
        <v>700</v>
      </c>
      <c r="V273">
        <f t="shared" si="14"/>
        <v>8.9306127114769096E-3</v>
      </c>
      <c r="X273">
        <v>1.3551855236290204</v>
      </c>
    </row>
    <row r="274" spans="1:24" x14ac:dyDescent="0.25">
      <c r="A274" s="20">
        <v>160</v>
      </c>
      <c r="B274" s="20">
        <v>30</v>
      </c>
      <c r="C274" s="20">
        <v>60</v>
      </c>
      <c r="D274" s="20">
        <v>10</v>
      </c>
      <c r="E274" s="20">
        <v>47</v>
      </c>
      <c r="F274" s="20">
        <v>1.1000000000000001</v>
      </c>
      <c r="G274" s="20">
        <v>3</v>
      </c>
      <c r="H274" s="20">
        <v>800</v>
      </c>
      <c r="I274" s="20">
        <v>108.75</v>
      </c>
      <c r="J274" s="20">
        <v>149.6</v>
      </c>
      <c r="K274" s="20">
        <v>8.24</v>
      </c>
      <c r="L274" s="20">
        <v>41.34</v>
      </c>
      <c r="M274" s="20">
        <v>8</v>
      </c>
      <c r="N274" s="20">
        <v>45</v>
      </c>
      <c r="O274" s="20">
        <v>0.55000000000000004</v>
      </c>
      <c r="P274" s="20"/>
      <c r="Q274">
        <v>29.72</v>
      </c>
      <c r="R274">
        <f t="shared" si="12"/>
        <v>43.5456</v>
      </c>
      <c r="S274">
        <f t="shared" si="13"/>
        <v>0.68250293944738383</v>
      </c>
      <c r="U274" s="20">
        <v>700</v>
      </c>
      <c r="V274">
        <f t="shared" si="14"/>
        <v>4.4653063557384548E-3</v>
      </c>
      <c r="X274">
        <v>1.2618253671054183</v>
      </c>
    </row>
    <row r="275" spans="1:24" x14ac:dyDescent="0.25">
      <c r="A275" s="20">
        <v>160</v>
      </c>
      <c r="B275" s="20">
        <v>30</v>
      </c>
      <c r="C275" s="20">
        <v>60</v>
      </c>
      <c r="D275" s="20">
        <v>14</v>
      </c>
      <c r="E275" s="20">
        <v>47</v>
      </c>
      <c r="F275" s="20">
        <v>1.3</v>
      </c>
      <c r="G275" s="20">
        <v>3</v>
      </c>
      <c r="H275" s="20">
        <v>400</v>
      </c>
      <c r="I275" s="20">
        <v>109.39</v>
      </c>
      <c r="J275" s="20">
        <v>126.08</v>
      </c>
      <c r="K275" s="20">
        <v>1.4</v>
      </c>
      <c r="L275" s="20">
        <v>29.81</v>
      </c>
      <c r="M275" s="20">
        <v>12</v>
      </c>
      <c r="N275" s="20">
        <v>45</v>
      </c>
      <c r="O275" s="20">
        <v>0.55000000000000004</v>
      </c>
      <c r="P275" s="20"/>
      <c r="Q275">
        <v>30.53</v>
      </c>
      <c r="R275">
        <f t="shared" si="12"/>
        <v>43.5456</v>
      </c>
      <c r="S275">
        <f t="shared" si="13"/>
        <v>0.7011041299235744</v>
      </c>
      <c r="U275" s="20">
        <v>700</v>
      </c>
      <c r="V275">
        <f t="shared" si="14"/>
        <v>4.4653063557384548E-3</v>
      </c>
      <c r="X275">
        <v>1.1818436606262186</v>
      </c>
    </row>
    <row r="276" spans="1:24" x14ac:dyDescent="0.25">
      <c r="A276" s="20">
        <v>150</v>
      </c>
      <c r="B276">
        <v>22</v>
      </c>
      <c r="C276">
        <v>67</v>
      </c>
      <c r="D276" s="20">
        <v>14</v>
      </c>
      <c r="E276" s="20">
        <v>43</v>
      </c>
      <c r="F276">
        <v>1.22</v>
      </c>
      <c r="G276" s="20">
        <v>1.5</v>
      </c>
      <c r="H276" s="20">
        <v>700</v>
      </c>
      <c r="I276">
        <v>110.79</v>
      </c>
      <c r="J276">
        <v>167.95</v>
      </c>
      <c r="K276">
        <v>28.63</v>
      </c>
      <c r="L276">
        <v>27.15</v>
      </c>
      <c r="M276">
        <f>12</f>
        <v>12</v>
      </c>
      <c r="N276" s="20">
        <v>41</v>
      </c>
      <c r="O276" s="20">
        <v>0.55000000000000004</v>
      </c>
      <c r="P276" s="20"/>
      <c r="Q276">
        <v>31.26</v>
      </c>
      <c r="R276">
        <f t="shared" si="12"/>
        <v>16.715160000000001</v>
      </c>
      <c r="S276">
        <f t="shared" si="13"/>
        <v>1.8701585865764969</v>
      </c>
      <c r="U276" s="20">
        <v>700</v>
      </c>
      <c r="V276">
        <f t="shared" si="14"/>
        <v>1.1632819814135458E-2</v>
      </c>
      <c r="X276">
        <v>1.1119861866130525</v>
      </c>
    </row>
    <row r="277" spans="1:24" x14ac:dyDescent="0.25">
      <c r="A277">
        <v>120</v>
      </c>
      <c r="B277">
        <v>36</v>
      </c>
      <c r="C277">
        <v>32</v>
      </c>
      <c r="D277">
        <v>14</v>
      </c>
      <c r="E277">
        <v>43</v>
      </c>
      <c r="F277">
        <v>1.4</v>
      </c>
      <c r="G277">
        <v>3</v>
      </c>
      <c r="H277">
        <v>935</v>
      </c>
      <c r="I277">
        <v>110.89</v>
      </c>
      <c r="J277">
        <v>344.5</v>
      </c>
      <c r="K277">
        <v>191.26</v>
      </c>
      <c r="L277">
        <v>47.89</v>
      </c>
      <c r="M277">
        <v>12</v>
      </c>
      <c r="N277">
        <v>41</v>
      </c>
      <c r="O277">
        <v>0.45</v>
      </c>
      <c r="P277" s="20"/>
      <c r="Q277">
        <v>27.15</v>
      </c>
      <c r="R277">
        <f t="shared" si="12"/>
        <v>20.901888</v>
      </c>
      <c r="S277">
        <f t="shared" si="13"/>
        <v>1.2989257238389182</v>
      </c>
      <c r="U277" s="20">
        <v>700</v>
      </c>
      <c r="V277">
        <f t="shared" si="14"/>
        <v>9.3027215744551136E-3</v>
      </c>
      <c r="X277">
        <v>1.6242740123337136</v>
      </c>
    </row>
    <row r="278" spans="1:24" x14ac:dyDescent="0.25">
      <c r="A278" s="20">
        <v>140</v>
      </c>
      <c r="B278" s="20">
        <v>23</v>
      </c>
      <c r="C278" s="20">
        <v>50</v>
      </c>
      <c r="D278" s="20">
        <v>10</v>
      </c>
      <c r="E278" s="20">
        <v>43</v>
      </c>
      <c r="F278" s="20">
        <v>1.5</v>
      </c>
      <c r="G278" s="20">
        <v>3</v>
      </c>
      <c r="H278" s="20">
        <v>400</v>
      </c>
      <c r="I278" s="20">
        <v>111.05</v>
      </c>
      <c r="J278" s="20">
        <v>133.52000000000001</v>
      </c>
      <c r="K278" s="20">
        <v>2.4900000000000002</v>
      </c>
      <c r="L278" s="20">
        <v>29.39</v>
      </c>
      <c r="M278" s="20">
        <v>8</v>
      </c>
      <c r="N278" s="20">
        <v>41</v>
      </c>
      <c r="O278" s="20">
        <v>0.55000000000000004</v>
      </c>
      <c r="P278" s="20"/>
      <c r="Q278">
        <v>28.37</v>
      </c>
      <c r="R278">
        <f t="shared" si="12"/>
        <v>24.3432</v>
      </c>
      <c r="S278">
        <f t="shared" si="13"/>
        <v>1.1654178579644419</v>
      </c>
      <c r="U278" s="20">
        <v>700</v>
      </c>
      <c r="V278">
        <f t="shared" si="14"/>
        <v>7.9876287605756199E-3</v>
      </c>
      <c r="X278">
        <v>1.4935902498091553</v>
      </c>
    </row>
    <row r="279" spans="1:24" x14ac:dyDescent="0.25">
      <c r="A279" s="20">
        <v>160</v>
      </c>
      <c r="B279" s="20">
        <v>30</v>
      </c>
      <c r="C279" s="20">
        <v>60</v>
      </c>
      <c r="D279" s="20">
        <v>14</v>
      </c>
      <c r="E279" s="20">
        <v>47</v>
      </c>
      <c r="F279" s="20">
        <v>1.1000000000000001</v>
      </c>
      <c r="G279" s="20">
        <v>1.5</v>
      </c>
      <c r="H279" s="20">
        <v>800</v>
      </c>
      <c r="I279" s="20">
        <v>111.31</v>
      </c>
      <c r="J279" s="20">
        <v>155.66999999999999</v>
      </c>
      <c r="K279" s="20">
        <v>8.09</v>
      </c>
      <c r="L279" s="20">
        <v>32.21</v>
      </c>
      <c r="M279" s="20">
        <v>12</v>
      </c>
      <c r="N279" s="20">
        <v>45</v>
      </c>
      <c r="O279" s="20">
        <v>0.55000000000000004</v>
      </c>
      <c r="P279" s="20"/>
      <c r="Q279">
        <v>29.41</v>
      </c>
      <c r="R279">
        <f t="shared" si="12"/>
        <v>21.7728</v>
      </c>
      <c r="S279">
        <f t="shared" si="13"/>
        <v>1.3507679306290417</v>
      </c>
      <c r="U279" s="20">
        <v>700</v>
      </c>
      <c r="V279">
        <f t="shared" si="14"/>
        <v>8.9306127114769096E-3</v>
      </c>
      <c r="X279">
        <v>1.382449054801578</v>
      </c>
    </row>
    <row r="280" spans="1:24" x14ac:dyDescent="0.25">
      <c r="A280" s="20">
        <v>140</v>
      </c>
      <c r="B280" s="20">
        <v>20</v>
      </c>
      <c r="C280" s="20">
        <v>45</v>
      </c>
      <c r="D280" s="20">
        <v>14</v>
      </c>
      <c r="E280" s="20">
        <v>43</v>
      </c>
      <c r="F280" s="20">
        <v>1.5</v>
      </c>
      <c r="G280" s="20">
        <v>3</v>
      </c>
      <c r="H280" s="20">
        <v>400</v>
      </c>
      <c r="I280" s="20">
        <v>111.7</v>
      </c>
      <c r="J280" s="20">
        <v>134.47999999999999</v>
      </c>
      <c r="K280" s="20">
        <v>3.6</v>
      </c>
      <c r="L280" s="20">
        <v>25.12</v>
      </c>
      <c r="M280" s="20">
        <v>12</v>
      </c>
      <c r="N280" s="20">
        <v>41</v>
      </c>
      <c r="O280" s="20">
        <v>0.55000000000000004</v>
      </c>
      <c r="P280" s="20"/>
      <c r="Q280">
        <v>30.31</v>
      </c>
      <c r="R280">
        <f t="shared" si="12"/>
        <v>19.051199999999998</v>
      </c>
      <c r="S280">
        <f t="shared" si="13"/>
        <v>1.5909758965314522</v>
      </c>
      <c r="U280" s="20">
        <v>700</v>
      </c>
      <c r="V280">
        <f t="shared" si="14"/>
        <v>1.0206414527402183E-2</v>
      </c>
      <c r="X280">
        <v>1.2868750631549539</v>
      </c>
    </row>
    <row r="281" spans="1:24" x14ac:dyDescent="0.25">
      <c r="A281" s="20">
        <v>150</v>
      </c>
      <c r="B281">
        <v>25</v>
      </c>
      <c r="C281">
        <v>60</v>
      </c>
      <c r="D281" s="20">
        <v>14</v>
      </c>
      <c r="E281" s="20">
        <v>43</v>
      </c>
      <c r="F281">
        <v>1.2</v>
      </c>
      <c r="G281" s="20">
        <v>1.5</v>
      </c>
      <c r="H281" s="20">
        <v>700</v>
      </c>
      <c r="I281">
        <v>111.81</v>
      </c>
      <c r="J281">
        <v>167.81</v>
      </c>
      <c r="K281">
        <v>27.77</v>
      </c>
      <c r="L281">
        <v>27.11</v>
      </c>
      <c r="M281">
        <v>12</v>
      </c>
      <c r="N281" s="20">
        <v>41</v>
      </c>
      <c r="O281" s="20">
        <v>0.55000000000000004</v>
      </c>
      <c r="P281" s="20"/>
      <c r="Q281">
        <v>31.12</v>
      </c>
      <c r="R281">
        <f t="shared" si="12"/>
        <v>17.009999999999998</v>
      </c>
      <c r="S281">
        <f t="shared" si="13"/>
        <v>1.8295120517342742</v>
      </c>
      <c r="U281" s="20">
        <v>700</v>
      </c>
      <c r="V281">
        <f t="shared" si="14"/>
        <v>1.1431184270690445E-2</v>
      </c>
      <c r="X281">
        <v>1.2046830893772658</v>
      </c>
    </row>
    <row r="282" spans="1:24" x14ac:dyDescent="0.25">
      <c r="A282" s="20">
        <v>150</v>
      </c>
      <c r="B282">
        <v>22</v>
      </c>
      <c r="C282">
        <v>60</v>
      </c>
      <c r="D282" s="20">
        <v>14</v>
      </c>
      <c r="E282" s="20">
        <v>43</v>
      </c>
      <c r="F282">
        <v>1.3</v>
      </c>
      <c r="G282" s="20">
        <v>1.5</v>
      </c>
      <c r="H282" s="20">
        <v>700</v>
      </c>
      <c r="I282">
        <v>112.09</v>
      </c>
      <c r="J282">
        <v>178.34</v>
      </c>
      <c r="K282">
        <v>34.69</v>
      </c>
      <c r="L282">
        <v>28.48</v>
      </c>
      <c r="M282">
        <f>12</f>
        <v>12</v>
      </c>
      <c r="N282" s="20">
        <v>41</v>
      </c>
      <c r="O282" s="20">
        <v>0.55000000000000004</v>
      </c>
      <c r="P282" s="20"/>
      <c r="Q282">
        <v>31.87</v>
      </c>
      <c r="R282">
        <f t="shared" si="12"/>
        <v>14.968800000000002</v>
      </c>
      <c r="S282">
        <f t="shared" si="13"/>
        <v>2.12909518465074</v>
      </c>
      <c r="U282" s="20">
        <v>700</v>
      </c>
      <c r="V282">
        <f t="shared" si="14"/>
        <v>1.2989982125784593E-2</v>
      </c>
      <c r="X282">
        <v>1.1336852132872035</v>
      </c>
    </row>
    <row r="283" spans="1:24" x14ac:dyDescent="0.25">
      <c r="A283" s="20">
        <v>160</v>
      </c>
      <c r="B283" s="20">
        <v>20</v>
      </c>
      <c r="C283" s="20">
        <v>45</v>
      </c>
      <c r="D283" s="20">
        <v>14</v>
      </c>
      <c r="E283" s="20">
        <v>43</v>
      </c>
      <c r="F283" s="20">
        <v>1.3</v>
      </c>
      <c r="G283" s="20">
        <v>2.25</v>
      </c>
      <c r="H283" s="20">
        <v>600</v>
      </c>
      <c r="I283" s="20">
        <v>112.18</v>
      </c>
      <c r="J283" s="20">
        <v>152.61000000000001</v>
      </c>
      <c r="K283" s="20">
        <v>12.11</v>
      </c>
      <c r="L283" s="20">
        <v>27.11</v>
      </c>
      <c r="M283" s="20">
        <v>12</v>
      </c>
      <c r="N283" s="20">
        <v>41</v>
      </c>
      <c r="O283" s="20">
        <v>0.55000000000000004</v>
      </c>
      <c r="P283" s="20"/>
      <c r="Q283">
        <v>27.7</v>
      </c>
      <c r="R283">
        <f t="shared" si="12"/>
        <v>16.329599999999999</v>
      </c>
      <c r="S283">
        <f t="shared" si="13"/>
        <v>1.6963060944542427</v>
      </c>
      <c r="U283" s="20">
        <v>700</v>
      </c>
      <c r="V283">
        <f t="shared" si="14"/>
        <v>1.1907483615302547E-2</v>
      </c>
      <c r="X283">
        <v>1.6571782740936969</v>
      </c>
    </row>
    <row r="284" spans="1:24" x14ac:dyDescent="0.25">
      <c r="A284" s="20">
        <v>160</v>
      </c>
      <c r="B284" s="20">
        <v>30</v>
      </c>
      <c r="C284" s="20">
        <v>60</v>
      </c>
      <c r="D284" s="20">
        <v>10</v>
      </c>
      <c r="E284" s="20">
        <v>43</v>
      </c>
      <c r="F284" s="20">
        <v>1.3</v>
      </c>
      <c r="G284" s="20">
        <v>1.5</v>
      </c>
      <c r="H284" s="20">
        <v>400</v>
      </c>
      <c r="I284" s="20">
        <v>113.1</v>
      </c>
      <c r="J284" s="20">
        <v>132.19999999999999</v>
      </c>
      <c r="K284" s="20">
        <v>1.45</v>
      </c>
      <c r="L284" s="20">
        <v>22.72</v>
      </c>
      <c r="M284" s="20">
        <v>8</v>
      </c>
      <c r="N284" s="20">
        <v>41</v>
      </c>
      <c r="O284" s="20">
        <v>0.55000000000000004</v>
      </c>
      <c r="P284" s="20"/>
      <c r="Q284">
        <v>28.93</v>
      </c>
      <c r="R284">
        <f t="shared" si="12"/>
        <v>21.7728</v>
      </c>
      <c r="S284">
        <f t="shared" si="13"/>
        <v>1.328722075249853</v>
      </c>
      <c r="U284" s="20">
        <v>700</v>
      </c>
      <c r="V284">
        <f t="shared" si="14"/>
        <v>8.9306127114769096E-3</v>
      </c>
      <c r="X284">
        <v>1.5230724683461003</v>
      </c>
    </row>
    <row r="285" spans="1:24" x14ac:dyDescent="0.25">
      <c r="A285" s="20">
        <v>140</v>
      </c>
      <c r="B285" s="20">
        <v>20</v>
      </c>
      <c r="C285" s="20">
        <v>60</v>
      </c>
      <c r="D285" s="20">
        <v>10</v>
      </c>
      <c r="E285" s="20">
        <v>47</v>
      </c>
      <c r="F285" s="20">
        <v>1.5</v>
      </c>
      <c r="G285" s="20">
        <v>2.25</v>
      </c>
      <c r="H285" s="20">
        <v>600</v>
      </c>
      <c r="I285" s="20">
        <v>113.12</v>
      </c>
      <c r="J285" s="20">
        <v>160.77000000000001</v>
      </c>
      <c r="K285" s="20">
        <v>6.54</v>
      </c>
      <c r="L285" s="20">
        <v>38.340000000000003</v>
      </c>
      <c r="M285" s="20">
        <v>8</v>
      </c>
      <c r="N285" s="20">
        <v>45</v>
      </c>
      <c r="O285" s="20">
        <v>0.55000000000000004</v>
      </c>
      <c r="P285" s="20"/>
      <c r="Q285">
        <v>29.98</v>
      </c>
      <c r="R285">
        <f t="shared" si="12"/>
        <v>19.051200000000001</v>
      </c>
      <c r="S285">
        <f t="shared" si="13"/>
        <v>1.5736541530192323</v>
      </c>
      <c r="U285" s="20">
        <v>700</v>
      </c>
      <c r="V285">
        <f t="shared" si="14"/>
        <v>1.0206414527402181E-2</v>
      </c>
      <c r="X285">
        <v>1.4092425250918499</v>
      </c>
    </row>
    <row r="286" spans="1:24" x14ac:dyDescent="0.25">
      <c r="A286" s="20">
        <v>140</v>
      </c>
      <c r="B286" s="20">
        <v>23</v>
      </c>
      <c r="C286" s="20">
        <v>50</v>
      </c>
      <c r="D286" s="20">
        <v>14</v>
      </c>
      <c r="E286" s="20">
        <v>47</v>
      </c>
      <c r="F286" s="20">
        <v>1.5</v>
      </c>
      <c r="G286" s="20">
        <v>3</v>
      </c>
      <c r="H286" s="20">
        <v>400</v>
      </c>
      <c r="I286" s="20">
        <v>113.18</v>
      </c>
      <c r="J286" s="20">
        <v>135.21</v>
      </c>
      <c r="K286" s="20">
        <v>2.4</v>
      </c>
      <c r="L286" s="20">
        <v>29.2</v>
      </c>
      <c r="M286" s="20">
        <v>12</v>
      </c>
      <c r="N286" s="20">
        <v>45</v>
      </c>
      <c r="O286" s="20">
        <v>0.55000000000000004</v>
      </c>
      <c r="P286" s="20"/>
      <c r="Q286">
        <v>30.89</v>
      </c>
      <c r="R286">
        <f t="shared" si="12"/>
        <v>24.3432</v>
      </c>
      <c r="S286">
        <f t="shared" si="13"/>
        <v>1.2689375267015019</v>
      </c>
      <c r="U286" s="20">
        <v>700</v>
      </c>
      <c r="V286">
        <f t="shared" si="14"/>
        <v>7.9876287605756199E-3</v>
      </c>
      <c r="X286">
        <v>1.3115001880850059</v>
      </c>
    </row>
    <row r="287" spans="1:24" x14ac:dyDescent="0.25">
      <c r="A287" s="20">
        <v>160</v>
      </c>
      <c r="B287" s="20">
        <v>30</v>
      </c>
      <c r="C287" s="20">
        <v>60</v>
      </c>
      <c r="D287" s="20">
        <v>10</v>
      </c>
      <c r="E287" s="20">
        <v>43</v>
      </c>
      <c r="F287" s="20">
        <v>1.3</v>
      </c>
      <c r="G287" s="20">
        <v>2.25</v>
      </c>
      <c r="H287" s="20">
        <v>400</v>
      </c>
      <c r="I287" s="20">
        <v>113.35</v>
      </c>
      <c r="J287" s="20">
        <v>129.47</v>
      </c>
      <c r="K287" s="20">
        <v>1.45</v>
      </c>
      <c r="L287" s="20">
        <v>26.3</v>
      </c>
      <c r="M287" s="20">
        <v>8</v>
      </c>
      <c r="N287" s="20">
        <v>41</v>
      </c>
      <c r="O287" s="20">
        <v>0.55000000000000004</v>
      </c>
      <c r="P287" s="20"/>
      <c r="Q287">
        <v>31.72</v>
      </c>
      <c r="R287">
        <f t="shared" si="12"/>
        <v>32.659199999999998</v>
      </c>
      <c r="S287">
        <f t="shared" si="13"/>
        <v>0.97124240642759163</v>
      </c>
      <c r="U287" s="20">
        <v>700</v>
      </c>
      <c r="V287">
        <f t="shared" si="14"/>
        <v>5.9537418076512734E-3</v>
      </c>
      <c r="X287">
        <v>1.2279096270901948</v>
      </c>
    </row>
    <row r="288" spans="1:24" x14ac:dyDescent="0.25">
      <c r="A288" s="20">
        <v>160</v>
      </c>
      <c r="B288" s="20">
        <v>30</v>
      </c>
      <c r="C288" s="20">
        <v>60</v>
      </c>
      <c r="D288" s="20">
        <v>10</v>
      </c>
      <c r="E288" s="20">
        <v>43</v>
      </c>
      <c r="F288" s="20">
        <v>1.1000000000000001</v>
      </c>
      <c r="G288" s="20">
        <v>3</v>
      </c>
      <c r="H288" s="20">
        <v>600</v>
      </c>
      <c r="I288" s="20">
        <v>113.49</v>
      </c>
      <c r="J288" s="20">
        <v>136.37</v>
      </c>
      <c r="K288" s="20">
        <v>3.99</v>
      </c>
      <c r="L288" s="20">
        <v>31.58</v>
      </c>
      <c r="M288" s="20">
        <v>8</v>
      </c>
      <c r="N288" s="20">
        <v>41</v>
      </c>
      <c r="O288" s="20">
        <v>0.55000000000000004</v>
      </c>
      <c r="P288" s="20"/>
      <c r="Q288">
        <v>32.47</v>
      </c>
      <c r="R288">
        <f t="shared" si="12"/>
        <v>43.5456</v>
      </c>
      <c r="S288">
        <f t="shared" si="13"/>
        <v>0.7456551293356849</v>
      </c>
      <c r="U288" s="20">
        <v>700</v>
      </c>
      <c r="V288">
        <f t="shared" si="14"/>
        <v>4.4653063557384548E-3</v>
      </c>
      <c r="X288">
        <v>1.1550285182125979</v>
      </c>
    </row>
    <row r="289" spans="1:24" x14ac:dyDescent="0.25">
      <c r="A289">
        <v>120</v>
      </c>
      <c r="B289">
        <v>40</v>
      </c>
      <c r="C289">
        <v>44</v>
      </c>
      <c r="D289" s="20">
        <v>14</v>
      </c>
      <c r="E289" s="20">
        <v>43</v>
      </c>
      <c r="F289">
        <v>1.34</v>
      </c>
      <c r="G289">
        <v>1.5</v>
      </c>
      <c r="H289">
        <v>1030</v>
      </c>
      <c r="I289">
        <v>113.55</v>
      </c>
      <c r="J289">
        <v>213.48</v>
      </c>
      <c r="K289">
        <v>48.56</v>
      </c>
      <c r="L289">
        <v>41.54</v>
      </c>
      <c r="M289" s="20">
        <v>12</v>
      </c>
      <c r="N289" s="20">
        <v>41</v>
      </c>
      <c r="O289" s="20">
        <v>0.55000000000000004</v>
      </c>
      <c r="P289" s="20"/>
      <c r="Q289">
        <v>28.25</v>
      </c>
      <c r="R289">
        <f t="shared" si="12"/>
        <v>15.966719999999999</v>
      </c>
      <c r="S289">
        <f t="shared" si="13"/>
        <v>1.7693051547218215</v>
      </c>
      <c r="U289" s="20">
        <v>700</v>
      </c>
      <c r="V289">
        <f t="shared" si="14"/>
        <v>1.2178108242923058E-2</v>
      </c>
      <c r="X289">
        <v>1.69008253585368</v>
      </c>
    </row>
    <row r="290" spans="1:24" x14ac:dyDescent="0.25">
      <c r="A290">
        <v>120</v>
      </c>
      <c r="B290">
        <v>32</v>
      </c>
      <c r="C290">
        <v>36</v>
      </c>
      <c r="D290" s="20">
        <v>14</v>
      </c>
      <c r="E290" s="20">
        <v>43</v>
      </c>
      <c r="F290">
        <v>1.4</v>
      </c>
      <c r="G290">
        <v>4</v>
      </c>
      <c r="H290">
        <v>925</v>
      </c>
      <c r="I290">
        <v>114.29</v>
      </c>
      <c r="J290">
        <v>233.68</v>
      </c>
      <c r="K290">
        <v>77.02</v>
      </c>
      <c r="L290">
        <v>48.16</v>
      </c>
      <c r="M290" s="20">
        <v>12</v>
      </c>
      <c r="N290" s="20">
        <v>41</v>
      </c>
      <c r="O290" s="20">
        <v>0.55000000000000004</v>
      </c>
      <c r="P290" s="20"/>
      <c r="Q290">
        <v>29.49</v>
      </c>
      <c r="R290">
        <f t="shared" si="12"/>
        <v>27.869184000000001</v>
      </c>
      <c r="S290">
        <f t="shared" si="13"/>
        <v>1.0581579998897706</v>
      </c>
      <c r="U290" s="20">
        <v>700</v>
      </c>
      <c r="V290">
        <f t="shared" si="14"/>
        <v>6.9770411808413348E-3</v>
      </c>
      <c r="X290">
        <v>1.5525546868830451</v>
      </c>
    </row>
    <row r="291" spans="1:24" x14ac:dyDescent="0.25">
      <c r="A291" s="20">
        <v>160</v>
      </c>
      <c r="B291" s="20">
        <v>30</v>
      </c>
      <c r="C291" s="20">
        <v>60</v>
      </c>
      <c r="D291" s="20">
        <v>14</v>
      </c>
      <c r="E291" s="20">
        <v>47</v>
      </c>
      <c r="F291" s="20">
        <v>1.3</v>
      </c>
      <c r="G291" s="20">
        <v>1.5</v>
      </c>
      <c r="H291" s="20">
        <v>400</v>
      </c>
      <c r="I291" s="20">
        <v>114.67</v>
      </c>
      <c r="J291" s="20">
        <v>133.51</v>
      </c>
      <c r="K291" s="20">
        <v>1.39</v>
      </c>
      <c r="L291" s="20">
        <v>22.56</v>
      </c>
      <c r="M291" s="20">
        <v>12</v>
      </c>
      <c r="N291" s="20">
        <v>45</v>
      </c>
      <c r="O291" s="20">
        <v>0.55000000000000004</v>
      </c>
      <c r="P291" s="20"/>
      <c r="Q291">
        <v>30.55</v>
      </c>
      <c r="R291">
        <f t="shared" si="12"/>
        <v>21.7728</v>
      </c>
      <c r="S291">
        <f t="shared" si="13"/>
        <v>1.4031268371546151</v>
      </c>
      <c r="U291" s="20">
        <v>700</v>
      </c>
      <c r="V291">
        <f t="shared" si="14"/>
        <v>8.9306127114769096E-3</v>
      </c>
      <c r="X291">
        <v>1.436035995382122</v>
      </c>
    </row>
    <row r="292" spans="1:24" x14ac:dyDescent="0.25">
      <c r="A292" s="20">
        <v>140</v>
      </c>
      <c r="B292" s="20">
        <v>20</v>
      </c>
      <c r="C292" s="20">
        <v>45</v>
      </c>
      <c r="D292" s="20">
        <v>14</v>
      </c>
      <c r="E292" s="20">
        <v>43</v>
      </c>
      <c r="F292" s="20">
        <v>1.5</v>
      </c>
      <c r="G292" s="20">
        <v>2.25</v>
      </c>
      <c r="H292" s="20">
        <v>800</v>
      </c>
      <c r="I292" s="20">
        <v>114.68</v>
      </c>
      <c r="J292" s="20">
        <v>183.37</v>
      </c>
      <c r="K292" s="20">
        <v>23.27</v>
      </c>
      <c r="L292" s="20">
        <v>36.770000000000003</v>
      </c>
      <c r="M292" s="20">
        <v>12</v>
      </c>
      <c r="N292" s="20">
        <v>41</v>
      </c>
      <c r="O292" s="20">
        <v>0.55000000000000004</v>
      </c>
      <c r="P292" s="20"/>
      <c r="Q292">
        <v>31.47</v>
      </c>
      <c r="R292">
        <f t="shared" si="12"/>
        <v>14.288399999999999</v>
      </c>
      <c r="S292">
        <f t="shared" si="13"/>
        <v>2.2024859326446626</v>
      </c>
      <c r="U292" s="20">
        <v>700</v>
      </c>
      <c r="V292">
        <f t="shared" si="14"/>
        <v>1.360855270320291E-2</v>
      </c>
      <c r="X292">
        <v>1.3361253130150577</v>
      </c>
    </row>
    <row r="293" spans="1:24" x14ac:dyDescent="0.25">
      <c r="A293" s="20">
        <v>160</v>
      </c>
      <c r="B293" s="20">
        <v>30</v>
      </c>
      <c r="C293" s="20">
        <v>60</v>
      </c>
      <c r="D293" s="20">
        <v>14</v>
      </c>
      <c r="E293" s="20">
        <v>47</v>
      </c>
      <c r="F293" s="20">
        <v>1.3</v>
      </c>
      <c r="G293" s="20">
        <v>2.25</v>
      </c>
      <c r="H293" s="20">
        <v>400</v>
      </c>
      <c r="I293" s="20">
        <v>114.96</v>
      </c>
      <c r="J293" s="20">
        <v>130.77000000000001</v>
      </c>
      <c r="K293" s="20">
        <v>1.39</v>
      </c>
      <c r="L293" s="20">
        <v>26.11</v>
      </c>
      <c r="M293" s="20">
        <v>12</v>
      </c>
      <c r="N293" s="20">
        <v>45</v>
      </c>
      <c r="O293" s="20">
        <v>0.55000000000000004</v>
      </c>
      <c r="P293" s="20"/>
      <c r="Q293">
        <v>32.299999999999997</v>
      </c>
      <c r="R293">
        <f t="shared" si="12"/>
        <v>32.659199999999998</v>
      </c>
      <c r="S293">
        <f t="shared" si="13"/>
        <v>0.98900156770527137</v>
      </c>
      <c r="U293" s="20">
        <v>700</v>
      </c>
      <c r="V293">
        <f t="shared" si="14"/>
        <v>5.9537418076512734E-3</v>
      </c>
      <c r="X293">
        <v>1.2503619468793599</v>
      </c>
    </row>
    <row r="294" spans="1:24" x14ac:dyDescent="0.25">
      <c r="A294" s="20">
        <v>150</v>
      </c>
      <c r="B294">
        <v>22</v>
      </c>
      <c r="C294">
        <v>67</v>
      </c>
      <c r="D294" s="20">
        <v>14</v>
      </c>
      <c r="E294" s="20">
        <v>43</v>
      </c>
      <c r="F294">
        <v>1.24</v>
      </c>
      <c r="G294" s="20">
        <v>1.5</v>
      </c>
      <c r="H294" s="20">
        <v>700</v>
      </c>
      <c r="I294">
        <v>115.21</v>
      </c>
      <c r="J294">
        <v>172.88</v>
      </c>
      <c r="K294">
        <v>28.63</v>
      </c>
      <c r="L294">
        <v>27.7</v>
      </c>
      <c r="M294">
        <f>12</f>
        <v>12</v>
      </c>
      <c r="N294" s="20">
        <v>41</v>
      </c>
      <c r="O294" s="20">
        <v>0.55000000000000004</v>
      </c>
      <c r="P294" s="20"/>
      <c r="Q294">
        <v>33.07</v>
      </c>
      <c r="R294">
        <f t="shared" si="12"/>
        <v>16.715160000000001</v>
      </c>
      <c r="S294">
        <f t="shared" si="13"/>
        <v>1.9784435207320779</v>
      </c>
      <c r="U294" s="20">
        <v>700</v>
      </c>
      <c r="V294">
        <f t="shared" si="14"/>
        <v>1.1632819814135458E-2</v>
      </c>
      <c r="X294">
        <v>1.1763718231379925</v>
      </c>
    </row>
    <row r="295" spans="1:24" x14ac:dyDescent="0.25">
      <c r="A295" s="20">
        <v>160</v>
      </c>
      <c r="B295" s="20">
        <v>30</v>
      </c>
      <c r="C295" s="20">
        <v>45</v>
      </c>
      <c r="D295" s="20">
        <v>14</v>
      </c>
      <c r="E295" s="20">
        <v>43</v>
      </c>
      <c r="F295" s="20">
        <v>1.1000000000000001</v>
      </c>
      <c r="G295" s="20">
        <v>2.25</v>
      </c>
      <c r="H295" s="20">
        <v>600</v>
      </c>
      <c r="I295" s="20">
        <v>115.36</v>
      </c>
      <c r="J295" s="20">
        <v>141.97</v>
      </c>
      <c r="K295" s="20">
        <v>6.17</v>
      </c>
      <c r="L295" s="20">
        <v>25.19</v>
      </c>
      <c r="M295" s="20">
        <v>12</v>
      </c>
      <c r="N295" s="20">
        <v>41</v>
      </c>
      <c r="O295" s="20">
        <v>0.55000000000000004</v>
      </c>
      <c r="P295" s="20"/>
      <c r="Q295">
        <v>28.79</v>
      </c>
      <c r="R295">
        <f t="shared" si="12"/>
        <v>24.494399999999995</v>
      </c>
      <c r="S295">
        <f t="shared" si="13"/>
        <v>1.1753706969756355</v>
      </c>
      <c r="U295" s="20">
        <v>700</v>
      </c>
      <c r="V295">
        <f t="shared" si="14"/>
        <v>7.9383224102016984E-3</v>
      </c>
      <c r="X295">
        <v>1.7223885383089361</v>
      </c>
    </row>
    <row r="296" spans="1:24" x14ac:dyDescent="0.25">
      <c r="A296" s="20">
        <v>160</v>
      </c>
      <c r="B296" s="20">
        <v>30</v>
      </c>
      <c r="C296" s="20">
        <v>60</v>
      </c>
      <c r="D296" s="20">
        <v>14</v>
      </c>
      <c r="E296" s="20">
        <v>43</v>
      </c>
      <c r="F296" s="20">
        <v>1.3</v>
      </c>
      <c r="G296" s="20">
        <v>3</v>
      </c>
      <c r="H296" s="20">
        <v>400</v>
      </c>
      <c r="I296" s="20">
        <v>115.86</v>
      </c>
      <c r="J296" s="20">
        <v>131.59</v>
      </c>
      <c r="K296" s="20">
        <v>1.43</v>
      </c>
      <c r="L296" s="20">
        <v>28.28</v>
      </c>
      <c r="M296" s="20">
        <v>12</v>
      </c>
      <c r="N296" s="20">
        <v>41</v>
      </c>
      <c r="O296" s="20">
        <v>0.55000000000000004</v>
      </c>
      <c r="P296" s="20"/>
      <c r="Q296">
        <v>30.04</v>
      </c>
      <c r="R296">
        <f t="shared" si="12"/>
        <v>43.5456</v>
      </c>
      <c r="S296">
        <f t="shared" si="13"/>
        <v>0.68985155790711339</v>
      </c>
      <c r="U296" s="20">
        <v>700</v>
      </c>
      <c r="V296">
        <f t="shared" si="14"/>
        <v>4.4653063557384548E-3</v>
      </c>
      <c r="X296">
        <v>1.5815104372318303</v>
      </c>
    </row>
    <row r="297" spans="1:24" x14ac:dyDescent="0.25">
      <c r="A297" s="20">
        <v>160</v>
      </c>
      <c r="B297" s="20">
        <v>30</v>
      </c>
      <c r="C297" s="20">
        <v>60</v>
      </c>
      <c r="D297" s="20">
        <v>14</v>
      </c>
      <c r="E297" s="20">
        <v>47</v>
      </c>
      <c r="F297" s="20">
        <v>1.1000000000000001</v>
      </c>
      <c r="G297" s="20">
        <v>3</v>
      </c>
      <c r="H297" s="20">
        <v>600</v>
      </c>
      <c r="I297" s="20">
        <v>115.89</v>
      </c>
      <c r="J297" s="20">
        <v>138.29</v>
      </c>
      <c r="K297" s="20">
        <v>3.85</v>
      </c>
      <c r="L297" s="20">
        <v>31.35</v>
      </c>
      <c r="M297" s="20">
        <v>12</v>
      </c>
      <c r="N297" s="20">
        <v>45</v>
      </c>
      <c r="O297" s="20">
        <v>0.55000000000000004</v>
      </c>
      <c r="P297" s="20"/>
      <c r="Q297">
        <v>31.11</v>
      </c>
      <c r="R297">
        <f t="shared" si="12"/>
        <v>43.5456</v>
      </c>
      <c r="S297">
        <f t="shared" si="13"/>
        <v>0.71442350088183415</v>
      </c>
      <c r="U297" s="20">
        <v>700</v>
      </c>
      <c r="V297">
        <f t="shared" si="14"/>
        <v>4.4653063557384548E-3</v>
      </c>
      <c r="X297">
        <v>1.4623594047901085</v>
      </c>
    </row>
    <row r="298" spans="1:24" x14ac:dyDescent="0.25">
      <c r="A298" s="20">
        <v>150</v>
      </c>
      <c r="B298">
        <v>22</v>
      </c>
      <c r="C298">
        <v>60</v>
      </c>
      <c r="D298" s="20">
        <v>14</v>
      </c>
      <c r="E298" s="20">
        <v>43</v>
      </c>
      <c r="F298">
        <v>1.32</v>
      </c>
      <c r="G298" s="20">
        <v>1.5</v>
      </c>
      <c r="H298" s="20">
        <v>700</v>
      </c>
      <c r="I298">
        <v>116.26</v>
      </c>
      <c r="J298">
        <v>183.05</v>
      </c>
      <c r="K298">
        <v>34.69</v>
      </c>
      <c r="L298">
        <v>29</v>
      </c>
      <c r="M298">
        <f>12</f>
        <v>12</v>
      </c>
      <c r="N298" s="20">
        <v>41</v>
      </c>
      <c r="O298" s="20">
        <v>0.55000000000000004</v>
      </c>
      <c r="P298" s="20"/>
      <c r="Q298">
        <v>32.04</v>
      </c>
      <c r="R298">
        <f t="shared" si="12"/>
        <v>14.968800000000002</v>
      </c>
      <c r="S298">
        <f t="shared" si="13"/>
        <v>2.1404521404521399</v>
      </c>
      <c r="U298" s="20">
        <v>700</v>
      </c>
      <c r="V298">
        <f t="shared" si="14"/>
        <v>1.2989982125784593E-2</v>
      </c>
      <c r="X298">
        <v>1.360325866825626</v>
      </c>
    </row>
    <row r="299" spans="1:24" x14ac:dyDescent="0.25">
      <c r="A299" s="20">
        <v>150</v>
      </c>
      <c r="B299">
        <v>25</v>
      </c>
      <c r="C299">
        <v>60</v>
      </c>
      <c r="D299" s="20">
        <v>14</v>
      </c>
      <c r="E299" s="20">
        <v>43</v>
      </c>
      <c r="F299">
        <v>1.22</v>
      </c>
      <c r="G299" s="20">
        <v>1.5</v>
      </c>
      <c r="H299" s="20">
        <v>700</v>
      </c>
      <c r="I299">
        <v>116.27</v>
      </c>
      <c r="J299">
        <v>172.78</v>
      </c>
      <c r="K299">
        <v>27.77</v>
      </c>
      <c r="L299">
        <v>27.66</v>
      </c>
      <c r="M299">
        <v>12</v>
      </c>
      <c r="N299" s="20">
        <v>41</v>
      </c>
      <c r="O299" s="20">
        <v>0.55000000000000004</v>
      </c>
      <c r="P299" s="20"/>
      <c r="Q299">
        <v>32.89</v>
      </c>
      <c r="R299">
        <f t="shared" si="12"/>
        <v>17.009999999999998</v>
      </c>
      <c r="S299">
        <f t="shared" si="13"/>
        <v>1.933568489124045</v>
      </c>
      <c r="U299" s="20">
        <v>700</v>
      </c>
      <c r="V299">
        <f t="shared" si="14"/>
        <v>1.1431184270690445E-2</v>
      </c>
      <c r="X299">
        <v>1.273201375630407</v>
      </c>
    </row>
    <row r="300" spans="1:24" x14ac:dyDescent="0.25">
      <c r="A300" s="20">
        <v>160</v>
      </c>
      <c r="B300" s="20">
        <v>30</v>
      </c>
      <c r="C300" s="20">
        <v>45</v>
      </c>
      <c r="D300" s="20">
        <v>10</v>
      </c>
      <c r="E300" s="20">
        <v>47</v>
      </c>
      <c r="F300" s="20">
        <v>1.3</v>
      </c>
      <c r="G300" s="20">
        <v>2.25</v>
      </c>
      <c r="H300" s="20">
        <v>600</v>
      </c>
      <c r="I300" s="20">
        <v>116.54</v>
      </c>
      <c r="J300" s="20">
        <v>155.99</v>
      </c>
      <c r="K300" s="20">
        <v>6.17</v>
      </c>
      <c r="L300" s="20">
        <v>35.83</v>
      </c>
      <c r="M300" s="20">
        <v>8</v>
      </c>
      <c r="N300" s="20">
        <v>45</v>
      </c>
      <c r="O300" s="20">
        <v>0.55000000000000004</v>
      </c>
      <c r="P300" s="20"/>
      <c r="Q300">
        <v>33.659999999999997</v>
      </c>
      <c r="R300">
        <f t="shared" si="12"/>
        <v>24.494399999999995</v>
      </c>
      <c r="S300">
        <f t="shared" si="13"/>
        <v>1.3741916519694299</v>
      </c>
      <c r="U300" s="20">
        <v>700</v>
      </c>
      <c r="V300">
        <f t="shared" si="14"/>
        <v>7.9383224102016984E-3</v>
      </c>
      <c r="X300">
        <v>1.1973594063146302</v>
      </c>
    </row>
    <row r="301" spans="1:24" x14ac:dyDescent="0.25">
      <c r="A301">
        <v>120</v>
      </c>
      <c r="B301">
        <v>36</v>
      </c>
      <c r="C301">
        <v>36</v>
      </c>
      <c r="D301" s="20">
        <v>14</v>
      </c>
      <c r="E301" s="20">
        <v>43</v>
      </c>
      <c r="F301">
        <v>1.37</v>
      </c>
      <c r="G301">
        <v>3</v>
      </c>
      <c r="H301">
        <v>985</v>
      </c>
      <c r="I301">
        <v>117.16</v>
      </c>
      <c r="J301">
        <v>239.75</v>
      </c>
      <c r="K301">
        <v>74.209999999999994</v>
      </c>
      <c r="L301">
        <v>47.25</v>
      </c>
      <c r="M301" s="20">
        <v>12</v>
      </c>
      <c r="N301" s="20">
        <v>41</v>
      </c>
      <c r="O301" s="20">
        <v>0.55000000000000004</v>
      </c>
      <c r="P301" s="20"/>
      <c r="Q301">
        <v>36.426499999999997</v>
      </c>
      <c r="R301">
        <f t="shared" si="12"/>
        <v>23.514623999999998</v>
      </c>
      <c r="S301">
        <f t="shared" si="13"/>
        <v>1.549099828260065</v>
      </c>
      <c r="U301" s="20">
        <v>700</v>
      </c>
      <c r="V301">
        <f t="shared" si="14"/>
        <v>8.2690858439601021E-3</v>
      </c>
      <c r="X301">
        <v>2.1792492563636841</v>
      </c>
    </row>
    <row r="302" spans="1:24" x14ac:dyDescent="0.25">
      <c r="A302">
        <v>120</v>
      </c>
      <c r="B302">
        <v>40</v>
      </c>
      <c r="C302">
        <v>40</v>
      </c>
      <c r="D302" s="20">
        <v>14</v>
      </c>
      <c r="E302" s="20">
        <v>43</v>
      </c>
      <c r="F302">
        <v>1.37</v>
      </c>
      <c r="G302">
        <v>1.5</v>
      </c>
      <c r="H302">
        <v>900</v>
      </c>
      <c r="I302">
        <v>117.2</v>
      </c>
      <c r="J302">
        <v>203.38</v>
      </c>
      <c r="K302">
        <v>39.57</v>
      </c>
      <c r="L302">
        <v>37.83</v>
      </c>
      <c r="M302" s="20">
        <v>12</v>
      </c>
      <c r="N302" s="20">
        <v>41</v>
      </c>
      <c r="O302" s="20">
        <v>0.55000000000000004</v>
      </c>
      <c r="P302" s="20"/>
      <c r="Q302">
        <v>38.224800000000002</v>
      </c>
      <c r="R302">
        <f t="shared" si="12"/>
        <v>14.515199999999997</v>
      </c>
      <c r="S302">
        <f t="shared" si="13"/>
        <v>2.6334325396825404</v>
      </c>
      <c r="U302" s="20">
        <v>700</v>
      </c>
      <c r="V302">
        <f t="shared" si="14"/>
        <v>1.3395919067215366E-2</v>
      </c>
      <c r="X302">
        <v>2.0124141198768069</v>
      </c>
    </row>
    <row r="303" spans="1:24" x14ac:dyDescent="0.25">
      <c r="A303">
        <v>120</v>
      </c>
      <c r="B303">
        <v>32</v>
      </c>
      <c r="C303">
        <v>40</v>
      </c>
      <c r="D303" s="20">
        <v>14</v>
      </c>
      <c r="E303" s="20">
        <v>43</v>
      </c>
      <c r="F303">
        <v>1.4</v>
      </c>
      <c r="G303">
        <v>3</v>
      </c>
      <c r="H303">
        <v>985</v>
      </c>
      <c r="I303">
        <v>117.99</v>
      </c>
      <c r="J303">
        <v>242.97</v>
      </c>
      <c r="K303">
        <v>75.900000000000006</v>
      </c>
      <c r="L303">
        <v>47.63</v>
      </c>
      <c r="M303" s="20">
        <v>12</v>
      </c>
      <c r="N303" s="20">
        <v>41</v>
      </c>
      <c r="O303" s="20">
        <v>0.55000000000000004</v>
      </c>
      <c r="P303" s="20"/>
      <c r="Q303">
        <v>39.806600000000003</v>
      </c>
      <c r="R303">
        <f t="shared" si="12"/>
        <v>23.224319999999999</v>
      </c>
      <c r="S303">
        <f t="shared" si="13"/>
        <v>1.7140049740961201</v>
      </c>
      <c r="U303" s="20">
        <v>700</v>
      </c>
      <c r="V303">
        <f t="shared" si="14"/>
        <v>8.3724494170096028E-3</v>
      </c>
      <c r="X303">
        <v>1.8711525516784935</v>
      </c>
    </row>
    <row r="304" spans="1:24" x14ac:dyDescent="0.25">
      <c r="A304">
        <v>120</v>
      </c>
      <c r="B304">
        <v>44</v>
      </c>
      <c r="C304">
        <v>44</v>
      </c>
      <c r="D304" s="20">
        <v>14</v>
      </c>
      <c r="E304" s="20">
        <v>43</v>
      </c>
      <c r="F304">
        <v>1.37</v>
      </c>
      <c r="G304">
        <v>1</v>
      </c>
      <c r="H304">
        <v>845</v>
      </c>
      <c r="I304">
        <v>118.65</v>
      </c>
      <c r="J304">
        <v>181.51</v>
      </c>
      <c r="K304">
        <v>23.9</v>
      </c>
      <c r="L304">
        <v>33.07</v>
      </c>
      <c r="M304" s="20">
        <v>12</v>
      </c>
      <c r="N304" s="20">
        <v>41</v>
      </c>
      <c r="O304" s="20">
        <v>0.55000000000000004</v>
      </c>
      <c r="P304" s="20"/>
      <c r="Q304">
        <v>41.151499999999999</v>
      </c>
      <c r="R304">
        <f t="shared" si="12"/>
        <v>11.708927999999998</v>
      </c>
      <c r="S304">
        <f t="shared" si="13"/>
        <v>3.5145403575801306</v>
      </c>
      <c r="U304" s="20">
        <v>700</v>
      </c>
      <c r="V304">
        <f t="shared" si="14"/>
        <v>1.6606511240349627E-2</v>
      </c>
      <c r="X304">
        <v>1.7471738423431569</v>
      </c>
    </row>
    <row r="305" spans="1:24" x14ac:dyDescent="0.25">
      <c r="A305" s="20">
        <v>150</v>
      </c>
      <c r="B305">
        <v>22</v>
      </c>
      <c r="C305">
        <v>67</v>
      </c>
      <c r="D305" s="20">
        <v>14</v>
      </c>
      <c r="E305" s="20">
        <v>43</v>
      </c>
      <c r="F305">
        <v>1.26</v>
      </c>
      <c r="G305" s="20">
        <v>1.5</v>
      </c>
      <c r="H305" s="20">
        <v>700</v>
      </c>
      <c r="I305">
        <v>119.51</v>
      </c>
      <c r="J305">
        <v>177.77</v>
      </c>
      <c r="K305">
        <v>28.63</v>
      </c>
      <c r="L305">
        <v>28.25</v>
      </c>
      <c r="M305">
        <f>12</f>
        <v>12</v>
      </c>
      <c r="N305" s="20">
        <v>41</v>
      </c>
      <c r="O305" s="20">
        <v>0.55000000000000004</v>
      </c>
      <c r="P305" s="20"/>
      <c r="Q305">
        <v>42.386499999999998</v>
      </c>
      <c r="R305">
        <f t="shared" si="12"/>
        <v>16.715160000000001</v>
      </c>
      <c r="S305">
        <f t="shared" si="13"/>
        <v>2.5358118019809561</v>
      </c>
      <c r="U305" s="20">
        <v>700</v>
      </c>
      <c r="V305">
        <f t="shared" si="14"/>
        <v>1.1632819814135458E-2</v>
      </c>
      <c r="X305">
        <v>1.6408194012817952</v>
      </c>
    </row>
    <row r="306" spans="1:24" x14ac:dyDescent="0.25">
      <c r="A306">
        <v>120</v>
      </c>
      <c r="B306">
        <v>32</v>
      </c>
      <c r="C306">
        <v>36</v>
      </c>
      <c r="D306" s="20">
        <v>14</v>
      </c>
      <c r="E306" s="20">
        <v>43</v>
      </c>
      <c r="F306">
        <v>1.4</v>
      </c>
      <c r="G306">
        <v>4</v>
      </c>
      <c r="H306">
        <v>865</v>
      </c>
      <c r="I306">
        <v>120.41</v>
      </c>
      <c r="J306">
        <v>223.76</v>
      </c>
      <c r="K306">
        <v>63.78</v>
      </c>
      <c r="L306">
        <v>46.09</v>
      </c>
      <c r="M306" s="20">
        <v>12</v>
      </c>
      <c r="N306" s="20">
        <v>41</v>
      </c>
      <c r="O306" s="20">
        <v>0.55000000000000004</v>
      </c>
      <c r="P306" s="20"/>
      <c r="Q306">
        <v>43.504199999999997</v>
      </c>
      <c r="R306">
        <f t="shared" si="12"/>
        <v>27.869184000000001</v>
      </c>
      <c r="S306">
        <f t="shared" si="13"/>
        <v>1.5610144882605819</v>
      </c>
      <c r="U306" s="20">
        <v>700</v>
      </c>
      <c r="V306">
        <f t="shared" si="14"/>
        <v>6.9770411808413348E-3</v>
      </c>
      <c r="X306">
        <v>1.5475390102255775</v>
      </c>
    </row>
    <row r="307" spans="1:24" x14ac:dyDescent="0.25">
      <c r="A307" s="20">
        <v>150</v>
      </c>
      <c r="B307">
        <v>22</v>
      </c>
      <c r="C307">
        <v>60</v>
      </c>
      <c r="D307" s="20">
        <v>14</v>
      </c>
      <c r="E307" s="20">
        <v>43</v>
      </c>
      <c r="F307">
        <v>1.34</v>
      </c>
      <c r="G307" s="20">
        <v>1.5</v>
      </c>
      <c r="H307" s="20">
        <v>700</v>
      </c>
      <c r="I307">
        <v>120.42</v>
      </c>
      <c r="J307">
        <v>187.75</v>
      </c>
      <c r="K307">
        <v>34.69</v>
      </c>
      <c r="L307">
        <v>29.52</v>
      </c>
      <c r="M307">
        <f>12</f>
        <v>12</v>
      </c>
      <c r="N307" s="20">
        <v>41</v>
      </c>
      <c r="O307" s="20">
        <v>0.55000000000000004</v>
      </c>
      <c r="P307" s="20"/>
      <c r="Q307">
        <v>36.981299999999997</v>
      </c>
      <c r="R307">
        <f t="shared" si="12"/>
        <v>14.968800000000002</v>
      </c>
      <c r="S307">
        <f t="shared" si="13"/>
        <v>2.4705587622254286</v>
      </c>
      <c r="U307" s="20">
        <v>700</v>
      </c>
      <c r="V307">
        <f t="shared" si="14"/>
        <v>1.2989982125784593E-2</v>
      </c>
      <c r="X307">
        <v>2.2124406825899361</v>
      </c>
    </row>
    <row r="308" spans="1:24" x14ac:dyDescent="0.25">
      <c r="A308" s="20">
        <v>160</v>
      </c>
      <c r="B308" s="20">
        <v>20</v>
      </c>
      <c r="C308" s="20">
        <v>45</v>
      </c>
      <c r="D308" s="20">
        <v>10</v>
      </c>
      <c r="E308" s="20">
        <v>43</v>
      </c>
      <c r="F308" s="20">
        <v>1.5</v>
      </c>
      <c r="G308" s="20">
        <v>2.25</v>
      </c>
      <c r="H308" s="20">
        <v>600</v>
      </c>
      <c r="I308" s="20">
        <v>120.52</v>
      </c>
      <c r="J308" s="20">
        <v>171.5</v>
      </c>
      <c r="K308" s="20">
        <v>12.25</v>
      </c>
      <c r="L308" s="20">
        <v>34.549999999999997</v>
      </c>
      <c r="M308" s="20">
        <v>8</v>
      </c>
      <c r="N308" s="20">
        <v>41</v>
      </c>
      <c r="O308" s="20">
        <v>0.55000000000000004</v>
      </c>
      <c r="P308" s="20"/>
      <c r="Q308">
        <v>38.8185</v>
      </c>
      <c r="R308">
        <f t="shared" si="12"/>
        <v>16.329599999999999</v>
      </c>
      <c r="S308">
        <f t="shared" si="13"/>
        <v>2.3771862139917697</v>
      </c>
      <c r="U308" s="20">
        <v>700</v>
      </c>
      <c r="V308">
        <f t="shared" si="14"/>
        <v>1.1907483615302547E-2</v>
      </c>
      <c r="X308">
        <v>2.0436705362078498</v>
      </c>
    </row>
    <row r="309" spans="1:24" x14ac:dyDescent="0.25">
      <c r="A309">
        <v>120</v>
      </c>
      <c r="B309">
        <v>36</v>
      </c>
      <c r="C309">
        <v>44</v>
      </c>
      <c r="D309" s="20">
        <v>14</v>
      </c>
      <c r="E309" s="20">
        <v>43</v>
      </c>
      <c r="F309">
        <v>1.4</v>
      </c>
      <c r="G309">
        <v>1.5</v>
      </c>
      <c r="H309">
        <v>885</v>
      </c>
      <c r="I309">
        <v>120.57</v>
      </c>
      <c r="J309">
        <v>205.42</v>
      </c>
      <c r="K309">
        <v>38.450000000000003</v>
      </c>
      <c r="L309">
        <v>37.729999999999997</v>
      </c>
      <c r="M309" s="20">
        <v>12</v>
      </c>
      <c r="N309" s="20">
        <v>41</v>
      </c>
      <c r="O309" s="20">
        <v>0.55000000000000004</v>
      </c>
      <c r="P309" s="20"/>
      <c r="Q309">
        <v>40.358800000000002</v>
      </c>
      <c r="R309">
        <f t="shared" si="12"/>
        <v>14.370047999999999</v>
      </c>
      <c r="S309">
        <f t="shared" si="13"/>
        <v>2.8085361997399039</v>
      </c>
      <c r="U309" s="20">
        <v>700</v>
      </c>
      <c r="V309">
        <f t="shared" si="14"/>
        <v>1.353123138102562E-2</v>
      </c>
      <c r="X309">
        <v>1.8971093135982973</v>
      </c>
    </row>
    <row r="310" spans="1:24" x14ac:dyDescent="0.25">
      <c r="A310" s="20">
        <v>150</v>
      </c>
      <c r="B310">
        <v>25</v>
      </c>
      <c r="C310">
        <v>60</v>
      </c>
      <c r="D310" s="20">
        <v>14</v>
      </c>
      <c r="E310" s="20">
        <v>43</v>
      </c>
      <c r="F310">
        <v>1.24</v>
      </c>
      <c r="G310" s="20">
        <v>1.5</v>
      </c>
      <c r="H310" s="20">
        <v>700</v>
      </c>
      <c r="I310">
        <v>120.61</v>
      </c>
      <c r="J310">
        <v>177.71</v>
      </c>
      <c r="K310">
        <v>27.77</v>
      </c>
      <c r="L310">
        <v>28.21</v>
      </c>
      <c r="M310">
        <v>12</v>
      </c>
      <c r="N310" s="20">
        <v>41</v>
      </c>
      <c r="O310" s="20">
        <v>0.55000000000000004</v>
      </c>
      <c r="P310" s="20"/>
      <c r="Q310">
        <v>41.741599999999998</v>
      </c>
      <c r="R310">
        <f t="shared" si="12"/>
        <v>17.009999999999998</v>
      </c>
      <c r="S310">
        <f t="shared" si="13"/>
        <v>2.453944738389183</v>
      </c>
      <c r="U310" s="20">
        <v>700</v>
      </c>
      <c r="V310">
        <f t="shared" si="14"/>
        <v>1.1431184270690445E-2</v>
      </c>
      <c r="X310">
        <v>1.7722277841038874</v>
      </c>
    </row>
    <row r="311" spans="1:24" x14ac:dyDescent="0.25">
      <c r="A311" s="20">
        <v>140</v>
      </c>
      <c r="B311" s="20">
        <v>30</v>
      </c>
      <c r="C311" s="20">
        <v>60</v>
      </c>
      <c r="D311" s="20">
        <v>14</v>
      </c>
      <c r="E311" s="20">
        <v>43</v>
      </c>
      <c r="F311" s="20">
        <v>1.1000000000000001</v>
      </c>
      <c r="G311" s="20">
        <v>2.25</v>
      </c>
      <c r="H311" s="20">
        <v>600</v>
      </c>
      <c r="I311" s="20">
        <v>120.64</v>
      </c>
      <c r="J311" s="20">
        <v>142.97</v>
      </c>
      <c r="K311" s="20">
        <v>3.42</v>
      </c>
      <c r="L311" s="20">
        <v>25.78</v>
      </c>
      <c r="M311" s="20">
        <v>12</v>
      </c>
      <c r="N311" s="20">
        <v>41</v>
      </c>
      <c r="O311" s="20">
        <v>0.55000000000000004</v>
      </c>
      <c r="P311" s="20"/>
      <c r="Q311">
        <v>43.009799999999998</v>
      </c>
      <c r="R311">
        <f t="shared" si="12"/>
        <v>28.576799999999999</v>
      </c>
      <c r="S311">
        <f t="shared" si="13"/>
        <v>1.5050600487108423</v>
      </c>
      <c r="U311" s="20">
        <v>700</v>
      </c>
      <c r="V311">
        <f t="shared" si="14"/>
        <v>6.8042763516014551E-3</v>
      </c>
      <c r="X311">
        <v>1.66494790287591</v>
      </c>
    </row>
    <row r="312" spans="1:24" x14ac:dyDescent="0.25">
      <c r="A312" s="20">
        <v>150</v>
      </c>
      <c r="B312">
        <v>22</v>
      </c>
      <c r="C312">
        <v>75</v>
      </c>
      <c r="D312" s="20">
        <v>14</v>
      </c>
      <c r="E312" s="20">
        <v>43</v>
      </c>
      <c r="F312">
        <v>1.2</v>
      </c>
      <c r="G312" s="20">
        <v>1.5</v>
      </c>
      <c r="H312" s="20">
        <v>700</v>
      </c>
      <c r="I312">
        <v>120.768</v>
      </c>
      <c r="J312">
        <v>171.27799999999999</v>
      </c>
      <c r="K312">
        <v>23.583300000000001</v>
      </c>
      <c r="L312">
        <v>34.783900000000003</v>
      </c>
      <c r="M312">
        <f>12</f>
        <v>12</v>
      </c>
      <c r="N312" s="20">
        <v>41</v>
      </c>
      <c r="O312" s="20">
        <v>0.55000000000000004</v>
      </c>
      <c r="P312" s="20"/>
      <c r="Q312">
        <v>44.135300000000001</v>
      </c>
      <c r="R312">
        <f t="shared" si="12"/>
        <v>18.710999999999999</v>
      </c>
      <c r="S312">
        <f t="shared" si="13"/>
        <v>2.3587889476778368</v>
      </c>
      <c r="U312" s="20">
        <v>700</v>
      </c>
      <c r="V312">
        <f t="shared" si="14"/>
        <v>1.0391985700627677E-2</v>
      </c>
      <c r="X312">
        <v>1.569988609789605</v>
      </c>
    </row>
    <row r="313" spans="1:24" x14ac:dyDescent="0.25">
      <c r="A313">
        <v>120</v>
      </c>
      <c r="B313">
        <v>40</v>
      </c>
      <c r="C313">
        <v>40</v>
      </c>
      <c r="D313" s="20">
        <v>14</v>
      </c>
      <c r="E313" s="20">
        <v>43</v>
      </c>
      <c r="F313">
        <v>1.31</v>
      </c>
      <c r="G313">
        <v>2</v>
      </c>
      <c r="H313">
        <v>990</v>
      </c>
      <c r="I313">
        <v>121.16</v>
      </c>
      <c r="J313">
        <v>222.86</v>
      </c>
      <c r="K313">
        <v>51.54</v>
      </c>
      <c r="L313">
        <v>42.66</v>
      </c>
      <c r="M313" s="20">
        <v>12</v>
      </c>
      <c r="N313" s="20">
        <v>41</v>
      </c>
      <c r="O313" s="20">
        <v>0.55000000000000004</v>
      </c>
      <c r="P313" s="20"/>
      <c r="Q313">
        <v>37.523499999999999</v>
      </c>
      <c r="R313">
        <f t="shared" si="12"/>
        <v>19.353599999999997</v>
      </c>
      <c r="S313">
        <f t="shared" si="13"/>
        <v>1.9388382523148151</v>
      </c>
      <c r="U313" s="20">
        <v>700</v>
      </c>
      <c r="V313">
        <f t="shared" si="14"/>
        <v>1.0046939300411525E-2</v>
      </c>
      <c r="X313">
        <v>2.244878302092232</v>
      </c>
    </row>
    <row r="314" spans="1:24" x14ac:dyDescent="0.25">
      <c r="A314" s="20">
        <v>140</v>
      </c>
      <c r="B314" s="20">
        <v>23</v>
      </c>
      <c r="C314" s="20">
        <v>50</v>
      </c>
      <c r="D314" s="20">
        <v>14</v>
      </c>
      <c r="E314" s="20">
        <v>43</v>
      </c>
      <c r="F314" s="20">
        <v>1.5</v>
      </c>
      <c r="G314" s="20">
        <v>3</v>
      </c>
      <c r="H314" s="20">
        <v>400</v>
      </c>
      <c r="I314" s="20">
        <v>121.63</v>
      </c>
      <c r="J314" s="20">
        <v>141.86000000000001</v>
      </c>
      <c r="K314" s="20">
        <v>2.44</v>
      </c>
      <c r="L314" s="20">
        <v>27.25</v>
      </c>
      <c r="M314" s="20">
        <v>12</v>
      </c>
      <c r="N314" s="20">
        <v>41</v>
      </c>
      <c r="O314" s="20">
        <v>0.55000000000000004</v>
      </c>
      <c r="P314" s="20"/>
      <c r="Q314">
        <v>39.358400000000003</v>
      </c>
      <c r="R314">
        <f t="shared" si="12"/>
        <v>24.3432</v>
      </c>
      <c r="S314">
        <f t="shared" si="13"/>
        <v>1.6168129087383747</v>
      </c>
      <c r="U314" s="20">
        <v>700</v>
      </c>
      <c r="V314">
        <f t="shared" si="14"/>
        <v>7.9876287605756199E-3</v>
      </c>
      <c r="X314">
        <v>2.0720945536865938</v>
      </c>
    </row>
    <row r="315" spans="1:24" x14ac:dyDescent="0.25">
      <c r="A315" s="20">
        <v>140</v>
      </c>
      <c r="B315" s="20">
        <v>20</v>
      </c>
      <c r="C315" s="20">
        <v>60</v>
      </c>
      <c r="D315" s="20">
        <v>14</v>
      </c>
      <c r="E315" s="20">
        <v>43</v>
      </c>
      <c r="F315" s="20">
        <v>1.3</v>
      </c>
      <c r="G315" s="20">
        <v>2.25</v>
      </c>
      <c r="H315" s="20">
        <v>600</v>
      </c>
      <c r="I315" s="20">
        <v>121.86</v>
      </c>
      <c r="J315" s="20">
        <v>155.44999999999999</v>
      </c>
      <c r="K315" s="20">
        <v>6.54</v>
      </c>
      <c r="L315" s="20">
        <v>27.96</v>
      </c>
      <c r="M315" s="20">
        <v>12</v>
      </c>
      <c r="N315" s="20">
        <v>41</v>
      </c>
      <c r="O315" s="20">
        <v>0.55000000000000004</v>
      </c>
      <c r="P315" s="20"/>
      <c r="Q315">
        <v>40.9754</v>
      </c>
      <c r="R315">
        <f t="shared" si="12"/>
        <v>19.051200000000001</v>
      </c>
      <c r="S315">
        <f t="shared" si="13"/>
        <v>2.1508041488200216</v>
      </c>
      <c r="U315" s="20">
        <v>700</v>
      </c>
      <c r="V315">
        <f t="shared" si="14"/>
        <v>1.0206414527402181E-2</v>
      </c>
      <c r="X315">
        <v>1.9260932676000195</v>
      </c>
    </row>
    <row r="316" spans="1:24" x14ac:dyDescent="0.25">
      <c r="A316" s="20">
        <v>160</v>
      </c>
      <c r="B316" s="20">
        <v>30</v>
      </c>
      <c r="C316" s="20">
        <v>60</v>
      </c>
      <c r="D316" s="20">
        <v>14</v>
      </c>
      <c r="E316" s="20">
        <v>43</v>
      </c>
      <c r="F316" s="20">
        <v>1.3</v>
      </c>
      <c r="G316" s="20">
        <v>2.25</v>
      </c>
      <c r="H316" s="20">
        <v>400</v>
      </c>
      <c r="I316" s="20">
        <v>122.08</v>
      </c>
      <c r="J316" s="20">
        <v>136.44</v>
      </c>
      <c r="K316" s="20">
        <v>1.42</v>
      </c>
      <c r="L316" s="20">
        <v>24.42</v>
      </c>
      <c r="M316" s="20">
        <v>12</v>
      </c>
      <c r="N316" s="20">
        <v>41</v>
      </c>
      <c r="O316" s="20">
        <v>0.55000000000000004</v>
      </c>
      <c r="P316" s="20"/>
      <c r="Q316">
        <v>42.356299999999997</v>
      </c>
      <c r="R316">
        <f t="shared" si="12"/>
        <v>32.659199999999998</v>
      </c>
      <c r="S316">
        <f t="shared" si="13"/>
        <v>1.2969178669410151</v>
      </c>
      <c r="U316" s="20">
        <v>700</v>
      </c>
      <c r="V316">
        <f t="shared" si="14"/>
        <v>5.9537418076512734E-3</v>
      </c>
      <c r="X316">
        <v>1.7983261708185474</v>
      </c>
    </row>
    <row r="317" spans="1:24" x14ac:dyDescent="0.25">
      <c r="A317">
        <v>120</v>
      </c>
      <c r="B317">
        <v>36</v>
      </c>
      <c r="C317">
        <v>40</v>
      </c>
      <c r="D317" s="20">
        <v>14</v>
      </c>
      <c r="E317" s="20">
        <v>43</v>
      </c>
      <c r="F317">
        <v>1.4</v>
      </c>
      <c r="G317">
        <v>2</v>
      </c>
      <c r="H317">
        <v>940</v>
      </c>
      <c r="I317">
        <v>122.56</v>
      </c>
      <c r="J317">
        <v>227</v>
      </c>
      <c r="K317">
        <v>53.83</v>
      </c>
      <c r="L317">
        <v>42.41</v>
      </c>
      <c r="M317" s="20">
        <v>12</v>
      </c>
      <c r="N317" s="20">
        <v>41</v>
      </c>
      <c r="O317" s="20">
        <v>0.55000000000000004</v>
      </c>
      <c r="P317" s="20"/>
      <c r="Q317">
        <v>43.622300000000003</v>
      </c>
      <c r="R317">
        <f t="shared" si="12"/>
        <v>17.418239999999997</v>
      </c>
      <c r="S317">
        <f t="shared" si="13"/>
        <v>2.5044034299676667</v>
      </c>
      <c r="U317" s="20">
        <v>700</v>
      </c>
      <c r="V317">
        <f t="shared" si="14"/>
        <v>1.1163265889346139E-2</v>
      </c>
      <c r="X317">
        <v>1.6886583267911921</v>
      </c>
    </row>
    <row r="318" spans="1:24" x14ac:dyDescent="0.25">
      <c r="A318" s="20">
        <v>160</v>
      </c>
      <c r="B318" s="20">
        <v>30</v>
      </c>
      <c r="C318" s="20">
        <v>60</v>
      </c>
      <c r="D318" s="20">
        <v>10</v>
      </c>
      <c r="E318" s="20">
        <v>47</v>
      </c>
      <c r="F318" s="20">
        <v>1.5</v>
      </c>
      <c r="G318" s="20">
        <v>3</v>
      </c>
      <c r="H318" s="20">
        <v>400</v>
      </c>
      <c r="I318" s="20">
        <v>122.97</v>
      </c>
      <c r="J318" s="20">
        <v>142.93</v>
      </c>
      <c r="K318" s="20">
        <v>1.43</v>
      </c>
      <c r="L318" s="20">
        <v>38.090000000000003</v>
      </c>
      <c r="M318" s="20">
        <v>8</v>
      </c>
      <c r="N318" s="20">
        <v>45</v>
      </c>
      <c r="O318" s="20">
        <v>0.55000000000000004</v>
      </c>
      <c r="P318" s="20"/>
      <c r="Q318">
        <v>44.779200000000003</v>
      </c>
      <c r="R318">
        <f t="shared" si="12"/>
        <v>43.5456</v>
      </c>
      <c r="S318">
        <f t="shared" si="13"/>
        <v>1.0283289241622575</v>
      </c>
      <c r="U318" s="20">
        <v>700</v>
      </c>
      <c r="V318">
        <f t="shared" si="14"/>
        <v>4.4653063557384548E-3</v>
      </c>
      <c r="X318">
        <v>1.5928935331920409</v>
      </c>
    </row>
    <row r="319" spans="1:24" x14ac:dyDescent="0.25">
      <c r="A319">
        <v>120</v>
      </c>
      <c r="B319">
        <v>32</v>
      </c>
      <c r="C319">
        <v>36</v>
      </c>
      <c r="D319" s="20">
        <v>14</v>
      </c>
      <c r="E319" s="20">
        <v>43</v>
      </c>
      <c r="F319">
        <v>1.4</v>
      </c>
      <c r="G319">
        <v>4</v>
      </c>
      <c r="H319">
        <v>830</v>
      </c>
      <c r="I319">
        <v>123.01</v>
      </c>
      <c r="J319">
        <v>217.73</v>
      </c>
      <c r="K319">
        <v>56.8</v>
      </c>
      <c r="L319">
        <v>44.85</v>
      </c>
      <c r="M319" s="20">
        <v>12</v>
      </c>
      <c r="N319" s="20">
        <v>41</v>
      </c>
      <c r="O319" s="20">
        <v>0.55000000000000004</v>
      </c>
      <c r="P319" s="20"/>
      <c r="Q319">
        <v>38.063699999999997</v>
      </c>
      <c r="R319">
        <f t="shared" si="12"/>
        <v>27.869184000000001</v>
      </c>
      <c r="S319">
        <f t="shared" si="13"/>
        <v>1.3657988694609786</v>
      </c>
      <c r="U319" s="20">
        <v>700</v>
      </c>
      <c r="V319">
        <f t="shared" si="14"/>
        <v>6.9770411808413348E-3</v>
      </c>
      <c r="X319">
        <v>2.277196269733583</v>
      </c>
    </row>
    <row r="320" spans="1:24" x14ac:dyDescent="0.25">
      <c r="A320" s="20">
        <v>160</v>
      </c>
      <c r="B320" s="20">
        <v>30</v>
      </c>
      <c r="C320" s="20">
        <v>60</v>
      </c>
      <c r="D320" s="20">
        <v>14</v>
      </c>
      <c r="E320" s="20">
        <v>43</v>
      </c>
      <c r="F320" s="20">
        <v>1.3</v>
      </c>
      <c r="G320" s="20">
        <v>1.5</v>
      </c>
      <c r="H320" s="20">
        <v>400</v>
      </c>
      <c r="I320" s="20">
        <v>123.26</v>
      </c>
      <c r="J320" s="20">
        <v>139.77000000000001</v>
      </c>
      <c r="K320" s="20">
        <v>1.42</v>
      </c>
      <c r="L320" s="20">
        <v>20.82</v>
      </c>
      <c r="M320" s="20">
        <v>12</v>
      </c>
      <c r="N320" s="20">
        <v>41</v>
      </c>
      <c r="O320" s="20">
        <v>0.55000000000000004</v>
      </c>
      <c r="P320" s="20"/>
      <c r="Q320">
        <v>39.936</v>
      </c>
      <c r="R320">
        <f t="shared" si="12"/>
        <v>21.7728</v>
      </c>
      <c r="S320">
        <f t="shared" si="13"/>
        <v>1.8342151675485008</v>
      </c>
      <c r="U320" s="20">
        <v>700</v>
      </c>
      <c r="V320">
        <f t="shared" si="14"/>
        <v>8.9306127114769096E-3</v>
      </c>
      <c r="X320">
        <v>2.1025033562346995</v>
      </c>
    </row>
    <row r="321" spans="1:24" x14ac:dyDescent="0.25">
      <c r="A321">
        <v>120</v>
      </c>
      <c r="B321">
        <v>36</v>
      </c>
      <c r="C321">
        <v>32</v>
      </c>
      <c r="D321" s="20">
        <v>14</v>
      </c>
      <c r="E321" s="20">
        <v>43</v>
      </c>
      <c r="F321">
        <v>1.4</v>
      </c>
      <c r="G321">
        <v>4</v>
      </c>
      <c r="H321">
        <v>875</v>
      </c>
      <c r="I321">
        <v>123.27</v>
      </c>
      <c r="J321">
        <v>229.85</v>
      </c>
      <c r="K321">
        <v>65.87</v>
      </c>
      <c r="L321">
        <v>47.07</v>
      </c>
      <c r="M321" s="20">
        <v>12</v>
      </c>
      <c r="N321" s="20">
        <v>41</v>
      </c>
      <c r="O321" s="20">
        <v>0.55000000000000004</v>
      </c>
      <c r="P321" s="20"/>
      <c r="Q321">
        <v>41.549399999999999</v>
      </c>
      <c r="R321">
        <f t="shared" si="12"/>
        <v>27.869184000000001</v>
      </c>
      <c r="S321">
        <f t="shared" si="13"/>
        <v>1.4908724991732802</v>
      </c>
      <c r="U321" s="20">
        <v>700</v>
      </c>
      <c r="V321">
        <f t="shared" si="14"/>
        <v>6.9770411808413348E-3</v>
      </c>
      <c r="X321">
        <v>1.9530747622432056</v>
      </c>
    </row>
    <row r="322" spans="1:24" x14ac:dyDescent="0.25">
      <c r="A322" s="20">
        <v>140</v>
      </c>
      <c r="B322" s="20">
        <v>30</v>
      </c>
      <c r="C322" s="20">
        <v>60</v>
      </c>
      <c r="D322" s="20">
        <v>10</v>
      </c>
      <c r="E322" s="20">
        <v>47</v>
      </c>
      <c r="F322" s="20">
        <v>1.3</v>
      </c>
      <c r="G322" s="20">
        <v>2.25</v>
      </c>
      <c r="H322" s="20">
        <v>600</v>
      </c>
      <c r="I322" s="20">
        <v>123.58</v>
      </c>
      <c r="J322" s="20">
        <v>158.32</v>
      </c>
      <c r="K322" s="20">
        <v>3.42</v>
      </c>
      <c r="L322" s="20">
        <v>36.700000000000003</v>
      </c>
      <c r="M322" s="20">
        <v>8</v>
      </c>
      <c r="N322" s="20">
        <v>45</v>
      </c>
      <c r="O322" s="20">
        <v>0.55000000000000004</v>
      </c>
      <c r="P322" s="20"/>
      <c r="Q322">
        <v>42.965800000000002</v>
      </c>
      <c r="R322">
        <f t="shared" ref="R322:R378" si="15">(A322*B322*C322)*(1-0.55)*10^-9*7000*16*G322</f>
        <v>28.576799999999999</v>
      </c>
      <c r="S322">
        <f t="shared" ref="S322:S378" si="16">Q322/R322</f>
        <v>1.5035203381764231</v>
      </c>
      <c r="U322" s="20">
        <v>700</v>
      </c>
      <c r="V322">
        <f t="shared" ref="V322:V378" si="17">U322/3600/R322</f>
        <v>6.8042763516014551E-3</v>
      </c>
      <c r="X322">
        <v>1.8242037805510762</v>
      </c>
    </row>
    <row r="323" spans="1:24" x14ac:dyDescent="0.25">
      <c r="A323">
        <v>130</v>
      </c>
      <c r="B323">
        <v>40</v>
      </c>
      <c r="C323">
        <v>44</v>
      </c>
      <c r="D323" s="20">
        <v>14</v>
      </c>
      <c r="E323" s="20">
        <v>43</v>
      </c>
      <c r="F323">
        <v>1.4</v>
      </c>
      <c r="G323">
        <v>1</v>
      </c>
      <c r="H323">
        <v>825</v>
      </c>
      <c r="I323">
        <v>123.64</v>
      </c>
      <c r="J323">
        <v>191.33</v>
      </c>
      <c r="K323">
        <v>28.58</v>
      </c>
      <c r="L323">
        <v>32.92</v>
      </c>
      <c r="M323" s="20">
        <v>12</v>
      </c>
      <c r="N323" s="20">
        <v>41</v>
      </c>
      <c r="O323" s="20">
        <v>0.55000000000000004</v>
      </c>
      <c r="P323" s="20"/>
      <c r="Q323">
        <v>44.228499999999997</v>
      </c>
      <c r="R323">
        <f t="shared" si="15"/>
        <v>11.531519999999999</v>
      </c>
      <c r="S323">
        <f t="shared" si="16"/>
        <v>3.8354440698190699</v>
      </c>
      <c r="U323" s="20">
        <v>700</v>
      </c>
      <c r="V323">
        <f t="shared" si="17"/>
        <v>1.6861996028662698E-2</v>
      </c>
      <c r="X323">
        <v>1.712124872060488</v>
      </c>
    </row>
    <row r="324" spans="1:24" x14ac:dyDescent="0.25">
      <c r="A324" s="20">
        <v>150</v>
      </c>
      <c r="B324">
        <v>22</v>
      </c>
      <c r="C324">
        <v>67</v>
      </c>
      <c r="D324" s="20">
        <v>14</v>
      </c>
      <c r="E324" s="20">
        <v>43</v>
      </c>
      <c r="F324">
        <v>1.28</v>
      </c>
      <c r="G324" s="20">
        <v>1.5</v>
      </c>
      <c r="H324" s="20">
        <v>700</v>
      </c>
      <c r="I324">
        <v>123.83</v>
      </c>
      <c r="J324">
        <v>182.59</v>
      </c>
      <c r="K324">
        <v>28.63</v>
      </c>
      <c r="L324">
        <v>28.79</v>
      </c>
      <c r="M324">
        <f>12</f>
        <v>12</v>
      </c>
      <c r="N324" s="20">
        <v>41</v>
      </c>
      <c r="O324" s="20">
        <v>0.55000000000000004</v>
      </c>
      <c r="P324" s="20"/>
      <c r="Q324">
        <v>45.408000000000001</v>
      </c>
      <c r="R324">
        <f t="shared" si="15"/>
        <v>16.715160000000001</v>
      </c>
      <c r="S324">
        <f t="shared" si="16"/>
        <v>2.7165758509042091</v>
      </c>
      <c r="U324" s="20">
        <v>700</v>
      </c>
      <c r="V324">
        <f t="shared" si="17"/>
        <v>1.1632819814135458E-2</v>
      </c>
      <c r="X324">
        <v>1.6152613167538543</v>
      </c>
    </row>
    <row r="325" spans="1:24" x14ac:dyDescent="0.25">
      <c r="A325">
        <v>120</v>
      </c>
      <c r="B325">
        <v>32</v>
      </c>
      <c r="C325">
        <v>36</v>
      </c>
      <c r="D325">
        <v>14</v>
      </c>
      <c r="E325">
        <v>43</v>
      </c>
      <c r="F325">
        <v>1.4</v>
      </c>
      <c r="G325">
        <v>4</v>
      </c>
      <c r="H325">
        <v>925</v>
      </c>
      <c r="I325">
        <v>124</v>
      </c>
      <c r="J325">
        <v>347.29</v>
      </c>
      <c r="K325">
        <v>185.64</v>
      </c>
      <c r="L325">
        <v>49.74</v>
      </c>
      <c r="M325">
        <v>12</v>
      </c>
      <c r="N325">
        <v>41</v>
      </c>
      <c r="O325">
        <v>0.45</v>
      </c>
      <c r="P325" s="20"/>
      <c r="Q325">
        <v>34.783900000000003</v>
      </c>
      <c r="R325">
        <f t="shared" si="15"/>
        <v>27.869184000000001</v>
      </c>
      <c r="S325">
        <f t="shared" si="16"/>
        <v>1.2481133283270871</v>
      </c>
      <c r="U325" s="20">
        <v>700</v>
      </c>
      <c r="V325">
        <f t="shared" si="17"/>
        <v>6.9770411808413348E-3</v>
      </c>
      <c r="X325">
        <v>1.8590080701191816</v>
      </c>
    </row>
    <row r="326" spans="1:24" x14ac:dyDescent="0.25">
      <c r="A326" s="20">
        <v>160</v>
      </c>
      <c r="B326" s="20">
        <v>20</v>
      </c>
      <c r="C326" s="20">
        <v>45</v>
      </c>
      <c r="D326" s="20">
        <v>14</v>
      </c>
      <c r="E326" s="20">
        <v>47</v>
      </c>
      <c r="F326" s="20">
        <v>1.5</v>
      </c>
      <c r="G326" s="20">
        <v>2.25</v>
      </c>
      <c r="H326" s="20">
        <v>600</v>
      </c>
      <c r="I326" s="20">
        <v>124.18</v>
      </c>
      <c r="J326" s="20">
        <v>174.54</v>
      </c>
      <c r="K326" s="20">
        <v>11.98</v>
      </c>
      <c r="L326" s="20">
        <v>34.36</v>
      </c>
      <c r="M326" s="20">
        <v>12</v>
      </c>
      <c r="N326" s="20">
        <v>45</v>
      </c>
      <c r="O326" s="20">
        <v>0.55000000000000004</v>
      </c>
      <c r="P326" s="20"/>
      <c r="Q326">
        <v>36.475900000000003</v>
      </c>
      <c r="R326">
        <f t="shared" si="15"/>
        <v>16.329599999999999</v>
      </c>
      <c r="S326">
        <f t="shared" si="16"/>
        <v>2.2337289339604158</v>
      </c>
      <c r="U326" s="20">
        <v>700</v>
      </c>
      <c r="V326">
        <f t="shared" si="17"/>
        <v>1.1907483615302547E-2</v>
      </c>
      <c r="X326">
        <v>1.7155038212815992</v>
      </c>
    </row>
    <row r="327" spans="1:24" x14ac:dyDescent="0.25">
      <c r="A327">
        <v>120</v>
      </c>
      <c r="B327">
        <v>32</v>
      </c>
      <c r="C327">
        <v>36</v>
      </c>
      <c r="D327" s="20">
        <v>14</v>
      </c>
      <c r="E327" s="20">
        <v>43</v>
      </c>
      <c r="F327">
        <v>1.4</v>
      </c>
      <c r="G327">
        <v>4</v>
      </c>
      <c r="H327">
        <v>805</v>
      </c>
      <c r="I327">
        <v>124.4</v>
      </c>
      <c r="J327">
        <v>213.33</v>
      </c>
      <c r="K327">
        <v>52.14</v>
      </c>
      <c r="L327">
        <v>43.94</v>
      </c>
      <c r="M327" s="20">
        <v>12</v>
      </c>
      <c r="N327" s="20">
        <v>41</v>
      </c>
      <c r="O327" s="20">
        <v>0.55000000000000004</v>
      </c>
      <c r="P327" s="20"/>
      <c r="Q327">
        <v>37.873199999999997</v>
      </c>
      <c r="R327">
        <f t="shared" si="15"/>
        <v>27.869184000000001</v>
      </c>
      <c r="S327">
        <f t="shared" si="16"/>
        <v>1.3589633625440916</v>
      </c>
      <c r="U327" s="20">
        <v>700</v>
      </c>
      <c r="V327">
        <f t="shared" si="17"/>
        <v>6.9770411808413348E-3</v>
      </c>
      <c r="X327">
        <v>1.5903754094230282</v>
      </c>
    </row>
    <row r="328" spans="1:24" x14ac:dyDescent="0.25">
      <c r="A328" s="20">
        <v>150</v>
      </c>
      <c r="B328">
        <v>22</v>
      </c>
      <c r="C328">
        <v>60</v>
      </c>
      <c r="D328" s="20">
        <v>14</v>
      </c>
      <c r="E328" s="20">
        <v>43</v>
      </c>
      <c r="F328">
        <v>1.36</v>
      </c>
      <c r="G328" s="20">
        <v>1.5</v>
      </c>
      <c r="H328" s="20">
        <v>700</v>
      </c>
      <c r="I328">
        <v>124.61</v>
      </c>
      <c r="J328">
        <v>192.5</v>
      </c>
      <c r="K328">
        <v>34.69</v>
      </c>
      <c r="L328">
        <v>30.04</v>
      </c>
      <c r="M328">
        <f>12</f>
        <v>12</v>
      </c>
      <c r="N328" s="20">
        <v>41</v>
      </c>
      <c r="O328" s="20">
        <v>0.55000000000000004</v>
      </c>
      <c r="P328" s="20"/>
      <c r="Q328">
        <v>39.091000000000001</v>
      </c>
      <c r="R328">
        <f t="shared" si="15"/>
        <v>14.968800000000002</v>
      </c>
      <c r="S328">
        <f t="shared" si="16"/>
        <v>2.6114985837208056</v>
      </c>
      <c r="U328" s="20">
        <v>700</v>
      </c>
      <c r="V328">
        <f t="shared" si="17"/>
        <v>1.2989982125784593E-2</v>
      </c>
      <c r="X328">
        <v>1.4826572604350383</v>
      </c>
    </row>
    <row r="329" spans="1:24" x14ac:dyDescent="0.25">
      <c r="A329" s="20">
        <v>150</v>
      </c>
      <c r="B329">
        <v>25</v>
      </c>
      <c r="C329">
        <v>60</v>
      </c>
      <c r="D329" s="20">
        <v>14</v>
      </c>
      <c r="E329" s="20">
        <v>43</v>
      </c>
      <c r="F329">
        <v>1.26</v>
      </c>
      <c r="G329" s="20">
        <v>1.5</v>
      </c>
      <c r="H329" s="20">
        <v>700</v>
      </c>
      <c r="I329">
        <v>124.96</v>
      </c>
      <c r="J329">
        <v>182.58</v>
      </c>
      <c r="K329">
        <v>27.77</v>
      </c>
      <c r="L329">
        <v>28.76</v>
      </c>
      <c r="M329">
        <v>12</v>
      </c>
      <c r="N329" s="20">
        <v>41</v>
      </c>
      <c r="O329" s="20">
        <v>0.55000000000000004</v>
      </c>
      <c r="P329" s="20"/>
      <c r="Q329">
        <v>40.211399999999998</v>
      </c>
      <c r="R329">
        <f t="shared" si="15"/>
        <v>17.009999999999998</v>
      </c>
      <c r="S329">
        <f t="shared" si="16"/>
        <v>2.3639858906525575</v>
      </c>
      <c r="U329" s="20">
        <v>700</v>
      </c>
      <c r="V329">
        <f t="shared" si="17"/>
        <v>1.1431184270690445E-2</v>
      </c>
      <c r="X329">
        <v>1.3905799356779751</v>
      </c>
    </row>
    <row r="330" spans="1:24" x14ac:dyDescent="0.25">
      <c r="A330" s="20">
        <v>150</v>
      </c>
      <c r="B330">
        <v>22</v>
      </c>
      <c r="C330">
        <v>75</v>
      </c>
      <c r="D330" s="20">
        <v>14</v>
      </c>
      <c r="E330" s="20">
        <v>43</v>
      </c>
      <c r="F330">
        <v>1.22</v>
      </c>
      <c r="G330" s="20">
        <v>1.5</v>
      </c>
      <c r="H330" s="20">
        <v>700</v>
      </c>
      <c r="I330">
        <v>125.163</v>
      </c>
      <c r="J330">
        <v>176.292</v>
      </c>
      <c r="K330">
        <v>23.583300000000001</v>
      </c>
      <c r="L330">
        <v>35.405500000000004</v>
      </c>
      <c r="M330">
        <f>12</f>
        <v>12</v>
      </c>
      <c r="N330" s="20">
        <v>41</v>
      </c>
      <c r="O330" s="20">
        <v>0.55000000000000004</v>
      </c>
      <c r="P330" s="20"/>
      <c r="Q330">
        <v>41.194000000000003</v>
      </c>
      <c r="R330">
        <f t="shared" si="15"/>
        <v>18.710999999999999</v>
      </c>
      <c r="S330">
        <f t="shared" si="16"/>
        <v>2.2015926460370907</v>
      </c>
      <c r="U330" s="20">
        <v>700</v>
      </c>
      <c r="V330">
        <f t="shared" si="17"/>
        <v>1.0391985700627677E-2</v>
      </c>
      <c r="X330">
        <v>1.3090550868328648</v>
      </c>
    </row>
    <row r="331" spans="1:24" x14ac:dyDescent="0.25">
      <c r="A331" s="20">
        <v>150</v>
      </c>
      <c r="B331">
        <v>25</v>
      </c>
      <c r="C331">
        <v>67</v>
      </c>
      <c r="D331" s="20">
        <v>14</v>
      </c>
      <c r="E331" s="20">
        <v>43</v>
      </c>
      <c r="F331">
        <v>1.2</v>
      </c>
      <c r="G331" s="20">
        <v>1.5</v>
      </c>
      <c r="H331" s="20">
        <v>700</v>
      </c>
      <c r="I331">
        <v>125.49</v>
      </c>
      <c r="J331">
        <v>175.72</v>
      </c>
      <c r="K331">
        <v>22.99</v>
      </c>
      <c r="L331">
        <v>27.81</v>
      </c>
      <c r="M331">
        <v>12</v>
      </c>
      <c r="N331" s="20">
        <v>41</v>
      </c>
      <c r="O331" s="20">
        <v>0.55000000000000004</v>
      </c>
      <c r="P331" s="20"/>
      <c r="Q331">
        <v>35.405500000000004</v>
      </c>
      <c r="R331">
        <f t="shared" si="15"/>
        <v>18.994499999999999</v>
      </c>
      <c r="S331">
        <f t="shared" si="16"/>
        <v>1.863986943588934</v>
      </c>
      <c r="U331" s="20">
        <v>700</v>
      </c>
      <c r="V331">
        <f t="shared" si="17"/>
        <v>1.0236881436439204E-2</v>
      </c>
      <c r="X331">
        <v>1.892229170006948</v>
      </c>
    </row>
    <row r="332" spans="1:24" x14ac:dyDescent="0.25">
      <c r="A332">
        <v>120</v>
      </c>
      <c r="B332">
        <v>40</v>
      </c>
      <c r="C332">
        <v>40</v>
      </c>
      <c r="D332" s="20">
        <v>14</v>
      </c>
      <c r="E332" s="20">
        <v>43</v>
      </c>
      <c r="F332">
        <v>1.4</v>
      </c>
      <c r="G332">
        <v>1.5</v>
      </c>
      <c r="H332">
        <v>885</v>
      </c>
      <c r="I332">
        <v>125.77</v>
      </c>
      <c r="J332">
        <v>210.52</v>
      </c>
      <c r="K332">
        <v>37.78</v>
      </c>
      <c r="L332">
        <v>38.22</v>
      </c>
      <c r="M332" s="20">
        <v>12</v>
      </c>
      <c r="N332" s="20">
        <v>41</v>
      </c>
      <c r="O332" s="20">
        <v>0.55000000000000004</v>
      </c>
      <c r="P332" s="20"/>
      <c r="Q332">
        <v>37.048200000000001</v>
      </c>
      <c r="R332">
        <f t="shared" si="15"/>
        <v>14.515199999999997</v>
      </c>
      <c r="S332">
        <f t="shared" si="16"/>
        <v>2.552372685185186</v>
      </c>
      <c r="U332" s="20">
        <v>700</v>
      </c>
      <c r="V332">
        <f t="shared" si="17"/>
        <v>1.3395919067215366E-2</v>
      </c>
      <c r="X332">
        <v>1.7424197530864198</v>
      </c>
    </row>
    <row r="333" spans="1:24" x14ac:dyDescent="0.25">
      <c r="A333" s="20">
        <v>160</v>
      </c>
      <c r="B333" s="20">
        <v>30</v>
      </c>
      <c r="C333" s="20">
        <v>60</v>
      </c>
      <c r="D333" s="20">
        <v>10</v>
      </c>
      <c r="E333" s="20">
        <v>47</v>
      </c>
      <c r="F333" s="20">
        <v>1.5</v>
      </c>
      <c r="G333" s="20">
        <v>2.25</v>
      </c>
      <c r="H333" s="20">
        <v>400</v>
      </c>
      <c r="I333" s="20">
        <v>125.87</v>
      </c>
      <c r="J333" s="20">
        <v>149.96</v>
      </c>
      <c r="K333" s="20">
        <v>1.42</v>
      </c>
      <c r="L333" s="20">
        <v>32.909999999999997</v>
      </c>
      <c r="M333" s="20">
        <v>8</v>
      </c>
      <c r="N333" s="20">
        <v>45</v>
      </c>
      <c r="O333" s="20">
        <v>0.55000000000000004</v>
      </c>
      <c r="P333" s="20"/>
      <c r="Q333">
        <v>38.497799999999998</v>
      </c>
      <c r="R333">
        <f t="shared" si="15"/>
        <v>32.659199999999998</v>
      </c>
      <c r="S333">
        <f t="shared" si="16"/>
        <v>1.1787735155790711</v>
      </c>
      <c r="U333" s="20">
        <v>700</v>
      </c>
      <c r="V333">
        <f t="shared" si="17"/>
        <v>5.9537418076512734E-3</v>
      </c>
      <c r="X333">
        <v>1.6166036785084403</v>
      </c>
    </row>
    <row r="334" spans="1:24" x14ac:dyDescent="0.25">
      <c r="A334" s="20">
        <v>160</v>
      </c>
      <c r="B334" s="20">
        <v>30</v>
      </c>
      <c r="C334" s="20">
        <v>60</v>
      </c>
      <c r="D334" s="20">
        <v>10</v>
      </c>
      <c r="E334" s="20">
        <v>47</v>
      </c>
      <c r="F334" s="20">
        <v>1.5</v>
      </c>
      <c r="G334" s="20">
        <v>1.5</v>
      </c>
      <c r="H334" s="20">
        <v>400</v>
      </c>
      <c r="I334" s="20">
        <v>126.78</v>
      </c>
      <c r="J334" s="20">
        <v>151.62</v>
      </c>
      <c r="K334" s="20">
        <v>1.42</v>
      </c>
      <c r="L334" s="20">
        <v>28.57</v>
      </c>
      <c r="M334" s="20">
        <v>8</v>
      </c>
      <c r="N334" s="20">
        <v>45</v>
      </c>
      <c r="O334" s="20">
        <v>0.55000000000000004</v>
      </c>
      <c r="P334" s="20"/>
      <c r="Q334">
        <v>39.723599999999998</v>
      </c>
      <c r="R334">
        <f t="shared" si="15"/>
        <v>21.7728</v>
      </c>
      <c r="S334">
        <f t="shared" si="16"/>
        <v>1.8244598765432098</v>
      </c>
      <c r="U334" s="20">
        <v>700</v>
      </c>
      <c r="V334">
        <f t="shared" si="17"/>
        <v>8.9306127114769096E-3</v>
      </c>
      <c r="X334">
        <v>1.5066507367582638</v>
      </c>
    </row>
    <row r="335" spans="1:24" x14ac:dyDescent="0.25">
      <c r="A335">
        <v>120</v>
      </c>
      <c r="B335">
        <v>36</v>
      </c>
      <c r="C335">
        <v>32</v>
      </c>
      <c r="D335" s="20">
        <v>14</v>
      </c>
      <c r="E335" s="20">
        <v>43</v>
      </c>
      <c r="F335">
        <v>1.4</v>
      </c>
      <c r="G335">
        <v>4</v>
      </c>
      <c r="H335">
        <v>820</v>
      </c>
      <c r="I335">
        <v>127</v>
      </c>
      <c r="J335">
        <v>220.1</v>
      </c>
      <c r="K335">
        <v>54.9</v>
      </c>
      <c r="L335">
        <v>52.06</v>
      </c>
      <c r="M335" s="20">
        <v>12</v>
      </c>
      <c r="N335" s="20">
        <v>41</v>
      </c>
      <c r="O335" s="20">
        <v>0.55000000000000004</v>
      </c>
      <c r="P335" s="20"/>
      <c r="Q335">
        <v>40.850099999999998</v>
      </c>
      <c r="R335">
        <f t="shared" si="15"/>
        <v>27.869184000000001</v>
      </c>
      <c r="S335">
        <f t="shared" si="16"/>
        <v>1.4657802682705026</v>
      </c>
      <c r="U335" s="20">
        <v>700</v>
      </c>
      <c r="V335">
        <f t="shared" si="17"/>
        <v>6.9770411808413348E-3</v>
      </c>
      <c r="X335">
        <v>1.4126672891378775</v>
      </c>
    </row>
    <row r="336" spans="1:24" x14ac:dyDescent="0.25">
      <c r="A336">
        <v>120</v>
      </c>
      <c r="B336">
        <v>36</v>
      </c>
      <c r="C336">
        <v>36</v>
      </c>
      <c r="D336" s="20">
        <v>14</v>
      </c>
      <c r="E336" s="20">
        <v>43</v>
      </c>
      <c r="F336">
        <v>1.37</v>
      </c>
      <c r="G336">
        <v>3</v>
      </c>
      <c r="H336">
        <v>900</v>
      </c>
      <c r="I336">
        <v>127.43</v>
      </c>
      <c r="J336">
        <v>229</v>
      </c>
      <c r="K336">
        <v>57.61</v>
      </c>
      <c r="L336">
        <v>44.45</v>
      </c>
      <c r="M336" s="20">
        <v>12</v>
      </c>
      <c r="N336" s="20">
        <v>41</v>
      </c>
      <c r="O336" s="20">
        <v>0.55000000000000004</v>
      </c>
      <c r="P336" s="20"/>
      <c r="Q336">
        <v>41.8414</v>
      </c>
      <c r="R336">
        <f t="shared" si="15"/>
        <v>23.514623999999998</v>
      </c>
      <c r="S336">
        <f t="shared" si="16"/>
        <v>1.779377803361857</v>
      </c>
      <c r="U336" s="20">
        <v>700</v>
      </c>
      <c r="V336">
        <f t="shared" si="17"/>
        <v>8.2690858439601021E-3</v>
      </c>
      <c r="X336">
        <v>1.3296280407391519</v>
      </c>
    </row>
    <row r="337" spans="1:24" x14ac:dyDescent="0.25">
      <c r="A337">
        <v>130</v>
      </c>
      <c r="B337">
        <v>44</v>
      </c>
      <c r="C337">
        <v>48</v>
      </c>
      <c r="D337" s="20">
        <v>14</v>
      </c>
      <c r="E337" s="20">
        <v>43</v>
      </c>
      <c r="F337">
        <v>1.28</v>
      </c>
      <c r="G337">
        <v>1</v>
      </c>
      <c r="H337">
        <v>925</v>
      </c>
      <c r="I337">
        <v>127.81</v>
      </c>
      <c r="J337">
        <v>200.5</v>
      </c>
      <c r="K337">
        <v>28.51</v>
      </c>
      <c r="L337">
        <v>34.9</v>
      </c>
      <c r="M337" s="20">
        <v>12</v>
      </c>
      <c r="N337" s="20">
        <v>41</v>
      </c>
      <c r="O337" s="20">
        <v>0.55000000000000004</v>
      </c>
      <c r="P337" s="20"/>
      <c r="Q337">
        <v>35.966299999999997</v>
      </c>
      <c r="R337">
        <f t="shared" si="15"/>
        <v>13.837823999999999</v>
      </c>
      <c r="S337">
        <f t="shared" si="16"/>
        <v>2.5991297475672472</v>
      </c>
      <c r="U337" s="20">
        <v>700</v>
      </c>
      <c r="V337">
        <f t="shared" si="17"/>
        <v>1.4051663357218913E-2</v>
      </c>
      <c r="X337">
        <v>1.9222008444230667</v>
      </c>
    </row>
    <row r="338" spans="1:24" x14ac:dyDescent="0.25">
      <c r="A338">
        <v>120</v>
      </c>
      <c r="B338">
        <v>36</v>
      </c>
      <c r="C338">
        <v>44</v>
      </c>
      <c r="D338" s="20">
        <v>14</v>
      </c>
      <c r="E338" s="20">
        <v>43</v>
      </c>
      <c r="F338">
        <v>1.34</v>
      </c>
      <c r="G338">
        <v>2</v>
      </c>
      <c r="H338">
        <v>955</v>
      </c>
      <c r="I338">
        <v>127.87</v>
      </c>
      <c r="J338">
        <v>224.31</v>
      </c>
      <c r="K338">
        <v>47.48</v>
      </c>
      <c r="L338">
        <v>42.09</v>
      </c>
      <c r="M338" s="20">
        <v>12</v>
      </c>
      <c r="N338" s="20">
        <v>41</v>
      </c>
      <c r="O338" s="20">
        <v>0.55000000000000004</v>
      </c>
      <c r="P338" s="20"/>
      <c r="Q338">
        <v>37.662300000000002</v>
      </c>
      <c r="R338">
        <f t="shared" si="15"/>
        <v>19.160063999999998</v>
      </c>
      <c r="S338">
        <f t="shared" si="16"/>
        <v>1.965666711760462</v>
      </c>
      <c r="U338" s="20">
        <v>700</v>
      </c>
      <c r="V338">
        <f t="shared" si="17"/>
        <v>1.0148423535769216E-2</v>
      </c>
      <c r="X338">
        <v>1.7713015873015874</v>
      </c>
    </row>
    <row r="339" spans="1:24" x14ac:dyDescent="0.25">
      <c r="A339" s="20">
        <v>150</v>
      </c>
      <c r="B339">
        <v>22</v>
      </c>
      <c r="C339">
        <v>67</v>
      </c>
      <c r="D339" s="20">
        <v>14</v>
      </c>
      <c r="E339" s="20">
        <v>43</v>
      </c>
      <c r="F339">
        <v>1.3</v>
      </c>
      <c r="G339" s="20">
        <v>1.5</v>
      </c>
      <c r="H339" s="20">
        <v>700</v>
      </c>
      <c r="I339">
        <v>128.03299999999999</v>
      </c>
      <c r="J339">
        <v>187.374</v>
      </c>
      <c r="K339">
        <v>28.6265</v>
      </c>
      <c r="L339">
        <v>36.426499999999997</v>
      </c>
      <c r="M339">
        <f>12</f>
        <v>12</v>
      </c>
      <c r="N339" s="20">
        <v>41</v>
      </c>
      <c r="O339" s="20">
        <v>0.55000000000000004</v>
      </c>
      <c r="P339" s="20"/>
      <c r="Q339">
        <v>39.111499999999999</v>
      </c>
      <c r="R339">
        <f t="shared" si="15"/>
        <v>16.715160000000001</v>
      </c>
      <c r="S339">
        <f t="shared" si="16"/>
        <v>2.3398818796828746</v>
      </c>
      <c r="U339" s="20">
        <v>700</v>
      </c>
      <c r="V339">
        <f t="shared" si="17"/>
        <v>1.1632819814135458E-2</v>
      </c>
      <c r="X339">
        <v>1.642374233644075</v>
      </c>
    </row>
    <row r="340" spans="1:24" x14ac:dyDescent="0.25">
      <c r="A340" s="20">
        <v>160</v>
      </c>
      <c r="B340" s="20">
        <v>30</v>
      </c>
      <c r="C340" s="20">
        <v>60</v>
      </c>
      <c r="D340" s="20">
        <v>14</v>
      </c>
      <c r="E340" s="20">
        <v>43</v>
      </c>
      <c r="F340" s="20">
        <v>1.1000000000000001</v>
      </c>
      <c r="G340" s="20">
        <v>3</v>
      </c>
      <c r="H340" s="20">
        <v>600</v>
      </c>
      <c r="I340" s="20">
        <v>128.13999999999999</v>
      </c>
      <c r="J340" s="20">
        <v>148.47</v>
      </c>
      <c r="K340" s="20">
        <v>3.92</v>
      </c>
      <c r="L340" s="20">
        <v>29.36</v>
      </c>
      <c r="M340" s="20">
        <v>12</v>
      </c>
      <c r="N340" s="20">
        <v>41</v>
      </c>
      <c r="O340" s="20">
        <v>0.55000000000000004</v>
      </c>
      <c r="P340" s="20"/>
      <c r="Q340">
        <v>40.381100000000004</v>
      </c>
      <c r="R340">
        <f t="shared" si="15"/>
        <v>43.5456</v>
      </c>
      <c r="S340">
        <f t="shared" si="16"/>
        <v>0.92732905276308064</v>
      </c>
      <c r="U340" s="20">
        <v>700</v>
      </c>
      <c r="V340">
        <f t="shared" si="17"/>
        <v>4.4653063557384548E-3</v>
      </c>
      <c r="X340">
        <v>1.5315886290796688</v>
      </c>
    </row>
    <row r="341" spans="1:24" x14ac:dyDescent="0.25">
      <c r="A341">
        <v>120</v>
      </c>
      <c r="B341">
        <v>36</v>
      </c>
      <c r="C341">
        <v>32</v>
      </c>
      <c r="D341" s="20">
        <v>14</v>
      </c>
      <c r="E341" s="20">
        <v>43</v>
      </c>
      <c r="F341">
        <v>1.4</v>
      </c>
      <c r="G341">
        <v>4</v>
      </c>
      <c r="H341">
        <v>785</v>
      </c>
      <c r="I341">
        <v>128.55000000000001</v>
      </c>
      <c r="J341">
        <v>213.64</v>
      </c>
      <c r="K341">
        <v>48.59</v>
      </c>
      <c r="L341">
        <v>50.6</v>
      </c>
      <c r="M341" s="20">
        <v>12</v>
      </c>
      <c r="N341" s="20">
        <v>41</v>
      </c>
      <c r="O341" s="20">
        <v>0.55000000000000004</v>
      </c>
      <c r="P341" s="20"/>
      <c r="Q341">
        <v>41.476900000000001</v>
      </c>
      <c r="R341">
        <f t="shared" si="15"/>
        <v>27.869184000000001</v>
      </c>
      <c r="S341">
        <f t="shared" si="16"/>
        <v>1.4882710595329953</v>
      </c>
      <c r="U341" s="20">
        <v>700</v>
      </c>
      <c r="V341">
        <f t="shared" si="17"/>
        <v>6.9770411808413348E-3</v>
      </c>
      <c r="X341">
        <v>1.4343431199640353</v>
      </c>
    </row>
    <row r="342" spans="1:24" x14ac:dyDescent="0.25">
      <c r="A342" s="20">
        <v>150</v>
      </c>
      <c r="B342">
        <v>28</v>
      </c>
      <c r="C342">
        <v>60</v>
      </c>
      <c r="D342" s="20">
        <v>14</v>
      </c>
      <c r="E342" s="20">
        <v>43</v>
      </c>
      <c r="F342">
        <v>1.2</v>
      </c>
      <c r="G342" s="20">
        <v>1.5</v>
      </c>
      <c r="H342" s="20">
        <v>700</v>
      </c>
      <c r="I342">
        <v>128.69999999999999</v>
      </c>
      <c r="J342">
        <v>179.16</v>
      </c>
      <c r="K342">
        <v>22.87</v>
      </c>
      <c r="L342">
        <v>28.19</v>
      </c>
      <c r="M342">
        <f>12</f>
        <v>12</v>
      </c>
      <c r="N342" s="20">
        <v>41</v>
      </c>
      <c r="O342" s="20">
        <v>0.55000000000000004</v>
      </c>
      <c r="P342" s="20"/>
      <c r="Q342">
        <v>42.511099999999999</v>
      </c>
      <c r="R342">
        <f t="shared" si="15"/>
        <v>19.051199999999998</v>
      </c>
      <c r="S342">
        <f t="shared" si="16"/>
        <v>2.2314132443100698</v>
      </c>
      <c r="U342" s="20">
        <v>700</v>
      </c>
      <c r="V342">
        <f t="shared" si="17"/>
        <v>1.0206414527402183E-2</v>
      </c>
      <c r="X342">
        <v>1.3509096397985287</v>
      </c>
    </row>
    <row r="343" spans="1:24" x14ac:dyDescent="0.25">
      <c r="A343" s="20">
        <v>160</v>
      </c>
      <c r="B343" s="20">
        <v>30</v>
      </c>
      <c r="C343" s="20">
        <v>60</v>
      </c>
      <c r="D343" s="20">
        <v>10</v>
      </c>
      <c r="E343" s="20">
        <v>43</v>
      </c>
      <c r="F343" s="20">
        <v>1.1000000000000001</v>
      </c>
      <c r="G343" s="20">
        <v>3</v>
      </c>
      <c r="H343" s="20">
        <v>800</v>
      </c>
      <c r="I343" s="20">
        <v>128.77000000000001</v>
      </c>
      <c r="J343" s="20">
        <v>165.71</v>
      </c>
      <c r="K343" s="20">
        <v>8.3699999999999992</v>
      </c>
      <c r="L343" s="20">
        <v>38.89</v>
      </c>
      <c r="M343" s="20">
        <v>8</v>
      </c>
      <c r="N343" s="20">
        <v>41</v>
      </c>
      <c r="O343" s="20">
        <v>0.55000000000000004</v>
      </c>
      <c r="P343" s="20"/>
      <c r="Q343">
        <v>36.559899999999999</v>
      </c>
      <c r="R343">
        <f t="shared" si="15"/>
        <v>43.5456</v>
      </c>
      <c r="S343">
        <f t="shared" si="16"/>
        <v>0.83957736258083482</v>
      </c>
      <c r="U343" s="20">
        <v>700</v>
      </c>
      <c r="V343">
        <f t="shared" si="17"/>
        <v>4.4653063557384548E-3</v>
      </c>
      <c r="X343">
        <v>1.953925498369943</v>
      </c>
    </row>
    <row r="344" spans="1:24" x14ac:dyDescent="0.25">
      <c r="A344">
        <v>120</v>
      </c>
      <c r="B344">
        <v>36</v>
      </c>
      <c r="C344">
        <v>36</v>
      </c>
      <c r="D344" s="20">
        <v>14</v>
      </c>
      <c r="E344" s="20">
        <v>43</v>
      </c>
      <c r="F344">
        <v>1.34</v>
      </c>
      <c r="G344">
        <v>4</v>
      </c>
      <c r="H344">
        <v>880</v>
      </c>
      <c r="I344">
        <v>128.78</v>
      </c>
      <c r="J344">
        <v>221.08</v>
      </c>
      <c r="K344">
        <v>54.13</v>
      </c>
      <c r="L344">
        <v>53.98</v>
      </c>
      <c r="M344" s="20">
        <v>12</v>
      </c>
      <c r="N344" s="20">
        <v>41</v>
      </c>
      <c r="O344" s="20">
        <v>0.55000000000000004</v>
      </c>
      <c r="P344" s="20"/>
      <c r="Q344">
        <v>38.256</v>
      </c>
      <c r="R344">
        <f t="shared" si="15"/>
        <v>31.352831999999999</v>
      </c>
      <c r="S344">
        <f t="shared" si="16"/>
        <v>1.2201768567509308</v>
      </c>
      <c r="U344" s="20">
        <v>700</v>
      </c>
      <c r="V344">
        <f t="shared" si="17"/>
        <v>6.2018143829700757E-3</v>
      </c>
      <c r="X344">
        <v>1.7992239858906527</v>
      </c>
    </row>
    <row r="345" spans="1:24" x14ac:dyDescent="0.25">
      <c r="A345">
        <v>120</v>
      </c>
      <c r="B345">
        <v>36</v>
      </c>
      <c r="C345">
        <v>32</v>
      </c>
      <c r="D345" s="20">
        <v>14</v>
      </c>
      <c r="E345" s="20">
        <v>43</v>
      </c>
      <c r="F345">
        <v>1.4</v>
      </c>
      <c r="G345">
        <v>4</v>
      </c>
      <c r="H345">
        <v>765</v>
      </c>
      <c r="I345">
        <v>129.15</v>
      </c>
      <c r="J345">
        <v>209.85</v>
      </c>
      <c r="K345">
        <v>45.22</v>
      </c>
      <c r="L345">
        <v>49.74</v>
      </c>
      <c r="M345" s="20">
        <v>12</v>
      </c>
      <c r="N345" s="20">
        <v>41</v>
      </c>
      <c r="O345" s="20">
        <v>0.55000000000000004</v>
      </c>
      <c r="P345" s="20"/>
      <c r="Q345">
        <v>39.713299999999997</v>
      </c>
      <c r="R345">
        <f t="shared" si="15"/>
        <v>27.869184000000001</v>
      </c>
      <c r="S345">
        <f t="shared" si="16"/>
        <v>1.4249896947108318</v>
      </c>
      <c r="U345" s="20">
        <v>700</v>
      </c>
      <c r="V345">
        <f t="shared" si="17"/>
        <v>6.9770411808413348E-3</v>
      </c>
      <c r="X345">
        <v>1.6676450827244476</v>
      </c>
    </row>
    <row r="346" spans="1:24" x14ac:dyDescent="0.25">
      <c r="A346" s="20">
        <v>150</v>
      </c>
      <c r="B346">
        <v>25</v>
      </c>
      <c r="C346">
        <v>60</v>
      </c>
      <c r="D346" s="20">
        <v>14</v>
      </c>
      <c r="E346" s="20">
        <v>43</v>
      </c>
      <c r="F346">
        <v>1.28</v>
      </c>
      <c r="G346" s="20">
        <v>1.5</v>
      </c>
      <c r="H346" s="20">
        <v>700</v>
      </c>
      <c r="I346">
        <v>129.19</v>
      </c>
      <c r="J346">
        <v>187.39</v>
      </c>
      <c r="K346">
        <v>27.77</v>
      </c>
      <c r="L346">
        <v>29.3</v>
      </c>
      <c r="M346">
        <v>12</v>
      </c>
      <c r="N346" s="20">
        <v>41</v>
      </c>
      <c r="O346" s="20">
        <v>0.55000000000000004</v>
      </c>
      <c r="P346" s="20"/>
      <c r="Q346">
        <v>40.982799999999997</v>
      </c>
      <c r="R346">
        <f t="shared" si="15"/>
        <v>17.009999999999998</v>
      </c>
      <c r="S346">
        <f t="shared" si="16"/>
        <v>2.4093356848912406</v>
      </c>
      <c r="U346" s="20">
        <v>700</v>
      </c>
      <c r="V346">
        <f t="shared" si="17"/>
        <v>1.1431184270690445E-2</v>
      </c>
      <c r="X346">
        <v>1.5544101192846713</v>
      </c>
    </row>
    <row r="347" spans="1:24" x14ac:dyDescent="0.25">
      <c r="A347">
        <v>120</v>
      </c>
      <c r="B347">
        <v>32</v>
      </c>
      <c r="C347">
        <v>40</v>
      </c>
      <c r="D347" s="20">
        <v>14</v>
      </c>
      <c r="E347" s="20">
        <v>43</v>
      </c>
      <c r="F347">
        <v>1.4</v>
      </c>
      <c r="G347">
        <v>3</v>
      </c>
      <c r="H347">
        <v>890</v>
      </c>
      <c r="I347">
        <v>129.44</v>
      </c>
      <c r="J347">
        <v>230.6</v>
      </c>
      <c r="K347">
        <v>57.1</v>
      </c>
      <c r="L347">
        <v>44.48</v>
      </c>
      <c r="M347" s="20">
        <v>12</v>
      </c>
      <c r="N347" s="20">
        <v>41</v>
      </c>
      <c r="O347" s="20">
        <v>0.55000000000000004</v>
      </c>
      <c r="P347" s="20"/>
      <c r="Q347">
        <v>42.126399999999997</v>
      </c>
      <c r="R347">
        <f t="shared" si="15"/>
        <v>23.224319999999999</v>
      </c>
      <c r="S347">
        <f t="shared" si="16"/>
        <v>1.8138916446208113</v>
      </c>
      <c r="U347" s="20">
        <v>700</v>
      </c>
      <c r="V347">
        <f t="shared" si="17"/>
        <v>8.3724494170096028E-3</v>
      </c>
      <c r="X347">
        <v>1.4568039561503616</v>
      </c>
    </row>
    <row r="348" spans="1:24" x14ac:dyDescent="0.25">
      <c r="A348" s="20">
        <v>150</v>
      </c>
      <c r="B348">
        <v>22</v>
      </c>
      <c r="C348">
        <v>75</v>
      </c>
      <c r="D348" s="20">
        <v>14</v>
      </c>
      <c r="E348" s="20">
        <v>43</v>
      </c>
      <c r="F348">
        <v>1.24</v>
      </c>
      <c r="G348" s="20">
        <v>1.5</v>
      </c>
      <c r="H348" s="20">
        <v>700</v>
      </c>
      <c r="I348">
        <v>129.58000000000001</v>
      </c>
      <c r="J348">
        <v>181.24100000000001</v>
      </c>
      <c r="K348">
        <v>23.583300000000001</v>
      </c>
      <c r="L348">
        <v>35.966299999999997</v>
      </c>
      <c r="M348">
        <f>12</f>
        <v>12</v>
      </c>
      <c r="N348" s="20">
        <v>41</v>
      </c>
      <c r="O348" s="20">
        <v>0.55000000000000004</v>
      </c>
      <c r="P348" s="20"/>
      <c r="Q348">
        <v>43.165599999999998</v>
      </c>
      <c r="R348">
        <f t="shared" si="15"/>
        <v>18.710999999999999</v>
      </c>
      <c r="S348">
        <f t="shared" si="16"/>
        <v>2.3069638180749292</v>
      </c>
      <c r="U348" s="20">
        <v>700</v>
      </c>
      <c r="V348">
        <f t="shared" si="17"/>
        <v>1.0391985700627677E-2</v>
      </c>
      <c r="X348">
        <v>1.3717082161526606</v>
      </c>
    </row>
    <row r="349" spans="1:24" x14ac:dyDescent="0.25">
      <c r="A349" s="20">
        <v>160</v>
      </c>
      <c r="B349" s="20">
        <v>30</v>
      </c>
      <c r="C349" s="20">
        <v>60</v>
      </c>
      <c r="D349" s="20">
        <v>10</v>
      </c>
      <c r="E349" s="20">
        <v>43</v>
      </c>
      <c r="F349" s="20">
        <v>1.5</v>
      </c>
      <c r="G349" s="20">
        <v>3</v>
      </c>
      <c r="H349" s="20">
        <v>400</v>
      </c>
      <c r="I349" s="20">
        <v>129.76</v>
      </c>
      <c r="J349" s="20">
        <v>148.07</v>
      </c>
      <c r="K349" s="20">
        <v>1.46</v>
      </c>
      <c r="L349" s="20">
        <v>36.42</v>
      </c>
      <c r="M349" s="20">
        <v>8</v>
      </c>
      <c r="N349" s="20">
        <v>41</v>
      </c>
      <c r="O349" s="20">
        <v>0.55000000000000004</v>
      </c>
      <c r="P349" s="20"/>
      <c r="Q349">
        <v>37.140599999999999</v>
      </c>
      <c r="R349">
        <f t="shared" si="15"/>
        <v>43.5456</v>
      </c>
      <c r="S349">
        <f t="shared" si="16"/>
        <v>0.85291280864197527</v>
      </c>
      <c r="U349" s="20">
        <v>700</v>
      </c>
      <c r="V349">
        <f t="shared" si="17"/>
        <v>4.4653063557384548E-3</v>
      </c>
      <c r="X349">
        <v>1.9849607182940516</v>
      </c>
    </row>
    <row r="350" spans="1:24" x14ac:dyDescent="0.25">
      <c r="A350" s="20">
        <v>150</v>
      </c>
      <c r="B350">
        <v>25</v>
      </c>
      <c r="C350">
        <v>67</v>
      </c>
      <c r="D350" s="20">
        <v>14</v>
      </c>
      <c r="E350" s="20">
        <v>43</v>
      </c>
      <c r="F350">
        <v>1.22</v>
      </c>
      <c r="G350" s="20">
        <v>1.5</v>
      </c>
      <c r="H350" s="20">
        <v>700</v>
      </c>
      <c r="I350">
        <v>129.94999999999999</v>
      </c>
      <c r="J350">
        <v>180.71</v>
      </c>
      <c r="K350">
        <v>22.99</v>
      </c>
      <c r="L350">
        <v>28.37</v>
      </c>
      <c r="M350">
        <v>12</v>
      </c>
      <c r="N350" s="20">
        <v>41</v>
      </c>
      <c r="O350" s="20">
        <v>0.55000000000000004</v>
      </c>
      <c r="P350" s="20"/>
      <c r="Q350">
        <v>38.839700000000001</v>
      </c>
      <c r="R350">
        <f t="shared" si="15"/>
        <v>18.994499999999999</v>
      </c>
      <c r="S350">
        <f t="shared" si="16"/>
        <v>2.0447866487667485</v>
      </c>
      <c r="U350" s="20">
        <v>700</v>
      </c>
      <c r="V350">
        <f t="shared" si="17"/>
        <v>1.0236881436439204E-2</v>
      </c>
      <c r="X350">
        <v>1.8266760728982951</v>
      </c>
    </row>
    <row r="351" spans="1:24" x14ac:dyDescent="0.25">
      <c r="A351">
        <v>120</v>
      </c>
      <c r="B351">
        <v>36</v>
      </c>
      <c r="C351">
        <v>36</v>
      </c>
      <c r="D351" s="20">
        <v>14</v>
      </c>
      <c r="E351" s="20">
        <v>43</v>
      </c>
      <c r="F351">
        <v>1.34</v>
      </c>
      <c r="G351">
        <v>4</v>
      </c>
      <c r="H351">
        <v>840</v>
      </c>
      <c r="I351">
        <v>130.5</v>
      </c>
      <c r="J351">
        <v>214.39</v>
      </c>
      <c r="K351">
        <v>47.54</v>
      </c>
      <c r="L351">
        <v>52.34</v>
      </c>
      <c r="M351" s="20">
        <v>12</v>
      </c>
      <c r="N351" s="20">
        <v>41</v>
      </c>
      <c r="O351" s="20">
        <v>0.55000000000000004</v>
      </c>
      <c r="P351" s="20"/>
      <c r="Q351" s="22">
        <v>40.302</v>
      </c>
      <c r="R351">
        <f t="shared" si="15"/>
        <v>31.352831999999999</v>
      </c>
      <c r="S351">
        <f t="shared" si="16"/>
        <v>1.2854341196355086</v>
      </c>
      <c r="U351" s="21">
        <v>700</v>
      </c>
      <c r="V351">
        <f t="shared" si="17"/>
        <v>6.2018143829700757E-3</v>
      </c>
      <c r="X351">
        <v>1.692365835222978</v>
      </c>
    </row>
    <row r="352" spans="1:24" x14ac:dyDescent="0.25">
      <c r="A352">
        <v>120</v>
      </c>
      <c r="B352">
        <v>32</v>
      </c>
      <c r="C352">
        <v>40</v>
      </c>
      <c r="D352">
        <v>14</v>
      </c>
      <c r="E352">
        <v>43</v>
      </c>
      <c r="F352">
        <v>1.4</v>
      </c>
      <c r="G352">
        <v>3</v>
      </c>
      <c r="H352">
        <v>985</v>
      </c>
      <c r="I352">
        <v>130.81</v>
      </c>
      <c r="J352">
        <v>357.48</v>
      </c>
      <c r="K352">
        <v>183.15</v>
      </c>
      <c r="L352">
        <v>50.39</v>
      </c>
      <c r="M352">
        <v>12</v>
      </c>
      <c r="N352">
        <v>41</v>
      </c>
      <c r="O352">
        <v>0.45</v>
      </c>
      <c r="P352" s="20"/>
      <c r="Q352">
        <v>41.609900000000003</v>
      </c>
      <c r="R352">
        <f t="shared" si="15"/>
        <v>23.224319999999999</v>
      </c>
      <c r="S352">
        <f t="shared" si="16"/>
        <v>1.7916520268408291</v>
      </c>
      <c r="U352" s="20">
        <v>700</v>
      </c>
      <c r="V352">
        <f t="shared" si="17"/>
        <v>8.3724494170096028E-3</v>
      </c>
      <c r="X352">
        <v>1.578194989664524</v>
      </c>
    </row>
    <row r="353" spans="1:24" x14ac:dyDescent="0.25">
      <c r="A353">
        <v>120</v>
      </c>
      <c r="B353">
        <v>36</v>
      </c>
      <c r="C353">
        <v>36</v>
      </c>
      <c r="D353" s="20">
        <v>14</v>
      </c>
      <c r="E353" s="20">
        <v>43</v>
      </c>
      <c r="F353">
        <v>1.37</v>
      </c>
      <c r="G353">
        <v>3</v>
      </c>
      <c r="H353">
        <v>855</v>
      </c>
      <c r="I353">
        <v>131.24</v>
      </c>
      <c r="J353">
        <v>222.7</v>
      </c>
      <c r="K353">
        <v>49.92</v>
      </c>
      <c r="L353">
        <v>42.91</v>
      </c>
      <c r="M353" s="20">
        <v>12</v>
      </c>
      <c r="N353" s="20">
        <v>41</v>
      </c>
      <c r="O353" s="20">
        <v>0.55000000000000004</v>
      </c>
      <c r="P353" s="20"/>
      <c r="Q353">
        <v>42.760399999999997</v>
      </c>
      <c r="R353">
        <f t="shared" si="15"/>
        <v>23.514623999999998</v>
      </c>
      <c r="S353">
        <f t="shared" si="16"/>
        <v>1.8184598656563677</v>
      </c>
      <c r="U353" s="20">
        <v>700</v>
      </c>
      <c r="V353">
        <f t="shared" si="17"/>
        <v>8.2690858439601021E-3</v>
      </c>
      <c r="X353">
        <v>1.4787287754608018</v>
      </c>
    </row>
    <row r="354" spans="1:24" x14ac:dyDescent="0.25">
      <c r="A354">
        <v>120</v>
      </c>
      <c r="B354">
        <v>44</v>
      </c>
      <c r="C354">
        <v>44</v>
      </c>
      <c r="D354" s="20">
        <v>14</v>
      </c>
      <c r="E354" s="20">
        <v>43</v>
      </c>
      <c r="F354">
        <v>1.4</v>
      </c>
      <c r="G354">
        <v>1</v>
      </c>
      <c r="H354">
        <v>765</v>
      </c>
      <c r="I354">
        <v>131.57</v>
      </c>
      <c r="J354">
        <v>188.32</v>
      </c>
      <c r="K354">
        <v>18.27</v>
      </c>
      <c r="L354">
        <v>31.73</v>
      </c>
      <c r="M354" s="20">
        <v>12</v>
      </c>
      <c r="N354" s="20">
        <v>41</v>
      </c>
      <c r="O354" s="20">
        <v>0.55000000000000004</v>
      </c>
      <c r="P354" s="20"/>
      <c r="Q354">
        <v>43.838999999999999</v>
      </c>
      <c r="R354">
        <f t="shared" si="15"/>
        <v>11.708927999999998</v>
      </c>
      <c r="S354">
        <f t="shared" si="16"/>
        <v>3.7440660665092489</v>
      </c>
      <c r="U354" s="20">
        <v>700</v>
      </c>
      <c r="V354">
        <f t="shared" si="17"/>
        <v>1.6606511240349627E-2</v>
      </c>
      <c r="X354">
        <v>1.3931073931073932</v>
      </c>
    </row>
    <row r="355" spans="1:24" x14ac:dyDescent="0.25">
      <c r="A355" s="20">
        <v>160</v>
      </c>
      <c r="B355" s="20">
        <v>30</v>
      </c>
      <c r="C355" s="20">
        <v>60</v>
      </c>
      <c r="D355" s="20">
        <v>14</v>
      </c>
      <c r="E355" s="20">
        <v>47</v>
      </c>
      <c r="F355" s="20">
        <v>1.5</v>
      </c>
      <c r="G355" s="20">
        <v>3</v>
      </c>
      <c r="H355" s="20">
        <v>400</v>
      </c>
      <c r="I355" s="20">
        <v>131.63</v>
      </c>
      <c r="J355" s="20">
        <v>149.54</v>
      </c>
      <c r="K355" s="20">
        <v>1.4</v>
      </c>
      <c r="L355" s="20">
        <v>36.15</v>
      </c>
      <c r="M355" s="20">
        <v>12</v>
      </c>
      <c r="N355" s="20">
        <v>45</v>
      </c>
      <c r="O355" s="20">
        <v>0.55000000000000004</v>
      </c>
      <c r="P355" s="20"/>
      <c r="Q355">
        <v>37.667099999999998</v>
      </c>
      <c r="R355">
        <f t="shared" si="15"/>
        <v>43.5456</v>
      </c>
      <c r="S355">
        <f t="shared" si="16"/>
        <v>0.86500358245149911</v>
      </c>
      <c r="U355" s="20">
        <v>700</v>
      </c>
      <c r="V355">
        <f t="shared" si="17"/>
        <v>4.4653063557384548E-3</v>
      </c>
      <c r="X355">
        <v>2.0130992464325796</v>
      </c>
    </row>
    <row r="356" spans="1:24" x14ac:dyDescent="0.25">
      <c r="A356" s="20">
        <v>140</v>
      </c>
      <c r="B356" s="20">
        <v>20</v>
      </c>
      <c r="C356" s="20">
        <v>60</v>
      </c>
      <c r="D356" s="20">
        <v>10</v>
      </c>
      <c r="E356" s="20">
        <v>43</v>
      </c>
      <c r="F356" s="20">
        <v>1.5</v>
      </c>
      <c r="G356" s="20">
        <v>2.25</v>
      </c>
      <c r="H356" s="20">
        <v>600</v>
      </c>
      <c r="I356" s="20">
        <v>131.66</v>
      </c>
      <c r="J356" s="20">
        <v>175.47</v>
      </c>
      <c r="K356" s="20">
        <v>6.63</v>
      </c>
      <c r="L356" s="20">
        <v>35.72</v>
      </c>
      <c r="M356" s="20">
        <v>8</v>
      </c>
      <c r="N356" s="20">
        <v>41</v>
      </c>
      <c r="O356" s="20">
        <v>0.55000000000000004</v>
      </c>
      <c r="P356" s="20"/>
      <c r="Q356">
        <v>39.411499999999997</v>
      </c>
      <c r="R356">
        <f t="shared" si="15"/>
        <v>19.051200000000001</v>
      </c>
      <c r="S356">
        <f t="shared" si="16"/>
        <v>2.0687148316116568</v>
      </c>
      <c r="U356" s="20">
        <v>700</v>
      </c>
      <c r="V356">
        <f t="shared" si="17"/>
        <v>1.0206414527402181E-2</v>
      </c>
      <c r="X356">
        <v>1.8535684891240445</v>
      </c>
    </row>
    <row r="357" spans="1:24" x14ac:dyDescent="0.25">
      <c r="A357">
        <v>135</v>
      </c>
      <c r="B357">
        <v>44</v>
      </c>
      <c r="C357">
        <v>44</v>
      </c>
      <c r="D357" s="20">
        <v>14</v>
      </c>
      <c r="E357" s="20">
        <v>43</v>
      </c>
      <c r="F357">
        <v>1.31</v>
      </c>
      <c r="G357">
        <v>1</v>
      </c>
      <c r="H357">
        <v>865</v>
      </c>
      <c r="I357">
        <v>131.75</v>
      </c>
      <c r="J357">
        <v>202.77</v>
      </c>
      <c r="K357">
        <v>28.65</v>
      </c>
      <c r="L357">
        <v>33.75</v>
      </c>
      <c r="M357" s="20">
        <v>12</v>
      </c>
      <c r="N357" s="20">
        <v>41</v>
      </c>
      <c r="O357" s="20">
        <v>0.55000000000000004</v>
      </c>
      <c r="P357" s="20"/>
      <c r="Q357">
        <v>40.907499999999999</v>
      </c>
      <c r="R357">
        <f t="shared" si="15"/>
        <v>13.172544</v>
      </c>
      <c r="S357">
        <f t="shared" si="16"/>
        <v>3.1055124962953244</v>
      </c>
      <c r="U357" s="20">
        <v>700</v>
      </c>
      <c r="V357">
        <f t="shared" si="17"/>
        <v>1.4761343324755221E-2</v>
      </c>
      <c r="X357">
        <v>1.7177920550936423</v>
      </c>
    </row>
    <row r="358" spans="1:24" x14ac:dyDescent="0.25">
      <c r="A358" s="20">
        <v>160</v>
      </c>
      <c r="B358" s="20">
        <v>30</v>
      </c>
      <c r="C358" s="20">
        <v>60</v>
      </c>
      <c r="D358" s="20">
        <v>10</v>
      </c>
      <c r="E358" s="20">
        <v>47</v>
      </c>
      <c r="F358" s="20">
        <v>1.3</v>
      </c>
      <c r="G358" s="20">
        <v>1.5</v>
      </c>
      <c r="H358" s="20">
        <v>800</v>
      </c>
      <c r="I358" s="20">
        <v>131.91999999999999</v>
      </c>
      <c r="J358" s="20">
        <v>189.2</v>
      </c>
      <c r="K358" s="20">
        <v>8.2100000000000009</v>
      </c>
      <c r="L358" s="20">
        <v>42.3</v>
      </c>
      <c r="M358" s="20">
        <v>8</v>
      </c>
      <c r="N358" s="20">
        <v>45</v>
      </c>
      <c r="O358" s="20">
        <v>0.55000000000000004</v>
      </c>
      <c r="P358" s="20"/>
      <c r="Q358">
        <v>42.228299999999997</v>
      </c>
      <c r="R358">
        <f t="shared" si="15"/>
        <v>21.7728</v>
      </c>
      <c r="S358">
        <f t="shared" si="16"/>
        <v>1.9394979056437389</v>
      </c>
      <c r="U358" s="20">
        <v>700</v>
      </c>
      <c r="V358">
        <f t="shared" si="17"/>
        <v>8.9306127114769096E-3</v>
      </c>
      <c r="X358">
        <v>1.6016498833703134</v>
      </c>
    </row>
    <row r="359" spans="1:24" x14ac:dyDescent="0.25">
      <c r="A359">
        <v>125</v>
      </c>
      <c r="B359">
        <v>44</v>
      </c>
      <c r="C359">
        <v>48</v>
      </c>
      <c r="D359" s="20">
        <v>14</v>
      </c>
      <c r="E359" s="20">
        <v>43</v>
      </c>
      <c r="F359">
        <v>1.31</v>
      </c>
      <c r="G359">
        <v>1</v>
      </c>
      <c r="H359">
        <v>865</v>
      </c>
      <c r="I359">
        <v>131.93</v>
      </c>
      <c r="J359">
        <v>197.05</v>
      </c>
      <c r="K359">
        <v>22.86</v>
      </c>
      <c r="L359">
        <v>33.81</v>
      </c>
      <c r="M359" s="20">
        <v>12</v>
      </c>
      <c r="N359" s="20">
        <v>41</v>
      </c>
      <c r="O359" s="20">
        <v>0.55000000000000004</v>
      </c>
      <c r="P359" s="20"/>
      <c r="Q359">
        <v>43.415500000000002</v>
      </c>
      <c r="R359">
        <f t="shared" si="15"/>
        <v>13.305599999999998</v>
      </c>
      <c r="S359">
        <f t="shared" si="16"/>
        <v>3.2629494348244354</v>
      </c>
      <c r="U359" s="20">
        <v>700</v>
      </c>
      <c r="V359">
        <f t="shared" si="17"/>
        <v>1.4613729891507672E-2</v>
      </c>
      <c r="X359">
        <v>1.5013832693571258</v>
      </c>
    </row>
    <row r="360" spans="1:24" x14ac:dyDescent="0.25">
      <c r="A360">
        <v>120</v>
      </c>
      <c r="B360">
        <v>44</v>
      </c>
      <c r="C360">
        <v>48</v>
      </c>
      <c r="D360" s="20">
        <v>14</v>
      </c>
      <c r="E360" s="20">
        <v>43</v>
      </c>
      <c r="F360">
        <v>1.34</v>
      </c>
      <c r="G360">
        <v>1</v>
      </c>
      <c r="H360">
        <v>830</v>
      </c>
      <c r="I360">
        <v>131.94999999999999</v>
      </c>
      <c r="J360">
        <v>192.49</v>
      </c>
      <c r="K360">
        <v>19.64</v>
      </c>
      <c r="L360">
        <v>33.15</v>
      </c>
      <c r="M360" s="20">
        <v>12</v>
      </c>
      <c r="N360" s="20">
        <v>41</v>
      </c>
      <c r="O360" s="20">
        <v>0.55000000000000004</v>
      </c>
      <c r="P360" s="20"/>
      <c r="Q360">
        <v>44.493600000000001</v>
      </c>
      <c r="R360">
        <f t="shared" si="15"/>
        <v>12.773375999999999</v>
      </c>
      <c r="S360">
        <f t="shared" si="16"/>
        <v>3.4833077801827805</v>
      </c>
      <c r="U360" s="20">
        <v>700</v>
      </c>
      <c r="V360">
        <f t="shared" si="17"/>
        <v>1.5222635303653824E-2</v>
      </c>
      <c r="X360">
        <v>1.4139091472424807</v>
      </c>
    </row>
    <row r="361" spans="1:24" x14ac:dyDescent="0.25">
      <c r="A361">
        <v>120</v>
      </c>
      <c r="B361">
        <v>36</v>
      </c>
      <c r="C361">
        <v>36</v>
      </c>
      <c r="D361">
        <v>14</v>
      </c>
      <c r="E361">
        <v>43</v>
      </c>
      <c r="F361">
        <v>1.37</v>
      </c>
      <c r="G361">
        <v>3</v>
      </c>
      <c r="H361">
        <v>985</v>
      </c>
      <c r="I361">
        <v>132.05000000000001</v>
      </c>
      <c r="J361">
        <v>354.27</v>
      </c>
      <c r="K361">
        <v>179.13</v>
      </c>
      <c r="L361">
        <v>50.13</v>
      </c>
      <c r="M361">
        <v>12</v>
      </c>
      <c r="N361">
        <v>41</v>
      </c>
      <c r="O361">
        <v>0.45</v>
      </c>
      <c r="P361" s="20"/>
      <c r="Q361">
        <v>38.2258</v>
      </c>
      <c r="R361">
        <f t="shared" si="15"/>
        <v>23.514623999999998</v>
      </c>
      <c r="S361">
        <f t="shared" si="16"/>
        <v>1.6256181685065432</v>
      </c>
      <c r="U361" s="20">
        <v>700</v>
      </c>
      <c r="V361">
        <f t="shared" si="17"/>
        <v>8.2690858439601021E-3</v>
      </c>
      <c r="X361">
        <v>2.0429586874031318</v>
      </c>
    </row>
    <row r="362" spans="1:24" x14ac:dyDescent="0.25">
      <c r="A362" s="20">
        <v>150</v>
      </c>
      <c r="B362">
        <v>22</v>
      </c>
      <c r="C362">
        <v>67</v>
      </c>
      <c r="D362" s="20">
        <v>14</v>
      </c>
      <c r="E362" s="20">
        <v>43</v>
      </c>
      <c r="F362">
        <v>1.32</v>
      </c>
      <c r="G362" s="20">
        <v>1.5</v>
      </c>
      <c r="H362" s="20">
        <v>700</v>
      </c>
      <c r="I362">
        <v>132.18899999999999</v>
      </c>
      <c r="J362">
        <v>192.10900000000001</v>
      </c>
      <c r="K362">
        <v>28.6265</v>
      </c>
      <c r="L362">
        <v>36.981299999999997</v>
      </c>
      <c r="M362">
        <f>12</f>
        <v>12</v>
      </c>
      <c r="N362" s="20">
        <v>41</v>
      </c>
      <c r="O362" s="20">
        <v>0.55000000000000004</v>
      </c>
      <c r="P362" s="20"/>
      <c r="Q362">
        <v>40.011299999999999</v>
      </c>
      <c r="R362">
        <f t="shared" si="15"/>
        <v>16.715160000000001</v>
      </c>
      <c r="S362">
        <f t="shared" si="16"/>
        <v>2.3937132519222071</v>
      </c>
      <c r="U362" s="20">
        <v>700</v>
      </c>
      <c r="V362">
        <f t="shared" si="17"/>
        <v>1.1632819814135458E-2</v>
      </c>
      <c r="X362">
        <v>1.8817777777777778</v>
      </c>
    </row>
    <row r="363" spans="1:24" x14ac:dyDescent="0.25">
      <c r="A363">
        <v>120</v>
      </c>
      <c r="B363">
        <v>36</v>
      </c>
      <c r="C363">
        <v>40</v>
      </c>
      <c r="D363" s="20">
        <v>14</v>
      </c>
      <c r="E363" s="20">
        <v>43</v>
      </c>
      <c r="F363">
        <v>1.4</v>
      </c>
      <c r="G363">
        <v>2</v>
      </c>
      <c r="H363">
        <v>860</v>
      </c>
      <c r="I363">
        <v>132.22999999999999</v>
      </c>
      <c r="J363">
        <v>220.93</v>
      </c>
      <c r="K363">
        <v>42.04</v>
      </c>
      <c r="L363">
        <v>39.99</v>
      </c>
      <c r="M363" s="20">
        <v>12</v>
      </c>
      <c r="N363" s="20">
        <v>41</v>
      </c>
      <c r="O363" s="20">
        <v>0.55000000000000004</v>
      </c>
      <c r="P363" s="20"/>
      <c r="Q363">
        <v>41.506799999999998</v>
      </c>
      <c r="R363">
        <f t="shared" si="15"/>
        <v>17.418239999999997</v>
      </c>
      <c r="S363">
        <f t="shared" si="16"/>
        <v>2.3829502865961203</v>
      </c>
      <c r="U363" s="20">
        <v>700</v>
      </c>
      <c r="V363">
        <f t="shared" si="17"/>
        <v>1.1163265889346139E-2</v>
      </c>
      <c r="X363">
        <v>1.7429579239103048</v>
      </c>
    </row>
    <row r="364" spans="1:24" x14ac:dyDescent="0.25">
      <c r="A364" s="20">
        <v>160</v>
      </c>
      <c r="B364" s="20">
        <v>30</v>
      </c>
      <c r="C364" s="20">
        <v>60</v>
      </c>
      <c r="D364" s="20">
        <v>14</v>
      </c>
      <c r="E364" s="20">
        <v>47</v>
      </c>
      <c r="F364" s="20">
        <v>1.1000000000000001</v>
      </c>
      <c r="G364" s="20">
        <v>3</v>
      </c>
      <c r="H364" s="20">
        <v>800</v>
      </c>
      <c r="I364" s="20">
        <v>132.25</v>
      </c>
      <c r="J364" s="20">
        <v>168.48</v>
      </c>
      <c r="K364" s="20">
        <v>8.1199999999999992</v>
      </c>
      <c r="L364" s="20">
        <v>38.630000000000003</v>
      </c>
      <c r="M364" s="20">
        <v>12</v>
      </c>
      <c r="N364" s="20">
        <v>45</v>
      </c>
      <c r="O364" s="20">
        <v>0.55000000000000004</v>
      </c>
      <c r="P364" s="20"/>
      <c r="Q364">
        <v>42.833100000000002</v>
      </c>
      <c r="R364">
        <f t="shared" si="15"/>
        <v>43.5456</v>
      </c>
      <c r="S364">
        <f t="shared" si="16"/>
        <v>0.98363784171075841</v>
      </c>
      <c r="U364" s="20">
        <v>700</v>
      </c>
      <c r="V364">
        <f t="shared" si="17"/>
        <v>4.4653063557384548E-3</v>
      </c>
      <c r="X364">
        <v>1.6245889514706722</v>
      </c>
    </row>
    <row r="365" spans="1:24" x14ac:dyDescent="0.25">
      <c r="A365">
        <v>120</v>
      </c>
      <c r="B365">
        <v>40</v>
      </c>
      <c r="C365">
        <v>44</v>
      </c>
      <c r="D365" s="20">
        <v>14</v>
      </c>
      <c r="E365" s="20">
        <v>43</v>
      </c>
      <c r="F365">
        <v>1.34</v>
      </c>
      <c r="G365">
        <v>1.5</v>
      </c>
      <c r="H365">
        <v>890</v>
      </c>
      <c r="I365">
        <v>132.46</v>
      </c>
      <c r="J365">
        <v>211.66</v>
      </c>
      <c r="K365">
        <v>32.47</v>
      </c>
      <c r="L365">
        <v>37.92</v>
      </c>
      <c r="M365" s="20">
        <v>12</v>
      </c>
      <c r="N365" s="20">
        <v>41</v>
      </c>
      <c r="O365" s="20">
        <v>0.55000000000000004</v>
      </c>
      <c r="P365" s="20"/>
      <c r="Q365">
        <v>44.0501</v>
      </c>
      <c r="R365">
        <f t="shared" si="15"/>
        <v>15.966719999999999</v>
      </c>
      <c r="S365">
        <f t="shared" si="16"/>
        <v>2.7588696989738657</v>
      </c>
      <c r="U365" s="20">
        <v>700</v>
      </c>
      <c r="V365">
        <f t="shared" si="17"/>
        <v>1.2178108242923058E-2</v>
      </c>
      <c r="X365">
        <v>1.523328837707923</v>
      </c>
    </row>
    <row r="366" spans="1:24" x14ac:dyDescent="0.25">
      <c r="A366">
        <v>120</v>
      </c>
      <c r="B366">
        <v>32</v>
      </c>
      <c r="C366">
        <v>40</v>
      </c>
      <c r="D366" s="20">
        <v>14</v>
      </c>
      <c r="E366" s="20">
        <v>43</v>
      </c>
      <c r="F366">
        <v>1.37</v>
      </c>
      <c r="G366">
        <v>4</v>
      </c>
      <c r="H366">
        <v>825</v>
      </c>
      <c r="I366">
        <v>132.56</v>
      </c>
      <c r="J366">
        <v>214.9</v>
      </c>
      <c r="K366">
        <v>46.23</v>
      </c>
      <c r="L366">
        <v>44.82</v>
      </c>
      <c r="M366" s="20">
        <v>12</v>
      </c>
      <c r="N366" s="20">
        <v>41</v>
      </c>
      <c r="O366" s="20">
        <v>0.55000000000000004</v>
      </c>
      <c r="P366" s="20"/>
      <c r="Q366">
        <v>45.165599999999998</v>
      </c>
      <c r="R366">
        <f t="shared" si="15"/>
        <v>30.96576</v>
      </c>
      <c r="S366">
        <f t="shared" si="16"/>
        <v>1.4585658482142856</v>
      </c>
      <c r="U366" s="20">
        <v>700</v>
      </c>
      <c r="V366">
        <f t="shared" si="17"/>
        <v>6.2793370627572016E-3</v>
      </c>
      <c r="X366">
        <v>1.4352638352638352</v>
      </c>
    </row>
    <row r="367" spans="1:24" x14ac:dyDescent="0.25">
      <c r="A367" s="20">
        <v>160</v>
      </c>
      <c r="B367" s="20">
        <v>30</v>
      </c>
      <c r="C367" s="20">
        <v>45</v>
      </c>
      <c r="D367" s="20">
        <v>10</v>
      </c>
      <c r="E367" s="20">
        <v>43</v>
      </c>
      <c r="F367" s="20">
        <v>1.3</v>
      </c>
      <c r="G367" s="20">
        <v>2.25</v>
      </c>
      <c r="H367" s="20">
        <v>600</v>
      </c>
      <c r="I367" s="20">
        <v>132.83000000000001</v>
      </c>
      <c r="J367" s="20">
        <v>168.75</v>
      </c>
      <c r="K367" s="20">
        <v>6.27</v>
      </c>
      <c r="L367" s="20">
        <v>33.479999999999997</v>
      </c>
      <c r="M367" s="20">
        <v>8</v>
      </c>
      <c r="N367" s="20">
        <v>41</v>
      </c>
      <c r="O367" s="20">
        <v>0.55000000000000004</v>
      </c>
      <c r="P367" s="20"/>
      <c r="Q367">
        <v>38.814599999999999</v>
      </c>
      <c r="R367">
        <f t="shared" si="15"/>
        <v>24.494399999999995</v>
      </c>
      <c r="S367">
        <f t="shared" si="16"/>
        <v>1.5846315892612191</v>
      </c>
      <c r="U367" s="20">
        <v>700</v>
      </c>
      <c r="V367">
        <f t="shared" si="17"/>
        <v>7.9383224102016984E-3</v>
      </c>
      <c r="X367">
        <v>2.0744268077601413</v>
      </c>
    </row>
    <row r="368" spans="1:24" x14ac:dyDescent="0.25">
      <c r="A368">
        <v>120</v>
      </c>
      <c r="B368">
        <v>32</v>
      </c>
      <c r="C368">
        <v>40</v>
      </c>
      <c r="D368" s="20">
        <v>14</v>
      </c>
      <c r="E368" s="20">
        <v>43</v>
      </c>
      <c r="F368">
        <v>1.4</v>
      </c>
      <c r="G368">
        <v>3</v>
      </c>
      <c r="H368">
        <v>845</v>
      </c>
      <c r="I368">
        <v>133.07</v>
      </c>
      <c r="J368">
        <v>224.08</v>
      </c>
      <c r="K368">
        <v>49.4</v>
      </c>
      <c r="L368">
        <v>42.92</v>
      </c>
      <c r="M368" s="20">
        <v>12</v>
      </c>
      <c r="N368" s="20">
        <v>41</v>
      </c>
      <c r="O368" s="20">
        <v>0.55000000000000004</v>
      </c>
      <c r="P368" s="20"/>
      <c r="Q368">
        <v>40.595599999999997</v>
      </c>
      <c r="R368">
        <f t="shared" si="15"/>
        <v>23.224319999999999</v>
      </c>
      <c r="S368">
        <f t="shared" si="16"/>
        <v>1.7479779817019401</v>
      </c>
      <c r="U368" s="20">
        <v>700</v>
      </c>
      <c r="V368">
        <f t="shared" si="17"/>
        <v>8.3724494170096028E-3</v>
      </c>
      <c r="X368">
        <v>1.9092580834803057</v>
      </c>
    </row>
    <row r="369" spans="1:24" x14ac:dyDescent="0.25">
      <c r="A369">
        <v>120</v>
      </c>
      <c r="B369">
        <v>40</v>
      </c>
      <c r="C369">
        <v>40</v>
      </c>
      <c r="D369" s="20">
        <v>14</v>
      </c>
      <c r="E369" s="20">
        <v>43</v>
      </c>
      <c r="F369">
        <v>1.4</v>
      </c>
      <c r="G369">
        <v>1.5</v>
      </c>
      <c r="H369">
        <v>815</v>
      </c>
      <c r="I369">
        <v>133.11000000000001</v>
      </c>
      <c r="J369">
        <v>207.95</v>
      </c>
      <c r="K369">
        <v>30.11</v>
      </c>
      <c r="L369">
        <v>36.270000000000003</v>
      </c>
      <c r="M369" s="20">
        <v>12</v>
      </c>
      <c r="N369" s="20">
        <v>41</v>
      </c>
      <c r="O369" s="20">
        <v>0.55000000000000004</v>
      </c>
      <c r="P369" s="20"/>
      <c r="Q369">
        <v>42.091000000000001</v>
      </c>
      <c r="R369">
        <f t="shared" si="15"/>
        <v>14.515199999999997</v>
      </c>
      <c r="S369">
        <f t="shared" si="16"/>
        <v>2.8997878086419759</v>
      </c>
      <c r="U369" s="20">
        <v>700</v>
      </c>
      <c r="V369">
        <f t="shared" si="17"/>
        <v>1.3395919067215366E-2</v>
      </c>
      <c r="X369">
        <v>1.7674897119341564</v>
      </c>
    </row>
    <row r="370" spans="1:24" x14ac:dyDescent="0.25">
      <c r="A370" s="20">
        <v>150</v>
      </c>
      <c r="B370">
        <v>28</v>
      </c>
      <c r="C370">
        <v>60</v>
      </c>
      <c r="D370" s="20">
        <v>14</v>
      </c>
      <c r="E370" s="20">
        <v>43</v>
      </c>
      <c r="F370">
        <v>1.22</v>
      </c>
      <c r="G370" s="20">
        <v>1.5</v>
      </c>
      <c r="H370" s="20">
        <v>700</v>
      </c>
      <c r="I370">
        <v>133.13999999999999</v>
      </c>
      <c r="J370">
        <v>184.14</v>
      </c>
      <c r="K370">
        <v>22.87</v>
      </c>
      <c r="L370">
        <v>28.76</v>
      </c>
      <c r="M370">
        <f>12</f>
        <v>12</v>
      </c>
      <c r="N370" s="20">
        <v>41</v>
      </c>
      <c r="O370" s="20">
        <v>0.55000000000000004</v>
      </c>
      <c r="P370" s="20"/>
      <c r="Q370">
        <v>43.4831</v>
      </c>
      <c r="R370">
        <f t="shared" si="15"/>
        <v>19.051199999999998</v>
      </c>
      <c r="S370">
        <f t="shared" si="16"/>
        <v>2.2824336524733351</v>
      </c>
      <c r="U370" s="20">
        <v>700</v>
      </c>
      <c r="V370">
        <f t="shared" si="17"/>
        <v>1.0206414527402183E-2</v>
      </c>
      <c r="X370">
        <v>1.6492423811420229</v>
      </c>
    </row>
    <row r="371" spans="1:24" x14ac:dyDescent="0.25">
      <c r="A371" s="20">
        <v>150</v>
      </c>
      <c r="B371">
        <v>25</v>
      </c>
      <c r="C371">
        <v>60</v>
      </c>
      <c r="D371" s="20">
        <v>14</v>
      </c>
      <c r="E371" s="20">
        <v>43</v>
      </c>
      <c r="F371">
        <v>1.3</v>
      </c>
      <c r="G371" s="20">
        <v>1.5</v>
      </c>
      <c r="H371" s="20">
        <v>700</v>
      </c>
      <c r="I371">
        <v>133.37</v>
      </c>
      <c r="J371">
        <v>192.16</v>
      </c>
      <c r="K371">
        <v>27.77</v>
      </c>
      <c r="L371">
        <v>29.83</v>
      </c>
      <c r="M371">
        <v>12</v>
      </c>
      <c r="N371" s="20">
        <v>41</v>
      </c>
      <c r="O371" s="20">
        <v>0.55000000000000004</v>
      </c>
      <c r="P371" s="20"/>
      <c r="Q371">
        <v>44.701900000000002</v>
      </c>
      <c r="R371">
        <f t="shared" si="15"/>
        <v>17.009999999999998</v>
      </c>
      <c r="S371">
        <f t="shared" si="16"/>
        <v>2.6279776601998828</v>
      </c>
      <c r="U371" s="20">
        <v>700</v>
      </c>
      <c r="V371">
        <f t="shared" si="17"/>
        <v>1.1431184270690445E-2</v>
      </c>
      <c r="X371">
        <v>1.5458692118822841</v>
      </c>
    </row>
    <row r="372" spans="1:24" x14ac:dyDescent="0.25">
      <c r="A372">
        <v>125</v>
      </c>
      <c r="B372">
        <v>44</v>
      </c>
      <c r="C372">
        <v>44</v>
      </c>
      <c r="D372" s="20">
        <v>14</v>
      </c>
      <c r="E372" s="20">
        <v>43</v>
      </c>
      <c r="F372">
        <v>1.37</v>
      </c>
      <c r="G372">
        <v>1</v>
      </c>
      <c r="H372">
        <v>790</v>
      </c>
      <c r="I372">
        <v>133.43</v>
      </c>
      <c r="J372">
        <v>193.88</v>
      </c>
      <c r="K372">
        <v>20.75</v>
      </c>
      <c r="L372">
        <v>32.32</v>
      </c>
      <c r="M372" s="20">
        <v>12</v>
      </c>
      <c r="N372" s="20">
        <v>41</v>
      </c>
      <c r="O372" s="20">
        <v>0.55000000000000004</v>
      </c>
      <c r="P372" s="20"/>
      <c r="Q372">
        <v>45.858899999999998</v>
      </c>
      <c r="R372">
        <f t="shared" si="15"/>
        <v>12.1968</v>
      </c>
      <c r="S372">
        <f t="shared" si="16"/>
        <v>3.7599124360487997</v>
      </c>
      <c r="U372" s="20">
        <v>700</v>
      </c>
      <c r="V372">
        <f t="shared" si="17"/>
        <v>1.5942250790735638E-2</v>
      </c>
      <c r="X372">
        <v>1.457295390628724</v>
      </c>
    </row>
    <row r="373" spans="1:24" x14ac:dyDescent="0.25">
      <c r="A373">
        <v>120</v>
      </c>
      <c r="B373">
        <v>44</v>
      </c>
      <c r="C373">
        <v>44</v>
      </c>
      <c r="D373" s="20">
        <v>14</v>
      </c>
      <c r="E373" s="20">
        <v>43</v>
      </c>
      <c r="F373">
        <v>1.4</v>
      </c>
      <c r="G373">
        <v>1</v>
      </c>
      <c r="H373">
        <v>730</v>
      </c>
      <c r="I373">
        <v>133.71</v>
      </c>
      <c r="J373">
        <v>187.84</v>
      </c>
      <c r="K373">
        <v>16.11</v>
      </c>
      <c r="L373">
        <v>30.83</v>
      </c>
      <c r="M373" s="20">
        <v>12</v>
      </c>
      <c r="N373" s="20">
        <v>41</v>
      </c>
      <c r="O373" s="20">
        <v>0.55000000000000004</v>
      </c>
      <c r="P373" s="20"/>
      <c r="Q373">
        <v>39.3506</v>
      </c>
      <c r="R373">
        <f t="shared" si="15"/>
        <v>11.708927999999998</v>
      </c>
      <c r="S373">
        <f t="shared" si="16"/>
        <v>3.3607346462460104</v>
      </c>
      <c r="U373" s="20">
        <v>700</v>
      </c>
      <c r="V373">
        <f t="shared" si="17"/>
        <v>1.6606511240349627E-2</v>
      </c>
      <c r="X373">
        <v>2.1030730586286142</v>
      </c>
    </row>
    <row r="374" spans="1:24" x14ac:dyDescent="0.25">
      <c r="A374" s="20">
        <v>150</v>
      </c>
      <c r="B374">
        <v>22</v>
      </c>
      <c r="C374">
        <v>75</v>
      </c>
      <c r="D374" s="20">
        <v>14</v>
      </c>
      <c r="E374" s="20">
        <v>43</v>
      </c>
      <c r="F374">
        <v>1.26</v>
      </c>
      <c r="G374" s="20">
        <v>1.5</v>
      </c>
      <c r="H374" s="20">
        <v>700</v>
      </c>
      <c r="I374">
        <v>133.875</v>
      </c>
      <c r="J374">
        <v>186.14500000000001</v>
      </c>
      <c r="K374">
        <v>23.583300000000001</v>
      </c>
      <c r="L374">
        <v>36.559899999999999</v>
      </c>
      <c r="M374">
        <f>12</f>
        <v>12</v>
      </c>
      <c r="N374" s="20">
        <v>41</v>
      </c>
      <c r="O374" s="20">
        <v>0.55000000000000004</v>
      </c>
      <c r="P374" s="20"/>
      <c r="Q374">
        <v>41.165500000000002</v>
      </c>
      <c r="R374">
        <f t="shared" si="15"/>
        <v>18.710999999999999</v>
      </c>
      <c r="S374">
        <f t="shared" si="16"/>
        <v>2.200069477847256</v>
      </c>
      <c r="U374" s="20">
        <v>700</v>
      </c>
      <c r="V374">
        <f t="shared" si="17"/>
        <v>1.0391985700627677E-2</v>
      </c>
      <c r="X374">
        <v>1.936061140505585</v>
      </c>
    </row>
    <row r="375" spans="1:24" x14ac:dyDescent="0.25">
      <c r="A375">
        <v>130</v>
      </c>
      <c r="B375">
        <v>44</v>
      </c>
      <c r="C375">
        <v>44</v>
      </c>
      <c r="D375" s="20">
        <v>14</v>
      </c>
      <c r="E375" s="20">
        <v>43</v>
      </c>
      <c r="F375">
        <v>1.34</v>
      </c>
      <c r="G375">
        <v>1</v>
      </c>
      <c r="H375">
        <v>820</v>
      </c>
      <c r="I375">
        <v>133.94</v>
      </c>
      <c r="J375">
        <v>198.7</v>
      </c>
      <c r="K375">
        <v>23.87</v>
      </c>
      <c r="L375">
        <v>32.93</v>
      </c>
      <c r="M375" s="20">
        <v>12</v>
      </c>
      <c r="N375" s="20">
        <v>41</v>
      </c>
      <c r="O375" s="20">
        <v>0.55000000000000004</v>
      </c>
      <c r="P375" s="20"/>
      <c r="Q375">
        <v>42.705199999999998</v>
      </c>
      <c r="R375">
        <f t="shared" si="15"/>
        <v>12.684671999999999</v>
      </c>
      <c r="S375">
        <f t="shared" si="16"/>
        <v>3.3666775144047874</v>
      </c>
      <c r="U375" s="20">
        <v>700</v>
      </c>
      <c r="V375">
        <f t="shared" si="17"/>
        <v>1.532908729878427E-2</v>
      </c>
      <c r="X375">
        <v>1.7932812631225328</v>
      </c>
    </row>
    <row r="376" spans="1:24" x14ac:dyDescent="0.25">
      <c r="A376" s="20">
        <v>160</v>
      </c>
      <c r="B376" s="20">
        <v>23</v>
      </c>
      <c r="C376" s="20">
        <v>45</v>
      </c>
      <c r="D376" s="20">
        <v>14</v>
      </c>
      <c r="E376" s="20">
        <v>43</v>
      </c>
      <c r="F376" s="20">
        <v>1.5</v>
      </c>
      <c r="G376" s="20">
        <v>1.5</v>
      </c>
      <c r="H376" s="20">
        <v>800</v>
      </c>
      <c r="I376" s="20">
        <v>134.24</v>
      </c>
      <c r="J376" s="20">
        <v>197.09</v>
      </c>
      <c r="K376" s="20">
        <v>20.8</v>
      </c>
      <c r="L376" s="20">
        <v>34.69</v>
      </c>
      <c r="M376" s="20">
        <v>12</v>
      </c>
      <c r="N376" s="20">
        <v>41</v>
      </c>
      <c r="O376" s="20">
        <v>0.55000000000000004</v>
      </c>
      <c r="P376" s="20"/>
      <c r="Q376">
        <v>44.094799999999999</v>
      </c>
      <c r="R376">
        <f t="shared" si="15"/>
        <v>12.519359999999997</v>
      </c>
      <c r="S376">
        <f t="shared" si="16"/>
        <v>3.5221289267182994</v>
      </c>
      <c r="U376" s="20">
        <v>700</v>
      </c>
      <c r="V376">
        <f t="shared" si="17"/>
        <v>1.5531500367785932E-2</v>
      </c>
      <c r="X376">
        <v>1.672443154880431</v>
      </c>
    </row>
    <row r="377" spans="1:24" x14ac:dyDescent="0.25">
      <c r="A377" s="20">
        <v>150</v>
      </c>
      <c r="B377">
        <v>25</v>
      </c>
      <c r="C377">
        <v>67</v>
      </c>
      <c r="D377" s="20">
        <v>14</v>
      </c>
      <c r="E377" s="20">
        <v>43</v>
      </c>
      <c r="F377">
        <v>1.24</v>
      </c>
      <c r="G377" s="20">
        <v>1.5</v>
      </c>
      <c r="H377" s="20">
        <v>700</v>
      </c>
      <c r="I377">
        <v>134.27000000000001</v>
      </c>
      <c r="J377">
        <v>185.65</v>
      </c>
      <c r="K377">
        <v>22.99</v>
      </c>
      <c r="L377">
        <v>28.93</v>
      </c>
      <c r="M377">
        <v>12</v>
      </c>
      <c r="N377" s="20">
        <v>41</v>
      </c>
      <c r="O377" s="20">
        <v>0.55000000000000004</v>
      </c>
      <c r="P377" s="20"/>
      <c r="Q377">
        <v>45.3444</v>
      </c>
      <c r="R377">
        <f t="shared" si="15"/>
        <v>18.994499999999999</v>
      </c>
      <c r="S377">
        <f t="shared" si="16"/>
        <v>2.3872384111190081</v>
      </c>
      <c r="U377" s="20">
        <v>700</v>
      </c>
      <c r="V377">
        <f t="shared" si="17"/>
        <v>1.0236881436439204E-2</v>
      </c>
      <c r="X377">
        <v>1.5680879759311135</v>
      </c>
    </row>
    <row r="378" spans="1:24" x14ac:dyDescent="0.25">
      <c r="A378">
        <v>120</v>
      </c>
      <c r="B378">
        <v>36</v>
      </c>
      <c r="C378">
        <v>44</v>
      </c>
      <c r="D378" s="20">
        <v>14</v>
      </c>
      <c r="E378" s="20">
        <v>43</v>
      </c>
      <c r="F378">
        <v>1.34</v>
      </c>
      <c r="G378">
        <v>2</v>
      </c>
      <c r="H378">
        <v>890</v>
      </c>
      <c r="I378">
        <v>134.68</v>
      </c>
      <c r="J378">
        <v>219.21</v>
      </c>
      <c r="K378">
        <v>39.06</v>
      </c>
      <c r="L378">
        <v>40.130000000000003</v>
      </c>
      <c r="M378" s="20">
        <v>12</v>
      </c>
      <c r="N378" s="20">
        <v>41</v>
      </c>
      <c r="O378" s="20">
        <v>0.55000000000000004</v>
      </c>
      <c r="P378" s="20"/>
      <c r="Q378">
        <v>46.527700000000003</v>
      </c>
      <c r="R378">
        <f t="shared" si="15"/>
        <v>19.160063999999998</v>
      </c>
      <c r="S378">
        <f t="shared" si="16"/>
        <v>2.4283687152610769</v>
      </c>
      <c r="U378" s="20">
        <v>700</v>
      </c>
      <c r="V378">
        <f t="shared" si="17"/>
        <v>1.0148423535769216E-2</v>
      </c>
      <c r="X378">
        <v>1.4785483896595009</v>
      </c>
    </row>
    <row r="379" spans="1:24" x14ac:dyDescent="0.25">
      <c r="A379">
        <v>120</v>
      </c>
      <c r="B379">
        <v>32</v>
      </c>
      <c r="C379">
        <v>40</v>
      </c>
      <c r="D379" s="20">
        <v>14</v>
      </c>
      <c r="E379" s="20">
        <v>43</v>
      </c>
      <c r="F379">
        <v>1.4</v>
      </c>
      <c r="G379">
        <v>3</v>
      </c>
      <c r="H379">
        <v>815</v>
      </c>
      <c r="I379">
        <v>134.83000000000001</v>
      </c>
      <c r="J379">
        <v>219.5</v>
      </c>
      <c r="K379">
        <v>44.67</v>
      </c>
      <c r="L379">
        <v>41.86</v>
      </c>
      <c r="M379" s="20">
        <v>12</v>
      </c>
      <c r="N379" s="20">
        <v>41</v>
      </c>
      <c r="O379" s="20">
        <v>0.55000000000000004</v>
      </c>
      <c r="P379" s="20"/>
    </row>
    <row r="380" spans="1:24" x14ac:dyDescent="0.25">
      <c r="A380">
        <v>120</v>
      </c>
      <c r="B380">
        <v>44</v>
      </c>
      <c r="C380">
        <v>44</v>
      </c>
      <c r="D380" s="20">
        <v>14</v>
      </c>
      <c r="E380" s="20">
        <v>43</v>
      </c>
      <c r="F380">
        <v>1.4</v>
      </c>
      <c r="G380">
        <v>1</v>
      </c>
      <c r="H380">
        <v>705</v>
      </c>
      <c r="I380">
        <v>134.84</v>
      </c>
      <c r="J380">
        <v>187.12</v>
      </c>
      <c r="K380">
        <v>14.67</v>
      </c>
      <c r="L380">
        <v>30.17</v>
      </c>
      <c r="M380" s="20">
        <v>12</v>
      </c>
      <c r="N380" s="20">
        <v>41</v>
      </c>
      <c r="O380" s="20">
        <v>0.55000000000000004</v>
      </c>
      <c r="P380" s="20"/>
    </row>
    <row r="381" spans="1:24" x14ac:dyDescent="0.25">
      <c r="A381" s="20">
        <v>160</v>
      </c>
      <c r="B381" s="20">
        <v>30</v>
      </c>
      <c r="C381" s="20">
        <v>60</v>
      </c>
      <c r="D381" s="20">
        <v>10</v>
      </c>
      <c r="E381" s="20">
        <v>47</v>
      </c>
      <c r="F381" s="20">
        <v>1.3</v>
      </c>
      <c r="G381" s="20">
        <v>3</v>
      </c>
      <c r="H381" s="20">
        <v>600</v>
      </c>
      <c r="I381" s="20">
        <v>135.08000000000001</v>
      </c>
      <c r="J381" s="20">
        <v>166.71</v>
      </c>
      <c r="K381" s="20">
        <v>3.92</v>
      </c>
      <c r="L381" s="20">
        <v>41.49</v>
      </c>
      <c r="M381" s="20">
        <v>8</v>
      </c>
      <c r="N381" s="20">
        <v>45</v>
      </c>
      <c r="O381" s="20">
        <v>0.55000000000000004</v>
      </c>
      <c r="P381" s="20"/>
    </row>
    <row r="382" spans="1:24" x14ac:dyDescent="0.25">
      <c r="A382" s="20">
        <v>140</v>
      </c>
      <c r="B382" s="20">
        <v>20</v>
      </c>
      <c r="C382" s="20">
        <v>60</v>
      </c>
      <c r="D382" s="20">
        <v>14</v>
      </c>
      <c r="E382" s="20">
        <v>47</v>
      </c>
      <c r="F382" s="20">
        <v>1.5</v>
      </c>
      <c r="G382" s="20">
        <v>2.25</v>
      </c>
      <c r="H382" s="20">
        <v>600</v>
      </c>
      <c r="I382" s="20">
        <v>135.15</v>
      </c>
      <c r="J382" s="20">
        <v>178.38</v>
      </c>
      <c r="K382" s="20">
        <v>6.45</v>
      </c>
      <c r="L382" s="20">
        <v>35.520000000000003</v>
      </c>
      <c r="M382" s="20">
        <v>12</v>
      </c>
      <c r="N382" s="20">
        <v>45</v>
      </c>
      <c r="O382" s="20">
        <v>0.55000000000000004</v>
      </c>
      <c r="P382" s="20"/>
    </row>
    <row r="383" spans="1:24" x14ac:dyDescent="0.25">
      <c r="A383">
        <v>120</v>
      </c>
      <c r="B383">
        <v>44</v>
      </c>
      <c r="C383">
        <v>48</v>
      </c>
      <c r="D383" s="20">
        <v>14</v>
      </c>
      <c r="E383" s="20">
        <v>43</v>
      </c>
      <c r="F383">
        <v>1.34</v>
      </c>
      <c r="G383">
        <v>1</v>
      </c>
      <c r="H383">
        <v>785</v>
      </c>
      <c r="I383">
        <v>135.24</v>
      </c>
      <c r="J383">
        <v>192.23</v>
      </c>
      <c r="K383">
        <v>16.91</v>
      </c>
      <c r="L383">
        <v>32.04</v>
      </c>
      <c r="M383" s="20">
        <v>12</v>
      </c>
      <c r="N383" s="20">
        <v>41</v>
      </c>
      <c r="O383" s="20">
        <v>0.55000000000000004</v>
      </c>
      <c r="P383" s="20"/>
    </row>
    <row r="384" spans="1:24" x14ac:dyDescent="0.25">
      <c r="A384">
        <v>130</v>
      </c>
      <c r="B384">
        <v>44</v>
      </c>
      <c r="C384">
        <v>48</v>
      </c>
      <c r="D384" s="20">
        <v>14</v>
      </c>
      <c r="E384" s="20">
        <v>43</v>
      </c>
      <c r="F384">
        <v>1.28</v>
      </c>
      <c r="G384">
        <v>1</v>
      </c>
      <c r="H384">
        <v>845</v>
      </c>
      <c r="I384">
        <v>135.33000000000001</v>
      </c>
      <c r="J384">
        <v>199.58</v>
      </c>
      <c r="K384">
        <v>22.33</v>
      </c>
      <c r="L384">
        <v>33.03</v>
      </c>
      <c r="M384" s="20">
        <v>12</v>
      </c>
      <c r="N384" s="20">
        <v>41</v>
      </c>
      <c r="O384" s="20">
        <v>0.55000000000000004</v>
      </c>
      <c r="P384" s="20"/>
    </row>
    <row r="385" spans="1:16" x14ac:dyDescent="0.25">
      <c r="A385">
        <v>120</v>
      </c>
      <c r="B385">
        <v>44</v>
      </c>
      <c r="C385">
        <v>44</v>
      </c>
      <c r="D385" s="20">
        <v>14</v>
      </c>
      <c r="E385" s="20">
        <v>43</v>
      </c>
      <c r="F385">
        <v>1.4</v>
      </c>
      <c r="G385">
        <v>1</v>
      </c>
      <c r="H385">
        <v>685</v>
      </c>
      <c r="I385">
        <v>135.51</v>
      </c>
      <c r="J385">
        <v>186.27</v>
      </c>
      <c r="K385">
        <v>13.59</v>
      </c>
      <c r="L385">
        <v>29.62</v>
      </c>
      <c r="M385" s="20">
        <v>12</v>
      </c>
      <c r="N385" s="20">
        <v>41</v>
      </c>
      <c r="O385" s="20">
        <v>0.55000000000000004</v>
      </c>
      <c r="P385" s="20"/>
    </row>
    <row r="386" spans="1:16" x14ac:dyDescent="0.25">
      <c r="A386" s="20">
        <v>160</v>
      </c>
      <c r="B386" s="20">
        <v>30</v>
      </c>
      <c r="C386" s="20">
        <v>60</v>
      </c>
      <c r="D386" s="20">
        <v>10</v>
      </c>
      <c r="E386" s="20">
        <v>43</v>
      </c>
      <c r="F386" s="20">
        <v>1.5</v>
      </c>
      <c r="G386" s="20">
        <v>1.5</v>
      </c>
      <c r="H386" s="20">
        <v>400</v>
      </c>
      <c r="I386" s="20">
        <v>135.54</v>
      </c>
      <c r="J386" s="20">
        <v>157.71</v>
      </c>
      <c r="K386" s="20">
        <v>1.45</v>
      </c>
      <c r="L386" s="20">
        <v>26.66</v>
      </c>
      <c r="M386" s="20">
        <v>8</v>
      </c>
      <c r="N386" s="20">
        <v>41</v>
      </c>
      <c r="O386" s="20">
        <v>0.55000000000000004</v>
      </c>
      <c r="P386" s="20"/>
    </row>
    <row r="387" spans="1:16" x14ac:dyDescent="0.25">
      <c r="A387" s="20">
        <v>160</v>
      </c>
      <c r="B387" s="20">
        <v>30</v>
      </c>
      <c r="C387" s="20">
        <v>45</v>
      </c>
      <c r="D387" s="20">
        <v>14</v>
      </c>
      <c r="E387" s="20">
        <v>47</v>
      </c>
      <c r="F387" s="20">
        <v>1.3</v>
      </c>
      <c r="G387" s="20">
        <v>2.25</v>
      </c>
      <c r="H387" s="20">
        <v>600</v>
      </c>
      <c r="I387" s="20">
        <v>135.72</v>
      </c>
      <c r="J387" s="20">
        <v>171.14</v>
      </c>
      <c r="K387" s="20">
        <v>6.08</v>
      </c>
      <c r="L387" s="20">
        <v>33.26</v>
      </c>
      <c r="M387" s="20">
        <v>12</v>
      </c>
      <c r="N387" s="20">
        <v>45</v>
      </c>
      <c r="O387" s="20">
        <v>0.55000000000000004</v>
      </c>
      <c r="P387" s="20"/>
    </row>
    <row r="388" spans="1:16" x14ac:dyDescent="0.25">
      <c r="A388">
        <v>120</v>
      </c>
      <c r="B388">
        <v>36</v>
      </c>
      <c r="C388">
        <v>40</v>
      </c>
      <c r="D388" s="20">
        <v>14</v>
      </c>
      <c r="E388" s="20">
        <v>43</v>
      </c>
      <c r="F388">
        <v>1.4</v>
      </c>
      <c r="G388">
        <v>2</v>
      </c>
      <c r="H388">
        <v>820</v>
      </c>
      <c r="I388">
        <v>135.72</v>
      </c>
      <c r="J388">
        <v>217.06</v>
      </c>
      <c r="K388">
        <v>36.85</v>
      </c>
      <c r="L388">
        <v>38.71</v>
      </c>
      <c r="M388" s="20">
        <v>12</v>
      </c>
      <c r="N388" s="20">
        <v>41</v>
      </c>
      <c r="O388" s="20">
        <v>0.55000000000000004</v>
      </c>
      <c r="P388" s="20"/>
    </row>
    <row r="389" spans="1:16" x14ac:dyDescent="0.25">
      <c r="A389" s="20">
        <v>160</v>
      </c>
      <c r="B389" s="20">
        <v>30</v>
      </c>
      <c r="C389" s="20">
        <v>60</v>
      </c>
      <c r="D389" s="20">
        <v>10</v>
      </c>
      <c r="E389" s="20">
        <v>43</v>
      </c>
      <c r="F389" s="20">
        <v>1.5</v>
      </c>
      <c r="G389" s="20">
        <v>2.25</v>
      </c>
      <c r="H389" s="20">
        <v>400</v>
      </c>
      <c r="I389" s="20">
        <v>135.74</v>
      </c>
      <c r="J389" s="20">
        <v>153.84</v>
      </c>
      <c r="K389" s="20">
        <v>1.45</v>
      </c>
      <c r="L389" s="20">
        <v>31.37</v>
      </c>
      <c r="M389" s="20">
        <v>8</v>
      </c>
      <c r="N389" s="20">
        <v>41</v>
      </c>
      <c r="O389" s="20">
        <v>0.55000000000000004</v>
      </c>
      <c r="P389" s="20"/>
    </row>
    <row r="390" spans="1:16" x14ac:dyDescent="0.25">
      <c r="A390" s="20">
        <v>140</v>
      </c>
      <c r="B390" s="20">
        <v>20</v>
      </c>
      <c r="C390" s="20">
        <v>45</v>
      </c>
      <c r="D390" s="20">
        <v>14</v>
      </c>
      <c r="E390" s="20">
        <v>43</v>
      </c>
      <c r="F390" s="20">
        <v>1.5</v>
      </c>
      <c r="G390" s="20">
        <v>3</v>
      </c>
      <c r="H390" s="20">
        <v>800</v>
      </c>
      <c r="I390" s="20">
        <v>135.88999999999999</v>
      </c>
      <c r="J390" s="20">
        <v>206.49</v>
      </c>
      <c r="K390" s="20">
        <v>23.3</v>
      </c>
      <c r="L390" s="20">
        <v>40.909999999999997</v>
      </c>
      <c r="M390" s="20">
        <v>12</v>
      </c>
      <c r="N390" s="20">
        <v>41</v>
      </c>
      <c r="O390" s="20">
        <v>0.55000000000000004</v>
      </c>
      <c r="P390" s="20"/>
    </row>
    <row r="391" spans="1:16" x14ac:dyDescent="0.25">
      <c r="A391" s="20">
        <v>160</v>
      </c>
      <c r="B391" s="20">
        <v>30</v>
      </c>
      <c r="C391" s="20">
        <v>60</v>
      </c>
      <c r="D391" s="20">
        <v>14</v>
      </c>
      <c r="E391" s="20">
        <v>43</v>
      </c>
      <c r="F391" s="20">
        <v>1.1000000000000001</v>
      </c>
      <c r="G391" s="20">
        <v>1.5</v>
      </c>
      <c r="H391" s="20">
        <v>800</v>
      </c>
      <c r="I391" s="20">
        <v>135.97999999999999</v>
      </c>
      <c r="J391" s="20">
        <v>174.92</v>
      </c>
      <c r="K391" s="20">
        <v>8.2100000000000009</v>
      </c>
      <c r="L391" s="20">
        <v>29.68</v>
      </c>
      <c r="M391" s="20">
        <v>12</v>
      </c>
      <c r="N391" s="20">
        <v>41</v>
      </c>
      <c r="O391" s="20">
        <v>0.55000000000000004</v>
      </c>
      <c r="P391" s="20"/>
    </row>
    <row r="392" spans="1:16" x14ac:dyDescent="0.25">
      <c r="A392">
        <v>125</v>
      </c>
      <c r="B392">
        <v>40</v>
      </c>
      <c r="C392">
        <v>48</v>
      </c>
      <c r="D392" s="20">
        <v>14</v>
      </c>
      <c r="E392" s="20">
        <v>43</v>
      </c>
      <c r="F392">
        <v>1.4</v>
      </c>
      <c r="G392">
        <v>1</v>
      </c>
      <c r="H392">
        <v>775</v>
      </c>
      <c r="I392">
        <v>136.05000000000001</v>
      </c>
      <c r="J392">
        <v>195.55</v>
      </c>
      <c r="K392">
        <v>19.989999999999998</v>
      </c>
      <c r="L392">
        <v>32.19</v>
      </c>
      <c r="M392" s="20">
        <v>12</v>
      </c>
      <c r="N392" s="20">
        <v>41</v>
      </c>
      <c r="O392" s="20">
        <v>0.55000000000000004</v>
      </c>
      <c r="P392" s="20"/>
    </row>
    <row r="393" spans="1:16" x14ac:dyDescent="0.25">
      <c r="A393">
        <v>120</v>
      </c>
      <c r="B393">
        <v>48</v>
      </c>
      <c r="C393">
        <v>44</v>
      </c>
      <c r="D393" s="20">
        <v>14</v>
      </c>
      <c r="E393" s="20">
        <v>43</v>
      </c>
      <c r="F393">
        <v>1.4</v>
      </c>
      <c r="G393">
        <v>1</v>
      </c>
      <c r="H393">
        <v>610</v>
      </c>
      <c r="I393">
        <v>136.12</v>
      </c>
      <c r="J393">
        <v>180.98</v>
      </c>
      <c r="K393">
        <v>9.99</v>
      </c>
      <c r="L393">
        <v>27.46</v>
      </c>
      <c r="M393" s="20">
        <v>12</v>
      </c>
      <c r="N393" s="20">
        <v>41</v>
      </c>
      <c r="O393" s="20">
        <v>0.55000000000000004</v>
      </c>
      <c r="P393" s="20"/>
    </row>
    <row r="394" spans="1:16" x14ac:dyDescent="0.25">
      <c r="A394">
        <v>120</v>
      </c>
      <c r="B394">
        <v>40</v>
      </c>
      <c r="C394">
        <v>40</v>
      </c>
      <c r="D394" s="20">
        <v>14</v>
      </c>
      <c r="E394" s="20">
        <v>43</v>
      </c>
      <c r="F394">
        <v>1.4</v>
      </c>
      <c r="G394">
        <v>1.5</v>
      </c>
      <c r="H394">
        <v>775</v>
      </c>
      <c r="I394">
        <v>136.12</v>
      </c>
      <c r="J394">
        <v>205.44</v>
      </c>
      <c r="K394">
        <v>26.24</v>
      </c>
      <c r="L394">
        <v>35.090000000000003</v>
      </c>
      <c r="M394" s="20">
        <v>12</v>
      </c>
      <c r="N394" s="20">
        <v>41</v>
      </c>
      <c r="O394" s="20">
        <v>0.55000000000000004</v>
      </c>
      <c r="P394" s="20"/>
    </row>
    <row r="395" spans="1:16" x14ac:dyDescent="0.25">
      <c r="A395">
        <v>120</v>
      </c>
      <c r="B395">
        <v>48</v>
      </c>
      <c r="C395">
        <v>44</v>
      </c>
      <c r="D395" s="20">
        <v>14</v>
      </c>
      <c r="E395" s="20">
        <v>43</v>
      </c>
      <c r="F395">
        <v>1.4</v>
      </c>
      <c r="G395">
        <v>1</v>
      </c>
      <c r="H395">
        <v>625</v>
      </c>
      <c r="I395">
        <v>136.24</v>
      </c>
      <c r="J395">
        <v>182.32</v>
      </c>
      <c r="K395">
        <v>10.65</v>
      </c>
      <c r="L395">
        <v>27.91</v>
      </c>
      <c r="M395" s="20">
        <v>12</v>
      </c>
      <c r="N395" s="20">
        <v>41</v>
      </c>
      <c r="O395" s="20">
        <v>0.55000000000000004</v>
      </c>
      <c r="P395" s="20"/>
    </row>
    <row r="396" spans="1:16" x14ac:dyDescent="0.25">
      <c r="A396">
        <v>125</v>
      </c>
      <c r="B396">
        <v>44</v>
      </c>
      <c r="C396">
        <v>48</v>
      </c>
      <c r="D396" s="20">
        <v>14</v>
      </c>
      <c r="E396" s="20">
        <v>43</v>
      </c>
      <c r="F396">
        <v>1.31</v>
      </c>
      <c r="G396">
        <v>1</v>
      </c>
      <c r="H396">
        <v>810</v>
      </c>
      <c r="I396">
        <v>136.27000000000001</v>
      </c>
      <c r="J396">
        <v>196.34</v>
      </c>
      <c r="K396">
        <v>19.16</v>
      </c>
      <c r="L396">
        <v>32.479999999999997</v>
      </c>
      <c r="M396" s="20">
        <v>12</v>
      </c>
      <c r="N396" s="20">
        <v>41</v>
      </c>
      <c r="O396" s="20">
        <v>0.55000000000000004</v>
      </c>
      <c r="P396" s="20"/>
    </row>
    <row r="397" spans="1:16" x14ac:dyDescent="0.25">
      <c r="A397" s="20">
        <v>150</v>
      </c>
      <c r="B397">
        <v>22</v>
      </c>
      <c r="C397">
        <v>67</v>
      </c>
      <c r="D397" s="20">
        <v>14</v>
      </c>
      <c r="E397" s="20">
        <v>43</v>
      </c>
      <c r="F397">
        <v>1.34</v>
      </c>
      <c r="G397" s="20">
        <v>1.5</v>
      </c>
      <c r="H397" s="20">
        <v>700</v>
      </c>
      <c r="I397">
        <v>136.334</v>
      </c>
      <c r="J397">
        <v>196.81899999999999</v>
      </c>
      <c r="K397">
        <v>28.6265</v>
      </c>
      <c r="L397">
        <v>37.523499999999999</v>
      </c>
      <c r="M397">
        <f>12</f>
        <v>12</v>
      </c>
      <c r="N397" s="20">
        <v>41</v>
      </c>
      <c r="O397" s="20">
        <v>0.55000000000000004</v>
      </c>
      <c r="P397" s="20"/>
    </row>
    <row r="398" spans="1:16" x14ac:dyDescent="0.25">
      <c r="A398">
        <v>120</v>
      </c>
      <c r="B398">
        <v>40</v>
      </c>
      <c r="C398">
        <v>44</v>
      </c>
      <c r="D398" s="20">
        <v>14</v>
      </c>
      <c r="E398" s="20">
        <v>43</v>
      </c>
      <c r="F398">
        <v>1.34</v>
      </c>
      <c r="G398">
        <v>1.5</v>
      </c>
      <c r="H398">
        <v>840</v>
      </c>
      <c r="I398">
        <v>136.86000000000001</v>
      </c>
      <c r="J398">
        <v>209.06</v>
      </c>
      <c r="K398">
        <v>27.72</v>
      </c>
      <c r="L398">
        <v>36.5</v>
      </c>
      <c r="M398" s="20">
        <v>12</v>
      </c>
      <c r="N398" s="20">
        <v>41</v>
      </c>
      <c r="O398" s="20">
        <v>0.55000000000000004</v>
      </c>
      <c r="P398" s="20"/>
    </row>
    <row r="399" spans="1:16" x14ac:dyDescent="0.25">
      <c r="A399">
        <v>120</v>
      </c>
      <c r="B399">
        <v>44</v>
      </c>
      <c r="C399">
        <v>48</v>
      </c>
      <c r="D399" s="20">
        <v>14</v>
      </c>
      <c r="E399" s="20">
        <v>43</v>
      </c>
      <c r="F399">
        <v>1.34</v>
      </c>
      <c r="G399">
        <v>1</v>
      </c>
      <c r="H399">
        <v>755</v>
      </c>
      <c r="I399">
        <v>136.88</v>
      </c>
      <c r="J399">
        <v>191.44</v>
      </c>
      <c r="K399">
        <v>15.23</v>
      </c>
      <c r="L399">
        <v>31.27</v>
      </c>
      <c r="M399" s="20">
        <v>12</v>
      </c>
      <c r="N399" s="20">
        <v>41</v>
      </c>
      <c r="O399" s="20">
        <v>0.55000000000000004</v>
      </c>
      <c r="P399" s="20"/>
    </row>
    <row r="400" spans="1:16" x14ac:dyDescent="0.25">
      <c r="A400" s="20">
        <v>160</v>
      </c>
      <c r="B400" s="20">
        <v>30</v>
      </c>
      <c r="C400" s="20">
        <v>60</v>
      </c>
      <c r="D400" s="20">
        <v>14</v>
      </c>
      <c r="E400" s="20">
        <v>47</v>
      </c>
      <c r="F400" s="20">
        <v>1.5</v>
      </c>
      <c r="G400" s="20">
        <v>1.5</v>
      </c>
      <c r="H400" s="20">
        <v>400</v>
      </c>
      <c r="I400" s="20">
        <v>137.22999999999999</v>
      </c>
      <c r="J400" s="20">
        <v>159.18</v>
      </c>
      <c r="K400" s="20">
        <v>1.39</v>
      </c>
      <c r="L400" s="20">
        <v>26.47</v>
      </c>
      <c r="M400" s="20">
        <v>12</v>
      </c>
      <c r="N400" s="20">
        <v>45</v>
      </c>
      <c r="O400" s="20">
        <v>0.55000000000000004</v>
      </c>
      <c r="P400" s="20"/>
    </row>
    <row r="401" spans="1:16" x14ac:dyDescent="0.25">
      <c r="A401">
        <v>125</v>
      </c>
      <c r="B401">
        <v>44</v>
      </c>
      <c r="C401">
        <v>44</v>
      </c>
      <c r="D401" s="20">
        <v>14</v>
      </c>
      <c r="E401" s="20">
        <v>43</v>
      </c>
      <c r="F401">
        <v>1.37</v>
      </c>
      <c r="G401">
        <v>1</v>
      </c>
      <c r="H401">
        <v>720</v>
      </c>
      <c r="I401">
        <v>137.33000000000001</v>
      </c>
      <c r="J401">
        <v>191.75</v>
      </c>
      <c r="K401">
        <v>16.170000000000002</v>
      </c>
      <c r="L401">
        <v>30.51</v>
      </c>
      <c r="M401" s="20">
        <v>12</v>
      </c>
      <c r="N401" s="20">
        <v>41</v>
      </c>
      <c r="O401" s="20">
        <v>0.55000000000000004</v>
      </c>
      <c r="P401" s="20"/>
    </row>
    <row r="402" spans="1:16" x14ac:dyDescent="0.25">
      <c r="A402" s="20">
        <v>150</v>
      </c>
      <c r="B402">
        <v>28</v>
      </c>
      <c r="C402">
        <v>60</v>
      </c>
      <c r="D402" s="20">
        <v>14</v>
      </c>
      <c r="E402" s="20">
        <v>43</v>
      </c>
      <c r="F402">
        <v>1.24</v>
      </c>
      <c r="G402" s="20">
        <v>1.5</v>
      </c>
      <c r="H402" s="20">
        <v>700</v>
      </c>
      <c r="I402">
        <v>137.44999999999999</v>
      </c>
      <c r="J402">
        <v>189.06</v>
      </c>
      <c r="K402">
        <v>22.87</v>
      </c>
      <c r="L402">
        <v>29.32</v>
      </c>
      <c r="M402">
        <f>12</f>
        <v>12</v>
      </c>
      <c r="N402" s="20">
        <v>41</v>
      </c>
      <c r="O402" s="20">
        <v>0.55000000000000004</v>
      </c>
      <c r="P402" s="20"/>
    </row>
    <row r="403" spans="1:16" x14ac:dyDescent="0.25">
      <c r="A403" s="20">
        <v>150</v>
      </c>
      <c r="B403">
        <v>25</v>
      </c>
      <c r="C403">
        <v>60</v>
      </c>
      <c r="D403" s="20">
        <v>14</v>
      </c>
      <c r="E403" s="20">
        <v>43</v>
      </c>
      <c r="F403">
        <v>1.32</v>
      </c>
      <c r="G403" s="20">
        <v>1.5</v>
      </c>
      <c r="H403" s="20">
        <v>700</v>
      </c>
      <c r="I403">
        <v>137.53</v>
      </c>
      <c r="J403">
        <v>196.9</v>
      </c>
      <c r="K403">
        <v>27.77</v>
      </c>
      <c r="L403">
        <v>30.36</v>
      </c>
      <c r="M403">
        <v>12</v>
      </c>
      <c r="N403" s="20">
        <v>41</v>
      </c>
      <c r="O403" s="20">
        <v>0.55000000000000004</v>
      </c>
      <c r="P403" s="20"/>
    </row>
    <row r="404" spans="1:16" x14ac:dyDescent="0.25">
      <c r="A404">
        <v>120</v>
      </c>
      <c r="B404">
        <v>40</v>
      </c>
      <c r="C404">
        <v>40</v>
      </c>
      <c r="D404" s="20">
        <v>14</v>
      </c>
      <c r="E404" s="20">
        <v>43</v>
      </c>
      <c r="F404">
        <v>1.4</v>
      </c>
      <c r="G404">
        <v>1.5</v>
      </c>
      <c r="H404">
        <v>750</v>
      </c>
      <c r="I404">
        <v>137.55000000000001</v>
      </c>
      <c r="J404">
        <v>203.52</v>
      </c>
      <c r="K404">
        <v>23.99</v>
      </c>
      <c r="L404">
        <v>34.33</v>
      </c>
      <c r="M404" s="20">
        <v>12</v>
      </c>
      <c r="N404" s="20">
        <v>41</v>
      </c>
      <c r="O404" s="20">
        <v>0.55000000000000004</v>
      </c>
      <c r="P404" s="20"/>
    </row>
    <row r="405" spans="1:16" x14ac:dyDescent="0.25">
      <c r="A405" s="20">
        <v>160</v>
      </c>
      <c r="B405" s="20">
        <v>30</v>
      </c>
      <c r="C405" s="20">
        <v>60</v>
      </c>
      <c r="D405" s="20">
        <v>14</v>
      </c>
      <c r="E405" s="20">
        <v>47</v>
      </c>
      <c r="F405" s="20">
        <v>1.5</v>
      </c>
      <c r="G405" s="20">
        <v>2.25</v>
      </c>
      <c r="H405" s="20">
        <v>400</v>
      </c>
      <c r="I405" s="20">
        <v>137.56</v>
      </c>
      <c r="J405" s="20">
        <v>155.29</v>
      </c>
      <c r="K405" s="20">
        <v>1.39</v>
      </c>
      <c r="L405" s="20">
        <v>31.14</v>
      </c>
      <c r="M405" s="20">
        <v>12</v>
      </c>
      <c r="N405" s="20">
        <v>45</v>
      </c>
      <c r="O405" s="20">
        <v>0.55000000000000004</v>
      </c>
      <c r="P405" s="20"/>
    </row>
    <row r="406" spans="1:16" x14ac:dyDescent="0.25">
      <c r="A406">
        <v>120</v>
      </c>
      <c r="B406">
        <v>36</v>
      </c>
      <c r="C406">
        <v>36</v>
      </c>
      <c r="D406" s="20">
        <v>14</v>
      </c>
      <c r="E406" s="20">
        <v>43</v>
      </c>
      <c r="F406">
        <v>1.37</v>
      </c>
      <c r="G406">
        <v>4</v>
      </c>
      <c r="H406">
        <v>745</v>
      </c>
      <c r="I406">
        <v>137.59</v>
      </c>
      <c r="J406">
        <v>204.5</v>
      </c>
      <c r="K406">
        <v>34.08</v>
      </c>
      <c r="L406">
        <v>49.41</v>
      </c>
      <c r="M406" s="20">
        <v>12</v>
      </c>
      <c r="N406" s="20">
        <v>41</v>
      </c>
      <c r="O406" s="20">
        <v>0.55000000000000004</v>
      </c>
      <c r="P406" s="20"/>
    </row>
    <row r="407" spans="1:16" x14ac:dyDescent="0.25">
      <c r="A407">
        <v>120</v>
      </c>
      <c r="B407">
        <v>36</v>
      </c>
      <c r="C407">
        <v>40</v>
      </c>
      <c r="D407" s="20">
        <v>14</v>
      </c>
      <c r="E407" s="20">
        <v>43</v>
      </c>
      <c r="F407">
        <v>1.4</v>
      </c>
      <c r="G407">
        <v>2</v>
      </c>
      <c r="H407">
        <v>790</v>
      </c>
      <c r="I407">
        <v>137.74</v>
      </c>
      <c r="J407">
        <v>213.78</v>
      </c>
      <c r="K407">
        <v>33.25</v>
      </c>
      <c r="L407">
        <v>37.729999999999997</v>
      </c>
      <c r="M407" s="20">
        <v>12</v>
      </c>
      <c r="N407" s="20">
        <v>41</v>
      </c>
      <c r="O407" s="20">
        <v>0.55000000000000004</v>
      </c>
      <c r="P407" s="20"/>
    </row>
    <row r="408" spans="1:16" x14ac:dyDescent="0.25">
      <c r="A408" s="20">
        <v>150</v>
      </c>
      <c r="B408">
        <v>25</v>
      </c>
      <c r="C408">
        <v>75</v>
      </c>
      <c r="D408" s="20">
        <v>14</v>
      </c>
      <c r="E408" s="20">
        <v>43</v>
      </c>
      <c r="F408">
        <v>1.2</v>
      </c>
      <c r="G408" s="20">
        <v>1.5</v>
      </c>
      <c r="H408" s="20">
        <v>700</v>
      </c>
      <c r="I408">
        <v>137.751</v>
      </c>
      <c r="J408">
        <v>183.054</v>
      </c>
      <c r="K408">
        <v>18.993500000000001</v>
      </c>
      <c r="L408">
        <v>36.475900000000003</v>
      </c>
      <c r="M408">
        <v>12</v>
      </c>
      <c r="N408" s="20">
        <v>41</v>
      </c>
      <c r="O408" s="20">
        <v>0.55000000000000004</v>
      </c>
      <c r="P408" s="20"/>
    </row>
    <row r="409" spans="1:16" x14ac:dyDescent="0.25">
      <c r="A409" s="20">
        <v>160</v>
      </c>
      <c r="B409" s="20">
        <v>30</v>
      </c>
      <c r="C409" s="20">
        <v>60</v>
      </c>
      <c r="D409" s="20">
        <v>14</v>
      </c>
      <c r="E409" s="20">
        <v>43</v>
      </c>
      <c r="F409" s="20">
        <v>1.5</v>
      </c>
      <c r="G409" s="20">
        <v>3</v>
      </c>
      <c r="H409" s="20">
        <v>400</v>
      </c>
      <c r="I409" s="20">
        <v>137.79</v>
      </c>
      <c r="J409" s="20">
        <v>154.07</v>
      </c>
      <c r="K409" s="20">
        <v>1.43</v>
      </c>
      <c r="L409" s="20">
        <v>34.36</v>
      </c>
      <c r="M409" s="20">
        <v>12</v>
      </c>
      <c r="N409" s="20">
        <v>41</v>
      </c>
      <c r="O409" s="20">
        <v>0.55000000000000004</v>
      </c>
      <c r="P409" s="20"/>
    </row>
    <row r="410" spans="1:16" x14ac:dyDescent="0.25">
      <c r="A410">
        <v>120</v>
      </c>
      <c r="B410">
        <v>36</v>
      </c>
      <c r="C410">
        <v>36</v>
      </c>
      <c r="D410" s="20">
        <v>14</v>
      </c>
      <c r="E410" s="20">
        <v>43</v>
      </c>
      <c r="F410">
        <v>1.37</v>
      </c>
      <c r="G410">
        <v>4</v>
      </c>
      <c r="H410">
        <v>770</v>
      </c>
      <c r="I410">
        <v>137.96</v>
      </c>
      <c r="J410">
        <v>209.37</v>
      </c>
      <c r="K410">
        <v>37.33</v>
      </c>
      <c r="L410">
        <v>50.52</v>
      </c>
      <c r="M410" s="20">
        <v>12</v>
      </c>
      <c r="N410" s="20">
        <v>41</v>
      </c>
      <c r="O410" s="20">
        <v>0.55000000000000004</v>
      </c>
      <c r="P410" s="20"/>
    </row>
    <row r="411" spans="1:16" x14ac:dyDescent="0.25">
      <c r="A411">
        <v>120</v>
      </c>
      <c r="B411">
        <v>36</v>
      </c>
      <c r="C411">
        <v>36</v>
      </c>
      <c r="D411" s="20">
        <v>14</v>
      </c>
      <c r="E411" s="20">
        <v>43</v>
      </c>
      <c r="F411">
        <v>1.37</v>
      </c>
      <c r="G411">
        <v>4</v>
      </c>
      <c r="H411">
        <v>795</v>
      </c>
      <c r="I411">
        <v>138.02000000000001</v>
      </c>
      <c r="J411">
        <v>214.13</v>
      </c>
      <c r="K411">
        <v>40.79</v>
      </c>
      <c r="L411">
        <v>51.63</v>
      </c>
      <c r="M411" s="20">
        <v>12</v>
      </c>
      <c r="N411" s="20">
        <v>41</v>
      </c>
      <c r="O411" s="20">
        <v>0.55000000000000004</v>
      </c>
      <c r="P411" s="20"/>
    </row>
    <row r="412" spans="1:16" x14ac:dyDescent="0.25">
      <c r="A412" s="20">
        <v>150</v>
      </c>
      <c r="B412">
        <v>22</v>
      </c>
      <c r="C412">
        <v>75</v>
      </c>
      <c r="D412" s="20">
        <v>14</v>
      </c>
      <c r="E412" s="20">
        <v>43</v>
      </c>
      <c r="F412">
        <v>1.28</v>
      </c>
      <c r="G412" s="20">
        <v>1.5</v>
      </c>
      <c r="H412" s="20">
        <v>700</v>
      </c>
      <c r="I412">
        <v>138.125</v>
      </c>
      <c r="J412">
        <v>190.99199999999999</v>
      </c>
      <c r="K412">
        <v>23.583300000000001</v>
      </c>
      <c r="L412">
        <v>37.140599999999999</v>
      </c>
      <c r="M412">
        <f>12</f>
        <v>12</v>
      </c>
      <c r="N412" s="20">
        <v>41</v>
      </c>
      <c r="O412" s="20">
        <v>0.55000000000000004</v>
      </c>
      <c r="P412" s="20"/>
    </row>
    <row r="413" spans="1:16" x14ac:dyDescent="0.25">
      <c r="A413">
        <v>125</v>
      </c>
      <c r="B413">
        <v>40</v>
      </c>
      <c r="C413">
        <v>48</v>
      </c>
      <c r="D413" s="20">
        <v>14</v>
      </c>
      <c r="E413" s="20">
        <v>43</v>
      </c>
      <c r="F413">
        <v>1.4</v>
      </c>
      <c r="G413">
        <v>1</v>
      </c>
      <c r="H413">
        <v>735</v>
      </c>
      <c r="I413">
        <v>138.22999999999999</v>
      </c>
      <c r="J413">
        <v>194.38</v>
      </c>
      <c r="K413">
        <v>17.329999999999998</v>
      </c>
      <c r="L413">
        <v>31.15</v>
      </c>
      <c r="M413" s="20">
        <v>12</v>
      </c>
      <c r="N413" s="20">
        <v>41</v>
      </c>
      <c r="O413" s="20">
        <v>0.55000000000000004</v>
      </c>
      <c r="P413" s="20"/>
    </row>
    <row r="414" spans="1:16" x14ac:dyDescent="0.25">
      <c r="A414">
        <v>125</v>
      </c>
      <c r="B414">
        <v>44</v>
      </c>
      <c r="C414">
        <v>48</v>
      </c>
      <c r="D414" s="20">
        <v>14</v>
      </c>
      <c r="E414" s="20">
        <v>43</v>
      </c>
      <c r="F414">
        <v>1.31</v>
      </c>
      <c r="G414">
        <v>1</v>
      </c>
      <c r="H414">
        <v>775</v>
      </c>
      <c r="I414">
        <v>138.24</v>
      </c>
      <c r="J414">
        <v>195.09</v>
      </c>
      <c r="K414">
        <v>17.02</v>
      </c>
      <c r="L414">
        <v>31.58</v>
      </c>
      <c r="M414" s="20">
        <v>12</v>
      </c>
      <c r="N414" s="20">
        <v>41</v>
      </c>
      <c r="O414" s="20">
        <v>0.55000000000000004</v>
      </c>
      <c r="P414" s="20"/>
    </row>
    <row r="415" spans="1:16" x14ac:dyDescent="0.25">
      <c r="A415">
        <v>120</v>
      </c>
      <c r="B415">
        <v>40</v>
      </c>
      <c r="C415">
        <v>40</v>
      </c>
      <c r="D415" s="20">
        <v>14</v>
      </c>
      <c r="E415" s="20">
        <v>43</v>
      </c>
      <c r="F415">
        <v>1.4</v>
      </c>
      <c r="G415">
        <v>1.5</v>
      </c>
      <c r="H415">
        <v>735</v>
      </c>
      <c r="I415">
        <v>138.25</v>
      </c>
      <c r="J415">
        <v>202.2</v>
      </c>
      <c r="K415">
        <v>22.71</v>
      </c>
      <c r="L415">
        <v>33.86</v>
      </c>
      <c r="M415" s="20">
        <v>12</v>
      </c>
      <c r="N415" s="20">
        <v>41</v>
      </c>
      <c r="O415" s="20">
        <v>0.55000000000000004</v>
      </c>
      <c r="P415" s="20"/>
    </row>
    <row r="416" spans="1:16" x14ac:dyDescent="0.25">
      <c r="A416">
        <v>120</v>
      </c>
      <c r="B416">
        <v>36</v>
      </c>
      <c r="C416">
        <v>36</v>
      </c>
      <c r="D416" s="20">
        <v>14</v>
      </c>
      <c r="E416" s="20">
        <v>43</v>
      </c>
      <c r="F416">
        <v>1.4</v>
      </c>
      <c r="G416">
        <v>3</v>
      </c>
      <c r="H416">
        <v>850</v>
      </c>
      <c r="I416">
        <v>138.51</v>
      </c>
      <c r="J416">
        <v>230.14</v>
      </c>
      <c r="K416">
        <v>49.11</v>
      </c>
      <c r="L416">
        <v>43.79</v>
      </c>
      <c r="M416" s="20">
        <v>12</v>
      </c>
      <c r="N416" s="20">
        <v>41</v>
      </c>
      <c r="O416" s="20">
        <v>0.55000000000000004</v>
      </c>
      <c r="P416" s="20"/>
    </row>
    <row r="417" spans="1:16" x14ac:dyDescent="0.25">
      <c r="A417" s="20">
        <v>150</v>
      </c>
      <c r="B417">
        <v>25</v>
      </c>
      <c r="C417">
        <v>67</v>
      </c>
      <c r="D417" s="20">
        <v>14</v>
      </c>
      <c r="E417" s="20">
        <v>43</v>
      </c>
      <c r="F417">
        <v>1.26</v>
      </c>
      <c r="G417" s="20">
        <v>1.5</v>
      </c>
      <c r="H417" s="20">
        <v>700</v>
      </c>
      <c r="I417">
        <v>138.62</v>
      </c>
      <c r="J417">
        <v>190.53</v>
      </c>
      <c r="K417">
        <v>22.99</v>
      </c>
      <c r="L417">
        <v>29.49</v>
      </c>
      <c r="M417">
        <v>12</v>
      </c>
      <c r="N417" s="20">
        <v>41</v>
      </c>
      <c r="O417" s="20">
        <v>0.55000000000000004</v>
      </c>
      <c r="P417" s="20"/>
    </row>
    <row r="418" spans="1:16" x14ac:dyDescent="0.25">
      <c r="A418">
        <v>120</v>
      </c>
      <c r="B418">
        <v>32</v>
      </c>
      <c r="C418">
        <v>40</v>
      </c>
      <c r="D418" s="20">
        <v>14</v>
      </c>
      <c r="E418" s="20">
        <v>43</v>
      </c>
      <c r="F418">
        <v>1.4</v>
      </c>
      <c r="G418">
        <v>4</v>
      </c>
      <c r="H418">
        <v>740</v>
      </c>
      <c r="I418">
        <v>138.97</v>
      </c>
      <c r="J418">
        <v>206.23</v>
      </c>
      <c r="K418">
        <v>34.19</v>
      </c>
      <c r="L418">
        <v>42.8</v>
      </c>
      <c r="M418" s="20">
        <v>12</v>
      </c>
      <c r="N418" s="20">
        <v>41</v>
      </c>
      <c r="O418" s="20">
        <v>0.55000000000000004</v>
      </c>
      <c r="P418" s="20"/>
    </row>
    <row r="419" spans="1:16" x14ac:dyDescent="0.25">
      <c r="A419" s="20">
        <v>140</v>
      </c>
      <c r="B419" s="20">
        <v>30</v>
      </c>
      <c r="C419" s="20">
        <v>60</v>
      </c>
      <c r="D419" s="20">
        <v>10</v>
      </c>
      <c r="E419" s="20">
        <v>43</v>
      </c>
      <c r="F419" s="20">
        <v>1.3</v>
      </c>
      <c r="G419" s="20">
        <v>2.25</v>
      </c>
      <c r="H419" s="20">
        <v>600</v>
      </c>
      <c r="I419" s="20">
        <v>139.03</v>
      </c>
      <c r="J419" s="20">
        <v>170.31</v>
      </c>
      <c r="K419" s="20">
        <v>3.49</v>
      </c>
      <c r="L419" s="20">
        <v>34.35</v>
      </c>
      <c r="M419" s="20">
        <v>8</v>
      </c>
      <c r="N419" s="20">
        <v>41</v>
      </c>
      <c r="O419" s="20">
        <v>0.55000000000000004</v>
      </c>
      <c r="P419" s="20"/>
    </row>
    <row r="420" spans="1:16" x14ac:dyDescent="0.25">
      <c r="A420">
        <v>120</v>
      </c>
      <c r="B420">
        <v>32</v>
      </c>
      <c r="C420">
        <v>36</v>
      </c>
      <c r="D420">
        <v>14</v>
      </c>
      <c r="E420">
        <v>43</v>
      </c>
      <c r="F420">
        <v>1.4</v>
      </c>
      <c r="G420">
        <v>4</v>
      </c>
      <c r="H420">
        <v>865</v>
      </c>
      <c r="I420">
        <v>139.16999999999999</v>
      </c>
      <c r="J420">
        <v>328.89</v>
      </c>
      <c r="K420">
        <v>153.97</v>
      </c>
      <c r="L420">
        <v>47.87</v>
      </c>
      <c r="M420">
        <v>12</v>
      </c>
      <c r="N420">
        <v>41</v>
      </c>
      <c r="O420">
        <v>0.45</v>
      </c>
      <c r="P420" s="20"/>
    </row>
    <row r="421" spans="1:16" x14ac:dyDescent="0.25">
      <c r="A421">
        <v>120</v>
      </c>
      <c r="B421">
        <v>32</v>
      </c>
      <c r="C421">
        <v>40</v>
      </c>
      <c r="D421" s="20">
        <v>14</v>
      </c>
      <c r="E421" s="20">
        <v>43</v>
      </c>
      <c r="F421">
        <v>1.4</v>
      </c>
      <c r="G421">
        <v>4</v>
      </c>
      <c r="H421">
        <v>825</v>
      </c>
      <c r="I421">
        <v>139.21</v>
      </c>
      <c r="J421">
        <v>222.7</v>
      </c>
      <c r="K421">
        <v>46.23</v>
      </c>
      <c r="L421">
        <v>46.02</v>
      </c>
      <c r="M421" s="20">
        <v>12</v>
      </c>
      <c r="N421" s="20">
        <v>41</v>
      </c>
      <c r="O421" s="20">
        <v>0.55000000000000004</v>
      </c>
      <c r="P421" s="20"/>
    </row>
    <row r="422" spans="1:16" x14ac:dyDescent="0.25">
      <c r="A422">
        <v>120</v>
      </c>
      <c r="B422">
        <v>32</v>
      </c>
      <c r="C422">
        <v>40</v>
      </c>
      <c r="D422" s="20">
        <v>14</v>
      </c>
      <c r="E422" s="20">
        <v>43</v>
      </c>
      <c r="F422">
        <v>1.4</v>
      </c>
      <c r="G422">
        <v>4</v>
      </c>
      <c r="H422">
        <v>760</v>
      </c>
      <c r="I422">
        <v>139.28</v>
      </c>
      <c r="J422">
        <v>210.24</v>
      </c>
      <c r="K422">
        <v>36.81</v>
      </c>
      <c r="L422">
        <v>43.56</v>
      </c>
      <c r="M422" s="20">
        <v>12</v>
      </c>
      <c r="N422" s="20">
        <v>41</v>
      </c>
      <c r="O422" s="20">
        <v>0.55000000000000004</v>
      </c>
      <c r="P422" s="20"/>
    </row>
    <row r="423" spans="1:16" x14ac:dyDescent="0.25">
      <c r="A423">
        <v>120</v>
      </c>
      <c r="B423">
        <v>32</v>
      </c>
      <c r="C423">
        <v>40</v>
      </c>
      <c r="D423" s="20">
        <v>14</v>
      </c>
      <c r="E423" s="20">
        <v>43</v>
      </c>
      <c r="F423">
        <v>1.4</v>
      </c>
      <c r="G423">
        <v>4</v>
      </c>
      <c r="H423">
        <v>785</v>
      </c>
      <c r="I423">
        <v>139.53</v>
      </c>
      <c r="J423">
        <v>215.1</v>
      </c>
      <c r="K423">
        <v>40.26</v>
      </c>
      <c r="L423">
        <v>44.52</v>
      </c>
      <c r="M423" s="20">
        <v>12</v>
      </c>
      <c r="N423" s="20">
        <v>41</v>
      </c>
      <c r="O423" s="20">
        <v>0.55000000000000004</v>
      </c>
      <c r="P423" s="20"/>
    </row>
    <row r="424" spans="1:16" x14ac:dyDescent="0.25">
      <c r="A424">
        <v>120</v>
      </c>
      <c r="B424">
        <v>40</v>
      </c>
      <c r="C424">
        <v>36</v>
      </c>
      <c r="D424" s="20">
        <v>14</v>
      </c>
      <c r="E424" s="20">
        <v>43</v>
      </c>
      <c r="F424">
        <v>1.4</v>
      </c>
      <c r="G424">
        <v>2</v>
      </c>
      <c r="H424">
        <v>790</v>
      </c>
      <c r="I424">
        <v>140.5</v>
      </c>
      <c r="J424">
        <v>217.12</v>
      </c>
      <c r="K424">
        <v>33.25</v>
      </c>
      <c r="L424">
        <v>38.11</v>
      </c>
      <c r="M424" s="20">
        <v>12</v>
      </c>
      <c r="N424" s="20">
        <v>41</v>
      </c>
      <c r="O424" s="20">
        <v>0.55000000000000004</v>
      </c>
      <c r="P424" s="20"/>
    </row>
    <row r="425" spans="1:16" x14ac:dyDescent="0.25">
      <c r="A425" s="20">
        <v>150</v>
      </c>
      <c r="B425">
        <v>22</v>
      </c>
      <c r="C425">
        <v>67</v>
      </c>
      <c r="D425" s="20">
        <v>14</v>
      </c>
      <c r="E425" s="20">
        <v>43</v>
      </c>
      <c r="F425">
        <v>1.36</v>
      </c>
      <c r="G425" s="20">
        <v>1.5</v>
      </c>
      <c r="H425" s="20">
        <v>700</v>
      </c>
      <c r="I425">
        <v>140.50399999999999</v>
      </c>
      <c r="J425">
        <v>201.56100000000001</v>
      </c>
      <c r="K425">
        <v>28.6265</v>
      </c>
      <c r="L425">
        <v>38.063699999999997</v>
      </c>
      <c r="M425">
        <f>12</f>
        <v>12</v>
      </c>
      <c r="N425" s="20">
        <v>41</v>
      </c>
      <c r="O425" s="20">
        <v>0.55000000000000004</v>
      </c>
      <c r="P425" s="20"/>
    </row>
    <row r="426" spans="1:16" x14ac:dyDescent="0.25">
      <c r="A426" s="20">
        <v>150</v>
      </c>
      <c r="B426">
        <v>28</v>
      </c>
      <c r="C426">
        <v>67</v>
      </c>
      <c r="D426" s="20">
        <v>14</v>
      </c>
      <c r="E426" s="20">
        <v>43</v>
      </c>
      <c r="F426">
        <v>1.2</v>
      </c>
      <c r="G426" s="20">
        <v>1.5</v>
      </c>
      <c r="H426" s="20">
        <v>700</v>
      </c>
      <c r="I426">
        <v>140.56</v>
      </c>
      <c r="J426">
        <v>186.22</v>
      </c>
      <c r="K426">
        <v>18.98</v>
      </c>
      <c r="L426">
        <v>28.83</v>
      </c>
      <c r="M426">
        <f>12</f>
        <v>12</v>
      </c>
      <c r="N426" s="20">
        <v>41</v>
      </c>
      <c r="O426" s="20">
        <v>0.55000000000000004</v>
      </c>
      <c r="P426" s="20"/>
    </row>
    <row r="427" spans="1:16" x14ac:dyDescent="0.25">
      <c r="A427">
        <v>120</v>
      </c>
      <c r="B427">
        <v>36</v>
      </c>
      <c r="C427">
        <v>36</v>
      </c>
      <c r="D427" s="20">
        <v>14</v>
      </c>
      <c r="E427" s="20">
        <v>43</v>
      </c>
      <c r="F427">
        <v>1.4</v>
      </c>
      <c r="G427">
        <v>3</v>
      </c>
      <c r="H427">
        <v>805</v>
      </c>
      <c r="I427">
        <v>140.68</v>
      </c>
      <c r="J427">
        <v>222.88</v>
      </c>
      <c r="K427">
        <v>42.21</v>
      </c>
      <c r="L427">
        <v>42.17</v>
      </c>
      <c r="M427" s="20">
        <v>12</v>
      </c>
      <c r="N427" s="20">
        <v>41</v>
      </c>
      <c r="O427" s="20">
        <v>0.55000000000000004</v>
      </c>
      <c r="P427" s="20"/>
    </row>
    <row r="428" spans="1:16" x14ac:dyDescent="0.25">
      <c r="A428">
        <v>120</v>
      </c>
      <c r="B428">
        <v>36</v>
      </c>
      <c r="C428">
        <v>36</v>
      </c>
      <c r="D428" s="20">
        <v>14</v>
      </c>
      <c r="E428" s="20">
        <v>43</v>
      </c>
      <c r="F428">
        <v>1.4</v>
      </c>
      <c r="G428">
        <v>4</v>
      </c>
      <c r="H428">
        <v>685</v>
      </c>
      <c r="I428">
        <v>140.91999999999999</v>
      </c>
      <c r="J428">
        <v>198.66</v>
      </c>
      <c r="K428">
        <v>27.03</v>
      </c>
      <c r="L428">
        <v>47.75</v>
      </c>
      <c r="M428" s="20">
        <v>12</v>
      </c>
      <c r="N428" s="20">
        <v>41</v>
      </c>
      <c r="O428" s="20">
        <v>0.55000000000000004</v>
      </c>
      <c r="P428" s="20"/>
    </row>
    <row r="429" spans="1:16" x14ac:dyDescent="0.25">
      <c r="A429">
        <v>120</v>
      </c>
      <c r="B429">
        <v>36</v>
      </c>
      <c r="C429">
        <v>36</v>
      </c>
      <c r="D429" s="20">
        <v>14</v>
      </c>
      <c r="E429" s="20">
        <v>43</v>
      </c>
      <c r="F429">
        <v>1.4</v>
      </c>
      <c r="G429">
        <v>4</v>
      </c>
      <c r="H429">
        <v>695</v>
      </c>
      <c r="I429">
        <v>141.46</v>
      </c>
      <c r="J429">
        <v>200.84</v>
      </c>
      <c r="K429">
        <v>28.13</v>
      </c>
      <c r="L429">
        <v>48.24</v>
      </c>
      <c r="M429" s="20">
        <v>12</v>
      </c>
      <c r="N429" s="20">
        <v>41</v>
      </c>
      <c r="O429" s="20">
        <v>0.55000000000000004</v>
      </c>
      <c r="P429" s="20"/>
    </row>
    <row r="430" spans="1:16" x14ac:dyDescent="0.25">
      <c r="A430">
        <v>120</v>
      </c>
      <c r="B430">
        <v>36</v>
      </c>
      <c r="C430">
        <v>36</v>
      </c>
      <c r="D430" s="20">
        <v>14</v>
      </c>
      <c r="E430" s="20">
        <v>43</v>
      </c>
      <c r="F430">
        <v>1.4</v>
      </c>
      <c r="G430">
        <v>3</v>
      </c>
      <c r="H430">
        <v>775</v>
      </c>
      <c r="I430">
        <v>141.54</v>
      </c>
      <c r="J430">
        <v>217.77</v>
      </c>
      <c r="K430">
        <v>37.99</v>
      </c>
      <c r="L430">
        <v>41.06</v>
      </c>
      <c r="M430" s="20">
        <v>12</v>
      </c>
      <c r="N430" s="20">
        <v>41</v>
      </c>
      <c r="O430" s="20">
        <v>0.55000000000000004</v>
      </c>
      <c r="P430" s="20"/>
    </row>
    <row r="431" spans="1:16" x14ac:dyDescent="0.25">
      <c r="A431" s="20">
        <v>150</v>
      </c>
      <c r="B431">
        <v>25</v>
      </c>
      <c r="C431">
        <v>60</v>
      </c>
      <c r="D431" s="20">
        <v>14</v>
      </c>
      <c r="E431" s="20">
        <v>43</v>
      </c>
      <c r="F431">
        <v>1.34</v>
      </c>
      <c r="G431" s="20">
        <v>1.5</v>
      </c>
      <c r="H431" s="20">
        <v>700</v>
      </c>
      <c r="I431">
        <v>141.71</v>
      </c>
      <c r="J431">
        <v>201.64</v>
      </c>
      <c r="K431">
        <v>27.77</v>
      </c>
      <c r="L431">
        <v>30.9</v>
      </c>
      <c r="M431">
        <v>12</v>
      </c>
      <c r="N431" s="20">
        <v>41</v>
      </c>
      <c r="O431" s="20">
        <v>0.55000000000000004</v>
      </c>
      <c r="P431" s="20"/>
    </row>
    <row r="432" spans="1:16" x14ac:dyDescent="0.25">
      <c r="A432" s="20">
        <v>150</v>
      </c>
      <c r="B432">
        <v>28</v>
      </c>
      <c r="C432">
        <v>60</v>
      </c>
      <c r="D432" s="20">
        <v>14</v>
      </c>
      <c r="E432" s="20">
        <v>43</v>
      </c>
      <c r="F432">
        <v>1.26</v>
      </c>
      <c r="G432" s="20">
        <v>1.5</v>
      </c>
      <c r="H432" s="20">
        <v>700</v>
      </c>
      <c r="I432">
        <v>141.72</v>
      </c>
      <c r="J432">
        <v>193.93</v>
      </c>
      <c r="K432">
        <v>22.87</v>
      </c>
      <c r="L432">
        <v>29.87</v>
      </c>
      <c r="M432">
        <f>12</f>
        <v>12</v>
      </c>
      <c r="N432" s="20">
        <v>41</v>
      </c>
      <c r="O432" s="20">
        <v>0.55000000000000004</v>
      </c>
      <c r="P432" s="20"/>
    </row>
    <row r="433" spans="1:16" x14ac:dyDescent="0.25">
      <c r="A433" s="20">
        <v>140</v>
      </c>
      <c r="B433" s="20">
        <v>30</v>
      </c>
      <c r="C433" s="20">
        <v>60</v>
      </c>
      <c r="D433" s="20">
        <v>14</v>
      </c>
      <c r="E433" s="20">
        <v>47</v>
      </c>
      <c r="F433" s="20">
        <v>1.3</v>
      </c>
      <c r="G433" s="20">
        <v>2.25</v>
      </c>
      <c r="H433" s="20">
        <v>600</v>
      </c>
      <c r="I433" s="20">
        <v>141.72999999999999</v>
      </c>
      <c r="J433" s="20">
        <v>172.62</v>
      </c>
      <c r="K433" s="20">
        <v>3.36</v>
      </c>
      <c r="L433" s="20">
        <v>34.1</v>
      </c>
      <c r="M433" s="20">
        <v>12</v>
      </c>
      <c r="N433" s="20">
        <v>45</v>
      </c>
      <c r="O433" s="20">
        <v>0.55000000000000004</v>
      </c>
      <c r="P433" s="20"/>
    </row>
    <row r="434" spans="1:16" x14ac:dyDescent="0.25">
      <c r="A434">
        <v>120</v>
      </c>
      <c r="B434">
        <v>36</v>
      </c>
      <c r="C434">
        <v>36</v>
      </c>
      <c r="D434" s="20">
        <v>14</v>
      </c>
      <c r="E434" s="20">
        <v>43</v>
      </c>
      <c r="F434">
        <v>1.4</v>
      </c>
      <c r="G434">
        <v>3</v>
      </c>
      <c r="H434">
        <v>750</v>
      </c>
      <c r="I434">
        <v>141.82</v>
      </c>
      <c r="J434">
        <v>213.39</v>
      </c>
      <c r="K434">
        <v>34.69</v>
      </c>
      <c r="L434">
        <v>40.119999999999997</v>
      </c>
      <c r="M434" s="20">
        <v>12</v>
      </c>
      <c r="N434" s="20">
        <v>41</v>
      </c>
      <c r="O434" s="20">
        <v>0.55000000000000004</v>
      </c>
      <c r="P434" s="20"/>
    </row>
    <row r="435" spans="1:16" x14ac:dyDescent="0.25">
      <c r="A435">
        <v>120</v>
      </c>
      <c r="B435">
        <v>36</v>
      </c>
      <c r="C435">
        <v>36</v>
      </c>
      <c r="D435" s="20">
        <v>14</v>
      </c>
      <c r="E435" s="20">
        <v>43</v>
      </c>
      <c r="F435">
        <v>1.4</v>
      </c>
      <c r="G435">
        <v>3</v>
      </c>
      <c r="H435">
        <v>735</v>
      </c>
      <c r="I435">
        <v>141.88999999999999</v>
      </c>
      <c r="J435">
        <v>210.65</v>
      </c>
      <c r="K435">
        <v>32.81</v>
      </c>
      <c r="L435">
        <v>39.56</v>
      </c>
      <c r="M435" s="20">
        <v>12</v>
      </c>
      <c r="N435" s="20">
        <v>41</v>
      </c>
      <c r="O435" s="20">
        <v>0.55000000000000004</v>
      </c>
      <c r="P435" s="20"/>
    </row>
    <row r="436" spans="1:16" x14ac:dyDescent="0.25">
      <c r="A436">
        <v>120</v>
      </c>
      <c r="B436">
        <v>40</v>
      </c>
      <c r="C436">
        <v>36</v>
      </c>
      <c r="D436" s="20">
        <v>14</v>
      </c>
      <c r="E436" s="20">
        <v>43</v>
      </c>
      <c r="F436">
        <v>1.4</v>
      </c>
      <c r="G436">
        <v>2</v>
      </c>
      <c r="H436">
        <v>760</v>
      </c>
      <c r="I436">
        <v>141.9</v>
      </c>
      <c r="J436">
        <v>213.39</v>
      </c>
      <c r="K436">
        <v>29.89</v>
      </c>
      <c r="L436">
        <v>37.1</v>
      </c>
      <c r="M436" s="20">
        <v>12</v>
      </c>
      <c r="N436" s="20">
        <v>41</v>
      </c>
      <c r="O436" s="20">
        <v>0.55000000000000004</v>
      </c>
      <c r="P436" s="20"/>
    </row>
    <row r="437" spans="1:16" x14ac:dyDescent="0.25">
      <c r="A437" s="20">
        <v>150</v>
      </c>
      <c r="B437">
        <v>25</v>
      </c>
      <c r="C437">
        <v>75</v>
      </c>
      <c r="D437" s="20">
        <v>14</v>
      </c>
      <c r="E437" s="20">
        <v>43</v>
      </c>
      <c r="F437">
        <v>1.22</v>
      </c>
      <c r="G437" s="20">
        <v>1.5</v>
      </c>
      <c r="H437" s="20">
        <v>700</v>
      </c>
      <c r="I437">
        <v>142.202</v>
      </c>
      <c r="J437">
        <v>188.05500000000001</v>
      </c>
      <c r="K437">
        <v>18.993500000000001</v>
      </c>
      <c r="L437">
        <v>37.048200000000001</v>
      </c>
      <c r="M437">
        <v>12</v>
      </c>
      <c r="N437" s="20">
        <v>41</v>
      </c>
      <c r="O437" s="20">
        <v>0.55000000000000004</v>
      </c>
      <c r="P437" s="20"/>
    </row>
    <row r="438" spans="1:16" x14ac:dyDescent="0.25">
      <c r="A438">
        <v>120</v>
      </c>
      <c r="B438">
        <v>36</v>
      </c>
      <c r="C438">
        <v>40</v>
      </c>
      <c r="D438" s="20">
        <v>14</v>
      </c>
      <c r="E438" s="20">
        <v>43</v>
      </c>
      <c r="F438">
        <v>1.34</v>
      </c>
      <c r="G438">
        <v>4</v>
      </c>
      <c r="H438">
        <v>740</v>
      </c>
      <c r="I438">
        <v>142.26</v>
      </c>
      <c r="J438">
        <v>201.1</v>
      </c>
      <c r="K438">
        <v>27.8</v>
      </c>
      <c r="L438">
        <v>49.44</v>
      </c>
      <c r="M438" s="20">
        <v>12</v>
      </c>
      <c r="N438" s="20">
        <v>41</v>
      </c>
      <c r="O438" s="20">
        <v>0.55000000000000004</v>
      </c>
      <c r="P438" s="20"/>
    </row>
    <row r="439" spans="1:16" x14ac:dyDescent="0.25">
      <c r="A439" s="20">
        <v>150</v>
      </c>
      <c r="B439">
        <v>31</v>
      </c>
      <c r="C439">
        <v>60</v>
      </c>
      <c r="D439" s="20">
        <v>14</v>
      </c>
      <c r="E439" s="20">
        <v>43</v>
      </c>
      <c r="F439">
        <v>1.2</v>
      </c>
      <c r="G439" s="20">
        <v>1.5</v>
      </c>
      <c r="H439" s="20">
        <v>700</v>
      </c>
      <c r="I439">
        <v>142.31</v>
      </c>
      <c r="J439">
        <v>188.69</v>
      </c>
      <c r="K439">
        <v>19.25</v>
      </c>
      <c r="L439">
        <v>29.13</v>
      </c>
      <c r="M439">
        <v>12</v>
      </c>
      <c r="N439" s="20">
        <v>41</v>
      </c>
      <c r="O439" s="20">
        <v>0.55000000000000004</v>
      </c>
      <c r="P439" s="20"/>
    </row>
    <row r="440" spans="1:16" x14ac:dyDescent="0.25">
      <c r="A440">
        <v>120</v>
      </c>
      <c r="B440">
        <v>36</v>
      </c>
      <c r="C440">
        <v>36</v>
      </c>
      <c r="D440" s="20">
        <v>14</v>
      </c>
      <c r="E440" s="20">
        <v>43</v>
      </c>
      <c r="F440">
        <v>1.4</v>
      </c>
      <c r="G440">
        <v>4</v>
      </c>
      <c r="H440">
        <v>715</v>
      </c>
      <c r="I440">
        <v>142.38</v>
      </c>
      <c r="J440">
        <v>205.14</v>
      </c>
      <c r="K440">
        <v>30.42</v>
      </c>
      <c r="L440">
        <v>49.2</v>
      </c>
      <c r="M440" s="20">
        <v>12</v>
      </c>
      <c r="N440" s="20">
        <v>41</v>
      </c>
      <c r="O440" s="20">
        <v>0.55000000000000004</v>
      </c>
      <c r="P440" s="20"/>
    </row>
    <row r="441" spans="1:16" x14ac:dyDescent="0.25">
      <c r="A441" s="20">
        <v>150</v>
      </c>
      <c r="B441">
        <v>22</v>
      </c>
      <c r="C441">
        <v>75</v>
      </c>
      <c r="D441" s="20">
        <v>14</v>
      </c>
      <c r="E441" s="20">
        <v>43</v>
      </c>
      <c r="F441">
        <v>1.3</v>
      </c>
      <c r="G441" s="20">
        <v>1.5</v>
      </c>
      <c r="H441" s="20">
        <v>700</v>
      </c>
      <c r="I441">
        <v>142.39099999999999</v>
      </c>
      <c r="J441">
        <v>195.78</v>
      </c>
      <c r="K441">
        <v>23.583300000000001</v>
      </c>
      <c r="L441">
        <v>37.667099999999998</v>
      </c>
      <c r="M441">
        <f>12</f>
        <v>12</v>
      </c>
      <c r="N441" s="20">
        <v>41</v>
      </c>
      <c r="O441" s="20">
        <v>0.55000000000000004</v>
      </c>
      <c r="P441" s="20"/>
    </row>
    <row r="442" spans="1:16" x14ac:dyDescent="0.25">
      <c r="A442">
        <v>120</v>
      </c>
      <c r="B442">
        <v>40</v>
      </c>
      <c r="C442">
        <v>36</v>
      </c>
      <c r="D442" s="20">
        <v>14</v>
      </c>
      <c r="E442" s="20">
        <v>43</v>
      </c>
      <c r="F442">
        <v>1.4</v>
      </c>
      <c r="G442">
        <v>2</v>
      </c>
      <c r="H442">
        <v>740</v>
      </c>
      <c r="I442">
        <v>142.54</v>
      </c>
      <c r="J442">
        <v>210.73</v>
      </c>
      <c r="K442">
        <v>27.77</v>
      </c>
      <c r="L442">
        <v>36.4</v>
      </c>
      <c r="M442" s="20">
        <v>12</v>
      </c>
      <c r="N442" s="20">
        <v>41</v>
      </c>
      <c r="O442" s="20">
        <v>0.55000000000000004</v>
      </c>
      <c r="P442" s="20"/>
    </row>
    <row r="443" spans="1:16" x14ac:dyDescent="0.25">
      <c r="A443">
        <v>120</v>
      </c>
      <c r="B443">
        <v>36</v>
      </c>
      <c r="C443">
        <v>40</v>
      </c>
      <c r="D443" s="20">
        <v>14</v>
      </c>
      <c r="E443" s="20">
        <v>43</v>
      </c>
      <c r="F443">
        <v>1.34</v>
      </c>
      <c r="G443">
        <v>3</v>
      </c>
      <c r="H443">
        <v>830</v>
      </c>
      <c r="I443">
        <v>142.68</v>
      </c>
      <c r="J443">
        <v>218.91</v>
      </c>
      <c r="K443">
        <v>38.119999999999997</v>
      </c>
      <c r="L443">
        <v>42.09</v>
      </c>
      <c r="M443" s="20">
        <v>12</v>
      </c>
      <c r="N443" s="20">
        <v>41</v>
      </c>
      <c r="O443" s="20">
        <v>0.55000000000000004</v>
      </c>
      <c r="P443" s="20"/>
    </row>
    <row r="444" spans="1:16" x14ac:dyDescent="0.25">
      <c r="A444">
        <v>125</v>
      </c>
      <c r="B444">
        <v>44</v>
      </c>
      <c r="C444">
        <v>44</v>
      </c>
      <c r="D444" s="20">
        <v>14</v>
      </c>
      <c r="E444" s="20">
        <v>43</v>
      </c>
      <c r="F444">
        <v>1.4</v>
      </c>
      <c r="G444">
        <v>1</v>
      </c>
      <c r="H444">
        <v>685</v>
      </c>
      <c r="I444">
        <v>142.71</v>
      </c>
      <c r="J444">
        <v>194.82</v>
      </c>
      <c r="K444">
        <v>14.15</v>
      </c>
      <c r="L444">
        <v>30.07</v>
      </c>
      <c r="M444" s="20">
        <v>12</v>
      </c>
      <c r="N444" s="20">
        <v>41</v>
      </c>
      <c r="O444" s="20">
        <v>0.55000000000000004</v>
      </c>
      <c r="P444" s="20"/>
    </row>
    <row r="445" spans="1:16" x14ac:dyDescent="0.25">
      <c r="A445">
        <v>120</v>
      </c>
      <c r="B445">
        <v>40</v>
      </c>
      <c r="C445">
        <v>40</v>
      </c>
      <c r="D445" s="20">
        <v>14</v>
      </c>
      <c r="E445" s="20">
        <v>43</v>
      </c>
      <c r="F445">
        <v>1.34</v>
      </c>
      <c r="G445">
        <v>2</v>
      </c>
      <c r="H445">
        <v>850</v>
      </c>
      <c r="I445">
        <v>142.75</v>
      </c>
      <c r="J445">
        <v>220.37</v>
      </c>
      <c r="K445">
        <v>33.81</v>
      </c>
      <c r="L445">
        <v>39.4</v>
      </c>
      <c r="M445" s="20">
        <v>12</v>
      </c>
      <c r="N445" s="20">
        <v>41</v>
      </c>
      <c r="O445" s="20">
        <v>0.55000000000000004</v>
      </c>
      <c r="P445" s="20"/>
    </row>
    <row r="446" spans="1:16" x14ac:dyDescent="0.25">
      <c r="A446" s="20">
        <v>150</v>
      </c>
      <c r="B446">
        <v>25</v>
      </c>
      <c r="C446">
        <v>67</v>
      </c>
      <c r="D446" s="20">
        <v>14</v>
      </c>
      <c r="E446" s="20">
        <v>43</v>
      </c>
      <c r="F446">
        <v>1.28</v>
      </c>
      <c r="G446" s="20">
        <v>1.5</v>
      </c>
      <c r="H446" s="20">
        <v>700</v>
      </c>
      <c r="I446">
        <v>142.86000000000001</v>
      </c>
      <c r="J446">
        <v>195.36</v>
      </c>
      <c r="K446">
        <v>22.99</v>
      </c>
      <c r="L446">
        <v>30.04</v>
      </c>
      <c r="M446">
        <v>12</v>
      </c>
      <c r="N446" s="20">
        <v>41</v>
      </c>
      <c r="O446" s="20">
        <v>0.55000000000000004</v>
      </c>
      <c r="P446" s="20"/>
    </row>
    <row r="447" spans="1:16" x14ac:dyDescent="0.25">
      <c r="A447">
        <v>120</v>
      </c>
      <c r="B447">
        <v>40</v>
      </c>
      <c r="C447">
        <v>36</v>
      </c>
      <c r="D447" s="20">
        <v>14</v>
      </c>
      <c r="E447" s="20">
        <v>43</v>
      </c>
      <c r="F447">
        <v>1.4</v>
      </c>
      <c r="G447">
        <v>2</v>
      </c>
      <c r="H447">
        <v>720</v>
      </c>
      <c r="I447">
        <v>142.96</v>
      </c>
      <c r="J447">
        <v>207.92</v>
      </c>
      <c r="K447">
        <v>25.76</v>
      </c>
      <c r="L447">
        <v>35.700000000000003</v>
      </c>
      <c r="M447" s="20">
        <v>12</v>
      </c>
      <c r="N447" s="20">
        <v>41</v>
      </c>
      <c r="O447" s="20">
        <v>0.55000000000000004</v>
      </c>
      <c r="P447" s="20"/>
    </row>
    <row r="448" spans="1:16" x14ac:dyDescent="0.25">
      <c r="A448">
        <v>120</v>
      </c>
      <c r="B448">
        <v>48</v>
      </c>
      <c r="C448">
        <v>44</v>
      </c>
      <c r="D448" s="20">
        <v>14</v>
      </c>
      <c r="E448" s="20">
        <v>43</v>
      </c>
      <c r="F448">
        <v>1.4</v>
      </c>
      <c r="G448">
        <v>4</v>
      </c>
      <c r="H448">
        <v>505</v>
      </c>
      <c r="I448">
        <v>142.99</v>
      </c>
      <c r="J448">
        <v>168.05</v>
      </c>
      <c r="K448">
        <v>5.32</v>
      </c>
      <c r="L448">
        <v>47.52</v>
      </c>
      <c r="M448" s="20">
        <v>12</v>
      </c>
      <c r="N448" s="20">
        <v>41</v>
      </c>
      <c r="O448" s="20">
        <v>0.55000000000000004</v>
      </c>
      <c r="P448" s="20"/>
    </row>
    <row r="449" spans="1:16" x14ac:dyDescent="0.25">
      <c r="A449">
        <v>120</v>
      </c>
      <c r="B449">
        <v>48</v>
      </c>
      <c r="C449">
        <v>44</v>
      </c>
      <c r="D449" s="20">
        <v>14</v>
      </c>
      <c r="E449" s="20">
        <v>43</v>
      </c>
      <c r="F449">
        <v>1.25</v>
      </c>
      <c r="G449">
        <v>4</v>
      </c>
      <c r="H449">
        <v>615</v>
      </c>
      <c r="I449">
        <v>143.09</v>
      </c>
      <c r="J449">
        <v>172.86</v>
      </c>
      <c r="K449">
        <v>8.8699999999999992</v>
      </c>
      <c r="L449">
        <v>45.65</v>
      </c>
      <c r="M449" s="20">
        <v>12</v>
      </c>
      <c r="N449" s="20">
        <v>41</v>
      </c>
      <c r="O449" s="20">
        <v>0.55000000000000004</v>
      </c>
      <c r="P449" s="20"/>
    </row>
    <row r="450" spans="1:16" x14ac:dyDescent="0.25">
      <c r="A450">
        <v>120</v>
      </c>
      <c r="B450">
        <v>40</v>
      </c>
      <c r="C450">
        <v>36</v>
      </c>
      <c r="D450" s="20">
        <v>14</v>
      </c>
      <c r="E450" s="20">
        <v>43</v>
      </c>
      <c r="F450">
        <v>1.34</v>
      </c>
      <c r="G450">
        <v>4</v>
      </c>
      <c r="H450">
        <v>705</v>
      </c>
      <c r="I450">
        <v>143.12</v>
      </c>
      <c r="J450">
        <v>197.03</v>
      </c>
      <c r="K450">
        <v>24.35</v>
      </c>
      <c r="L450">
        <v>48.29</v>
      </c>
      <c r="M450" s="20">
        <v>12</v>
      </c>
      <c r="N450" s="20">
        <v>41</v>
      </c>
      <c r="O450" s="20">
        <v>0.55000000000000004</v>
      </c>
      <c r="P450" s="20"/>
    </row>
    <row r="451" spans="1:16" x14ac:dyDescent="0.25">
      <c r="A451">
        <v>120</v>
      </c>
      <c r="B451">
        <v>36</v>
      </c>
      <c r="C451">
        <v>40</v>
      </c>
      <c r="D451" s="20">
        <v>14</v>
      </c>
      <c r="E451" s="20">
        <v>43</v>
      </c>
      <c r="F451">
        <v>1.34</v>
      </c>
      <c r="G451">
        <v>4</v>
      </c>
      <c r="H451">
        <v>760</v>
      </c>
      <c r="I451">
        <v>143.15</v>
      </c>
      <c r="J451">
        <v>205.02</v>
      </c>
      <c r="K451">
        <v>29.92</v>
      </c>
      <c r="L451">
        <v>50.33</v>
      </c>
      <c r="M451" s="20">
        <v>12</v>
      </c>
      <c r="N451" s="20">
        <v>41</v>
      </c>
      <c r="O451" s="20">
        <v>0.55000000000000004</v>
      </c>
      <c r="P451" s="20"/>
    </row>
    <row r="452" spans="1:16" x14ac:dyDescent="0.25">
      <c r="A452">
        <v>120</v>
      </c>
      <c r="B452">
        <v>36</v>
      </c>
      <c r="C452">
        <v>32</v>
      </c>
      <c r="D452">
        <v>14</v>
      </c>
      <c r="E452">
        <v>43</v>
      </c>
      <c r="F452">
        <v>1.4</v>
      </c>
      <c r="G452">
        <v>4</v>
      </c>
      <c r="H452">
        <v>875</v>
      </c>
      <c r="I452">
        <v>143.16999999999999</v>
      </c>
      <c r="J452">
        <v>338.8</v>
      </c>
      <c r="K452">
        <v>158.97999999999999</v>
      </c>
      <c r="L452">
        <v>49.07</v>
      </c>
      <c r="M452">
        <v>12</v>
      </c>
      <c r="N452">
        <v>41</v>
      </c>
      <c r="O452">
        <v>0.45</v>
      </c>
      <c r="P452" s="20"/>
    </row>
    <row r="453" spans="1:16" x14ac:dyDescent="0.25">
      <c r="A453">
        <v>120</v>
      </c>
      <c r="B453">
        <v>44</v>
      </c>
      <c r="C453">
        <v>48</v>
      </c>
      <c r="D453" s="20">
        <v>14</v>
      </c>
      <c r="E453" s="20">
        <v>43</v>
      </c>
      <c r="F453">
        <v>1.37</v>
      </c>
      <c r="G453">
        <v>1</v>
      </c>
      <c r="H453">
        <v>715</v>
      </c>
      <c r="I453">
        <v>143.24</v>
      </c>
      <c r="J453">
        <v>195.3</v>
      </c>
      <c r="K453">
        <v>13.18</v>
      </c>
      <c r="L453">
        <v>30.78</v>
      </c>
      <c r="M453" s="20">
        <v>12</v>
      </c>
      <c r="N453" s="20">
        <v>41</v>
      </c>
      <c r="O453" s="20">
        <v>0.55000000000000004</v>
      </c>
      <c r="P453" s="20"/>
    </row>
    <row r="454" spans="1:16" x14ac:dyDescent="0.25">
      <c r="A454">
        <v>120</v>
      </c>
      <c r="B454">
        <v>36</v>
      </c>
      <c r="C454">
        <v>36</v>
      </c>
      <c r="D454" s="20">
        <v>14</v>
      </c>
      <c r="E454" s="20">
        <v>43</v>
      </c>
      <c r="F454">
        <v>1.4</v>
      </c>
      <c r="G454">
        <v>4</v>
      </c>
      <c r="H454">
        <v>740</v>
      </c>
      <c r="I454">
        <v>143.31</v>
      </c>
      <c r="J454">
        <v>210.39</v>
      </c>
      <c r="K454">
        <v>33.450000000000003</v>
      </c>
      <c r="L454">
        <v>50.35</v>
      </c>
      <c r="M454" s="20">
        <v>12</v>
      </c>
      <c r="N454" s="20">
        <v>41</v>
      </c>
      <c r="O454" s="20">
        <v>0.55000000000000004</v>
      </c>
      <c r="P454" s="20"/>
    </row>
    <row r="455" spans="1:16" x14ac:dyDescent="0.25">
      <c r="A455">
        <v>120</v>
      </c>
      <c r="B455">
        <v>48</v>
      </c>
      <c r="C455">
        <v>40</v>
      </c>
      <c r="D455" s="20">
        <v>14</v>
      </c>
      <c r="E455" s="20">
        <v>43</v>
      </c>
      <c r="F455">
        <v>1.34</v>
      </c>
      <c r="G455">
        <v>4</v>
      </c>
      <c r="H455">
        <v>555</v>
      </c>
      <c r="I455">
        <v>143.44</v>
      </c>
      <c r="J455">
        <v>171.95</v>
      </c>
      <c r="K455">
        <v>7.91</v>
      </c>
      <c r="L455">
        <v>45.5</v>
      </c>
      <c r="M455" s="20">
        <v>12</v>
      </c>
      <c r="N455" s="20">
        <v>41</v>
      </c>
      <c r="O455" s="20">
        <v>0.55000000000000004</v>
      </c>
      <c r="P455" s="20"/>
    </row>
    <row r="456" spans="1:16" x14ac:dyDescent="0.25">
      <c r="A456">
        <v>120</v>
      </c>
      <c r="B456">
        <v>48</v>
      </c>
      <c r="C456">
        <v>36</v>
      </c>
      <c r="D456" s="20">
        <v>14</v>
      </c>
      <c r="E456" s="20">
        <v>43</v>
      </c>
      <c r="F456">
        <v>1.4</v>
      </c>
      <c r="G456">
        <v>4</v>
      </c>
      <c r="H456">
        <v>530</v>
      </c>
      <c r="I456">
        <v>143.47</v>
      </c>
      <c r="J456">
        <v>172.77</v>
      </c>
      <c r="K456">
        <v>8.32</v>
      </c>
      <c r="L456">
        <v>45.27</v>
      </c>
      <c r="M456" s="20">
        <v>12</v>
      </c>
      <c r="N456" s="20">
        <v>41</v>
      </c>
      <c r="O456" s="20">
        <v>0.55000000000000004</v>
      </c>
      <c r="P456" s="20"/>
    </row>
    <row r="457" spans="1:16" x14ac:dyDescent="0.25">
      <c r="A457" s="20">
        <v>160</v>
      </c>
      <c r="B457" s="20">
        <v>20</v>
      </c>
      <c r="C457" s="20">
        <v>45</v>
      </c>
      <c r="D457" s="20">
        <v>14</v>
      </c>
      <c r="E457" s="20">
        <v>43</v>
      </c>
      <c r="F457" s="20">
        <v>1.5</v>
      </c>
      <c r="G457" s="20">
        <v>2.25</v>
      </c>
      <c r="H457" s="20">
        <v>600</v>
      </c>
      <c r="I457" s="20">
        <v>143.47999999999999</v>
      </c>
      <c r="J457" s="20">
        <v>189.93</v>
      </c>
      <c r="K457" s="20">
        <v>12.11</v>
      </c>
      <c r="L457" s="20">
        <v>31.64</v>
      </c>
      <c r="M457" s="20">
        <v>12</v>
      </c>
      <c r="N457" s="20">
        <v>41</v>
      </c>
      <c r="O457" s="20">
        <v>0.55000000000000004</v>
      </c>
      <c r="P457" s="20"/>
    </row>
    <row r="458" spans="1:16" x14ac:dyDescent="0.25">
      <c r="A458">
        <v>120</v>
      </c>
      <c r="B458">
        <v>48</v>
      </c>
      <c r="C458">
        <v>44</v>
      </c>
      <c r="D458" s="20">
        <v>14</v>
      </c>
      <c r="E458" s="20">
        <v>43</v>
      </c>
      <c r="F458">
        <v>1.31</v>
      </c>
      <c r="G458">
        <v>4</v>
      </c>
      <c r="H458">
        <v>565</v>
      </c>
      <c r="I458">
        <v>143.57</v>
      </c>
      <c r="J458">
        <v>171.1</v>
      </c>
      <c r="K458">
        <v>7.11</v>
      </c>
      <c r="L458">
        <v>46.15</v>
      </c>
      <c r="M458" s="20">
        <v>12</v>
      </c>
      <c r="N458" s="20">
        <v>41</v>
      </c>
      <c r="O458" s="20">
        <v>0.55000000000000004</v>
      </c>
      <c r="P458" s="20"/>
    </row>
    <row r="459" spans="1:16" x14ac:dyDescent="0.25">
      <c r="A459">
        <v>120</v>
      </c>
      <c r="B459">
        <v>44</v>
      </c>
      <c r="C459">
        <v>48</v>
      </c>
      <c r="D459" s="20">
        <v>14</v>
      </c>
      <c r="E459" s="20">
        <v>43</v>
      </c>
      <c r="F459">
        <v>1.37</v>
      </c>
      <c r="G459">
        <v>1</v>
      </c>
      <c r="H459">
        <v>690</v>
      </c>
      <c r="I459">
        <v>143.58000000000001</v>
      </c>
      <c r="J459">
        <v>193.59</v>
      </c>
      <c r="K459">
        <v>11.99</v>
      </c>
      <c r="L459">
        <v>30.07</v>
      </c>
      <c r="M459" s="20">
        <v>12</v>
      </c>
      <c r="N459" s="20">
        <v>41</v>
      </c>
      <c r="O459" s="20">
        <v>0.55000000000000004</v>
      </c>
      <c r="P459" s="20"/>
    </row>
    <row r="460" spans="1:16" x14ac:dyDescent="0.25">
      <c r="A460">
        <v>120</v>
      </c>
      <c r="B460">
        <v>48</v>
      </c>
      <c r="C460">
        <v>40</v>
      </c>
      <c r="D460" s="20">
        <v>14</v>
      </c>
      <c r="E460" s="20">
        <v>43</v>
      </c>
      <c r="F460">
        <v>1.37</v>
      </c>
      <c r="G460">
        <v>4</v>
      </c>
      <c r="H460">
        <v>535</v>
      </c>
      <c r="I460">
        <v>143.6</v>
      </c>
      <c r="J460">
        <v>171.22</v>
      </c>
      <c r="K460">
        <v>7.19</v>
      </c>
      <c r="L460">
        <v>45.92</v>
      </c>
      <c r="M460" s="20">
        <v>12</v>
      </c>
      <c r="N460" s="20">
        <v>41</v>
      </c>
      <c r="O460" s="20">
        <v>0.55000000000000004</v>
      </c>
      <c r="P460" s="20"/>
    </row>
    <row r="461" spans="1:16" x14ac:dyDescent="0.25">
      <c r="A461">
        <v>120</v>
      </c>
      <c r="B461">
        <v>44</v>
      </c>
      <c r="C461">
        <v>48</v>
      </c>
      <c r="D461" s="20">
        <v>14</v>
      </c>
      <c r="E461" s="20">
        <v>43</v>
      </c>
      <c r="F461">
        <v>1.37</v>
      </c>
      <c r="G461">
        <v>1</v>
      </c>
      <c r="H461">
        <v>675</v>
      </c>
      <c r="I461">
        <v>143.63</v>
      </c>
      <c r="J461">
        <v>192.39</v>
      </c>
      <c r="K461">
        <v>11.31</v>
      </c>
      <c r="L461">
        <v>29.64</v>
      </c>
      <c r="M461" s="20">
        <v>12</v>
      </c>
      <c r="N461" s="20">
        <v>41</v>
      </c>
      <c r="O461" s="20">
        <v>0.55000000000000004</v>
      </c>
      <c r="P461" s="20"/>
    </row>
    <row r="462" spans="1:16" x14ac:dyDescent="0.25">
      <c r="A462">
        <v>120</v>
      </c>
      <c r="B462">
        <v>48</v>
      </c>
      <c r="C462">
        <v>40</v>
      </c>
      <c r="D462" s="20">
        <v>14</v>
      </c>
      <c r="E462" s="20">
        <v>43</v>
      </c>
      <c r="F462">
        <v>1.31</v>
      </c>
      <c r="G462">
        <v>4</v>
      </c>
      <c r="H462">
        <v>580</v>
      </c>
      <c r="I462">
        <v>143.63999999999999</v>
      </c>
      <c r="J462">
        <v>173.4</v>
      </c>
      <c r="K462">
        <v>8.8800000000000008</v>
      </c>
      <c r="L462">
        <v>45.28</v>
      </c>
      <c r="M462" s="20">
        <v>12</v>
      </c>
      <c r="N462" s="20">
        <v>41</v>
      </c>
      <c r="O462" s="20">
        <v>0.55000000000000004</v>
      </c>
      <c r="P462" s="20"/>
    </row>
    <row r="463" spans="1:16" x14ac:dyDescent="0.25">
      <c r="A463">
        <v>120</v>
      </c>
      <c r="B463">
        <v>48</v>
      </c>
      <c r="C463">
        <v>44</v>
      </c>
      <c r="D463" s="20">
        <v>14</v>
      </c>
      <c r="E463" s="20">
        <v>43</v>
      </c>
      <c r="F463">
        <v>1.37</v>
      </c>
      <c r="G463">
        <v>4</v>
      </c>
      <c r="H463">
        <v>525</v>
      </c>
      <c r="I463">
        <v>143.68</v>
      </c>
      <c r="J463">
        <v>169.57</v>
      </c>
      <c r="K463">
        <v>5.88</v>
      </c>
      <c r="L463">
        <v>47.07</v>
      </c>
      <c r="M463" s="20">
        <v>12</v>
      </c>
      <c r="N463" s="20">
        <v>41</v>
      </c>
      <c r="O463" s="20">
        <v>0.55000000000000004</v>
      </c>
      <c r="P463" s="20"/>
    </row>
    <row r="464" spans="1:16" x14ac:dyDescent="0.25">
      <c r="A464">
        <v>120</v>
      </c>
      <c r="B464">
        <v>44</v>
      </c>
      <c r="C464">
        <v>48</v>
      </c>
      <c r="D464" s="20">
        <v>14</v>
      </c>
      <c r="E464" s="20">
        <v>43</v>
      </c>
      <c r="F464">
        <v>1.28</v>
      </c>
      <c r="G464">
        <v>4</v>
      </c>
      <c r="H464">
        <v>600</v>
      </c>
      <c r="I464">
        <v>143.69999999999999</v>
      </c>
      <c r="J464">
        <v>172.77</v>
      </c>
      <c r="K464">
        <v>8.32</v>
      </c>
      <c r="L464">
        <v>45.74</v>
      </c>
      <c r="M464" s="20">
        <v>12</v>
      </c>
      <c r="N464" s="20">
        <v>41</v>
      </c>
      <c r="O464" s="20">
        <v>0.55000000000000004</v>
      </c>
      <c r="P464" s="20"/>
    </row>
    <row r="465" spans="1:16" x14ac:dyDescent="0.25">
      <c r="A465">
        <v>120</v>
      </c>
      <c r="B465">
        <v>44</v>
      </c>
      <c r="C465">
        <v>48</v>
      </c>
      <c r="D465" s="20">
        <v>14</v>
      </c>
      <c r="E465" s="20">
        <v>43</v>
      </c>
      <c r="F465">
        <v>1.31</v>
      </c>
      <c r="G465">
        <v>4</v>
      </c>
      <c r="H465">
        <v>575</v>
      </c>
      <c r="I465">
        <v>143.85</v>
      </c>
      <c r="J465">
        <v>171.85</v>
      </c>
      <c r="K465">
        <v>7.44</v>
      </c>
      <c r="L465">
        <v>46.03</v>
      </c>
      <c r="M465" s="20">
        <v>12</v>
      </c>
      <c r="N465" s="20">
        <v>41</v>
      </c>
      <c r="O465" s="20">
        <v>0.55000000000000004</v>
      </c>
      <c r="P465" s="20"/>
    </row>
    <row r="466" spans="1:16" x14ac:dyDescent="0.25">
      <c r="A466">
        <v>120</v>
      </c>
      <c r="B466">
        <v>44</v>
      </c>
      <c r="C466">
        <v>48</v>
      </c>
      <c r="D466" s="20">
        <v>14</v>
      </c>
      <c r="E466" s="20">
        <v>43</v>
      </c>
      <c r="F466">
        <v>1.4</v>
      </c>
      <c r="G466">
        <v>4</v>
      </c>
      <c r="H466">
        <v>515</v>
      </c>
      <c r="I466">
        <v>143.88</v>
      </c>
      <c r="J466">
        <v>169.45</v>
      </c>
      <c r="K466">
        <v>5.59</v>
      </c>
      <c r="L466">
        <v>47.4</v>
      </c>
      <c r="M466" s="20">
        <v>12</v>
      </c>
      <c r="N466" s="20">
        <v>41</v>
      </c>
      <c r="O466" s="20">
        <v>0.55000000000000004</v>
      </c>
      <c r="P466" s="20"/>
    </row>
    <row r="467" spans="1:16" x14ac:dyDescent="0.25">
      <c r="A467" s="20">
        <v>160</v>
      </c>
      <c r="B467" s="20">
        <v>30</v>
      </c>
      <c r="C467" s="20">
        <v>60</v>
      </c>
      <c r="D467" s="20">
        <v>14</v>
      </c>
      <c r="E467" s="20">
        <v>43</v>
      </c>
      <c r="F467" s="20">
        <v>1.5</v>
      </c>
      <c r="G467" s="20">
        <v>2.25</v>
      </c>
      <c r="H467" s="20">
        <v>400</v>
      </c>
      <c r="I467" s="20">
        <v>143.94999999999999</v>
      </c>
      <c r="J467" s="20">
        <v>160.35</v>
      </c>
      <c r="K467" s="20">
        <v>1.42</v>
      </c>
      <c r="L467" s="20">
        <v>29.14</v>
      </c>
      <c r="M467" s="20">
        <v>12</v>
      </c>
      <c r="N467" s="20">
        <v>41</v>
      </c>
      <c r="O467" s="20">
        <v>0.55000000000000004</v>
      </c>
      <c r="P467" s="20"/>
    </row>
    <row r="468" spans="1:16" x14ac:dyDescent="0.25">
      <c r="A468">
        <v>120</v>
      </c>
      <c r="B468">
        <v>44</v>
      </c>
      <c r="C468">
        <v>44</v>
      </c>
      <c r="D468" s="20">
        <v>14</v>
      </c>
      <c r="E468" s="20">
        <v>43</v>
      </c>
      <c r="F468">
        <v>1.4</v>
      </c>
      <c r="G468">
        <v>4</v>
      </c>
      <c r="H468">
        <v>525</v>
      </c>
      <c r="I468">
        <v>144.19</v>
      </c>
      <c r="J468">
        <v>171.31</v>
      </c>
      <c r="K468">
        <v>6.75</v>
      </c>
      <c r="L468">
        <v>46.37</v>
      </c>
      <c r="M468" s="20">
        <v>12</v>
      </c>
      <c r="N468" s="20">
        <v>41</v>
      </c>
      <c r="O468" s="20">
        <v>0.55000000000000004</v>
      </c>
      <c r="P468" s="20"/>
    </row>
    <row r="469" spans="1:16" x14ac:dyDescent="0.25">
      <c r="A469">
        <v>120</v>
      </c>
      <c r="B469">
        <v>36</v>
      </c>
      <c r="C469">
        <v>40</v>
      </c>
      <c r="D469" s="20">
        <v>14</v>
      </c>
      <c r="E469" s="20">
        <v>43</v>
      </c>
      <c r="F469">
        <v>1.37</v>
      </c>
      <c r="G469">
        <v>4</v>
      </c>
      <c r="H469">
        <v>680</v>
      </c>
      <c r="I469">
        <v>144.22</v>
      </c>
      <c r="J469">
        <v>195.15</v>
      </c>
      <c r="K469">
        <v>22.06</v>
      </c>
      <c r="L469">
        <v>47.74</v>
      </c>
      <c r="M469" s="20">
        <v>12</v>
      </c>
      <c r="N469" s="20">
        <v>41</v>
      </c>
      <c r="O469" s="20">
        <v>0.55000000000000004</v>
      </c>
      <c r="P469" s="20"/>
    </row>
    <row r="470" spans="1:16" x14ac:dyDescent="0.25">
      <c r="A470">
        <v>120</v>
      </c>
      <c r="B470">
        <v>48</v>
      </c>
      <c r="C470">
        <v>40</v>
      </c>
      <c r="D470" s="20">
        <v>14</v>
      </c>
      <c r="E470" s="20">
        <v>43</v>
      </c>
      <c r="F470">
        <v>1.4</v>
      </c>
      <c r="G470">
        <v>4</v>
      </c>
      <c r="H470">
        <v>520</v>
      </c>
      <c r="I470">
        <v>144.34</v>
      </c>
      <c r="J470">
        <v>171.41</v>
      </c>
      <c r="K470">
        <v>6.68</v>
      </c>
      <c r="L470">
        <v>46.58</v>
      </c>
      <c r="M470" s="20">
        <v>12</v>
      </c>
      <c r="N470" s="20">
        <v>41</v>
      </c>
      <c r="O470" s="20">
        <v>0.55000000000000004</v>
      </c>
      <c r="P470" s="20"/>
    </row>
    <row r="471" spans="1:16" x14ac:dyDescent="0.25">
      <c r="A471">
        <v>120</v>
      </c>
      <c r="B471">
        <v>44</v>
      </c>
      <c r="C471">
        <v>44</v>
      </c>
      <c r="D471" s="20">
        <v>14</v>
      </c>
      <c r="E471" s="20">
        <v>43</v>
      </c>
      <c r="F471">
        <v>1.37</v>
      </c>
      <c r="G471">
        <v>4</v>
      </c>
      <c r="H471">
        <v>545</v>
      </c>
      <c r="I471">
        <v>144.35</v>
      </c>
      <c r="J471">
        <v>172.39</v>
      </c>
      <c r="K471">
        <v>7.45</v>
      </c>
      <c r="L471">
        <v>45.95</v>
      </c>
      <c r="M471" s="20">
        <v>12</v>
      </c>
      <c r="N471" s="20">
        <v>41</v>
      </c>
      <c r="O471" s="20">
        <v>0.55000000000000004</v>
      </c>
      <c r="P471" s="20"/>
    </row>
    <row r="472" spans="1:16" x14ac:dyDescent="0.25">
      <c r="A472">
        <v>120</v>
      </c>
      <c r="B472">
        <v>40</v>
      </c>
      <c r="C472">
        <v>40</v>
      </c>
      <c r="D472" s="20">
        <v>14</v>
      </c>
      <c r="E472" s="20">
        <v>43</v>
      </c>
      <c r="F472">
        <v>1.31</v>
      </c>
      <c r="G472">
        <v>4</v>
      </c>
      <c r="H472">
        <v>690</v>
      </c>
      <c r="I472">
        <v>144.72999999999999</v>
      </c>
      <c r="J472">
        <v>190.96</v>
      </c>
      <c r="K472">
        <v>19.149999999999999</v>
      </c>
      <c r="L472">
        <v>47.58</v>
      </c>
      <c r="M472" s="20">
        <v>12</v>
      </c>
      <c r="N472" s="20">
        <v>41</v>
      </c>
      <c r="O472" s="20">
        <v>0.55000000000000004</v>
      </c>
      <c r="P472" s="20"/>
    </row>
    <row r="473" spans="1:16" x14ac:dyDescent="0.25">
      <c r="A473">
        <v>120</v>
      </c>
      <c r="B473">
        <v>48</v>
      </c>
      <c r="C473">
        <v>44</v>
      </c>
      <c r="D473" s="20">
        <v>14</v>
      </c>
      <c r="E473" s="20">
        <v>43</v>
      </c>
      <c r="F473">
        <v>1.25</v>
      </c>
      <c r="G473">
        <v>4</v>
      </c>
      <c r="H473">
        <v>625</v>
      </c>
      <c r="I473">
        <v>144.75</v>
      </c>
      <c r="J473">
        <v>175.15</v>
      </c>
      <c r="K473">
        <v>9.26</v>
      </c>
      <c r="L473">
        <v>46.04</v>
      </c>
      <c r="M473" s="20">
        <v>12</v>
      </c>
      <c r="N473" s="20">
        <v>41</v>
      </c>
      <c r="O473" s="20">
        <v>0.55000000000000004</v>
      </c>
      <c r="P473" s="20"/>
    </row>
    <row r="474" spans="1:16" x14ac:dyDescent="0.25">
      <c r="A474">
        <v>120</v>
      </c>
      <c r="B474">
        <v>44</v>
      </c>
      <c r="C474">
        <v>44</v>
      </c>
      <c r="D474" s="20">
        <v>14</v>
      </c>
      <c r="E474" s="20">
        <v>43</v>
      </c>
      <c r="F474">
        <v>1.34</v>
      </c>
      <c r="G474">
        <v>4</v>
      </c>
      <c r="H474">
        <v>570</v>
      </c>
      <c r="I474">
        <v>144.93</v>
      </c>
      <c r="J474">
        <v>174.24</v>
      </c>
      <c r="K474">
        <v>8.3699999999999992</v>
      </c>
      <c r="L474">
        <v>45.77</v>
      </c>
      <c r="M474" s="20">
        <v>12</v>
      </c>
      <c r="N474" s="20">
        <v>41</v>
      </c>
      <c r="O474" s="20">
        <v>0.55000000000000004</v>
      </c>
      <c r="P474" s="20"/>
    </row>
    <row r="475" spans="1:16" x14ac:dyDescent="0.25">
      <c r="A475" s="20">
        <v>150</v>
      </c>
      <c r="B475">
        <v>28</v>
      </c>
      <c r="C475">
        <v>67</v>
      </c>
      <c r="D475" s="20">
        <v>14</v>
      </c>
      <c r="E475" s="20">
        <v>43</v>
      </c>
      <c r="F475">
        <v>1.22</v>
      </c>
      <c r="G475" s="20">
        <v>1.5</v>
      </c>
      <c r="H475" s="20">
        <v>700</v>
      </c>
      <c r="I475">
        <v>145</v>
      </c>
      <c r="J475">
        <v>191.2</v>
      </c>
      <c r="K475">
        <v>18.98</v>
      </c>
      <c r="L475">
        <v>29.41</v>
      </c>
      <c r="M475">
        <f>12</f>
        <v>12</v>
      </c>
      <c r="N475" s="20">
        <v>41</v>
      </c>
      <c r="O475" s="20">
        <v>0.55000000000000004</v>
      </c>
      <c r="P475" s="20"/>
    </row>
    <row r="476" spans="1:16" x14ac:dyDescent="0.25">
      <c r="A476">
        <v>125</v>
      </c>
      <c r="B476">
        <v>44</v>
      </c>
      <c r="C476">
        <v>48</v>
      </c>
      <c r="D476" s="20">
        <v>14</v>
      </c>
      <c r="E476" s="20">
        <v>43</v>
      </c>
      <c r="F476">
        <v>1.34</v>
      </c>
      <c r="G476">
        <v>1</v>
      </c>
      <c r="H476">
        <v>730</v>
      </c>
      <c r="I476">
        <v>145.34</v>
      </c>
      <c r="J476">
        <v>198.86</v>
      </c>
      <c r="K476">
        <v>14.51</v>
      </c>
      <c r="L476">
        <v>31.03</v>
      </c>
      <c r="M476" s="20">
        <v>12</v>
      </c>
      <c r="N476" s="20">
        <v>41</v>
      </c>
      <c r="O476" s="20">
        <v>0.55000000000000004</v>
      </c>
      <c r="P476" s="20"/>
    </row>
    <row r="477" spans="1:16" x14ac:dyDescent="0.25">
      <c r="A477">
        <v>120</v>
      </c>
      <c r="B477">
        <v>36</v>
      </c>
      <c r="C477">
        <v>40</v>
      </c>
      <c r="D477" s="20">
        <v>14</v>
      </c>
      <c r="E477" s="20">
        <v>43</v>
      </c>
      <c r="F477">
        <v>1.37</v>
      </c>
      <c r="G477">
        <v>4</v>
      </c>
      <c r="H477">
        <v>695</v>
      </c>
      <c r="I477">
        <v>145.37</v>
      </c>
      <c r="J477">
        <v>198.42</v>
      </c>
      <c r="K477">
        <v>23.42</v>
      </c>
      <c r="L477">
        <v>48.47</v>
      </c>
      <c r="M477" s="20">
        <v>12</v>
      </c>
      <c r="N477" s="20">
        <v>41</v>
      </c>
      <c r="O477" s="20">
        <v>0.55000000000000004</v>
      </c>
      <c r="P477" s="20"/>
    </row>
    <row r="478" spans="1:16" x14ac:dyDescent="0.25">
      <c r="A478">
        <v>120</v>
      </c>
      <c r="B478">
        <v>44</v>
      </c>
      <c r="C478">
        <v>48</v>
      </c>
      <c r="D478" s="20">
        <v>14</v>
      </c>
      <c r="E478" s="20">
        <v>43</v>
      </c>
      <c r="F478">
        <v>1.28</v>
      </c>
      <c r="G478">
        <v>4</v>
      </c>
      <c r="H478">
        <v>610</v>
      </c>
      <c r="I478">
        <v>145.44</v>
      </c>
      <c r="J478">
        <v>175.22</v>
      </c>
      <c r="K478">
        <v>8.69</v>
      </c>
      <c r="L478">
        <v>46.21</v>
      </c>
      <c r="M478" s="20">
        <v>12</v>
      </c>
      <c r="N478" s="20">
        <v>41</v>
      </c>
      <c r="O478" s="20">
        <v>0.55000000000000004</v>
      </c>
      <c r="P478" s="20"/>
    </row>
    <row r="479" spans="1:16" x14ac:dyDescent="0.25">
      <c r="A479">
        <v>120</v>
      </c>
      <c r="B479">
        <v>36</v>
      </c>
      <c r="C479">
        <v>44</v>
      </c>
      <c r="D479" s="20">
        <v>14</v>
      </c>
      <c r="E479" s="20">
        <v>43</v>
      </c>
      <c r="F479">
        <v>1.37</v>
      </c>
      <c r="G479">
        <v>2</v>
      </c>
      <c r="H479">
        <v>835</v>
      </c>
      <c r="I479">
        <v>145.51</v>
      </c>
      <c r="J479">
        <v>221.91</v>
      </c>
      <c r="K479">
        <v>32.770000000000003</v>
      </c>
      <c r="L479">
        <v>39.31</v>
      </c>
      <c r="M479" s="20">
        <v>12</v>
      </c>
      <c r="N479" s="20">
        <v>41</v>
      </c>
      <c r="O479" s="20">
        <v>0.55000000000000004</v>
      </c>
      <c r="P479" s="20"/>
    </row>
    <row r="480" spans="1:16" x14ac:dyDescent="0.25">
      <c r="A480">
        <v>120</v>
      </c>
      <c r="B480">
        <v>40</v>
      </c>
      <c r="C480">
        <v>36</v>
      </c>
      <c r="D480" s="20">
        <v>14</v>
      </c>
      <c r="E480" s="20">
        <v>43</v>
      </c>
      <c r="F480">
        <v>1.37</v>
      </c>
      <c r="G480">
        <v>4</v>
      </c>
      <c r="H480">
        <v>665</v>
      </c>
      <c r="I480">
        <v>145.51</v>
      </c>
      <c r="J480">
        <v>194.56</v>
      </c>
      <c r="K480">
        <v>20.76</v>
      </c>
      <c r="L480">
        <v>47.49</v>
      </c>
      <c r="M480" s="20">
        <v>12</v>
      </c>
      <c r="N480" s="20">
        <v>41</v>
      </c>
      <c r="O480" s="20">
        <v>0.55000000000000004</v>
      </c>
      <c r="P480" s="20"/>
    </row>
    <row r="481" spans="1:16" x14ac:dyDescent="0.25">
      <c r="A481">
        <v>120</v>
      </c>
      <c r="B481">
        <v>44</v>
      </c>
      <c r="C481">
        <v>44</v>
      </c>
      <c r="D481" s="20">
        <v>14</v>
      </c>
      <c r="E481" s="20">
        <v>43</v>
      </c>
      <c r="F481">
        <v>1.28</v>
      </c>
      <c r="G481">
        <v>4</v>
      </c>
      <c r="H481">
        <v>630</v>
      </c>
      <c r="I481">
        <v>145.53</v>
      </c>
      <c r="J481">
        <v>178.29</v>
      </c>
      <c r="K481">
        <v>10.9</v>
      </c>
      <c r="L481">
        <v>45.81</v>
      </c>
      <c r="M481" s="20">
        <v>12</v>
      </c>
      <c r="N481" s="20">
        <v>41</v>
      </c>
      <c r="O481" s="20">
        <v>0.55000000000000004</v>
      </c>
      <c r="P481" s="20"/>
    </row>
    <row r="482" spans="1:16" x14ac:dyDescent="0.25">
      <c r="A482" s="20">
        <v>160</v>
      </c>
      <c r="B482" s="20">
        <v>30</v>
      </c>
      <c r="C482" s="20">
        <v>60</v>
      </c>
      <c r="D482" s="20">
        <v>14</v>
      </c>
      <c r="E482" s="20">
        <v>43</v>
      </c>
      <c r="F482" s="20">
        <v>1.5</v>
      </c>
      <c r="G482" s="20">
        <v>1.5</v>
      </c>
      <c r="H482" s="20">
        <v>400</v>
      </c>
      <c r="I482" s="20">
        <v>145.55000000000001</v>
      </c>
      <c r="J482" s="20">
        <v>163.63</v>
      </c>
      <c r="K482" s="20">
        <v>1.42</v>
      </c>
      <c r="L482" s="20">
        <v>24.5</v>
      </c>
      <c r="M482" s="20">
        <v>12</v>
      </c>
      <c r="N482" s="20">
        <v>41</v>
      </c>
      <c r="O482" s="20">
        <v>0.55000000000000004</v>
      </c>
      <c r="P482" s="20"/>
    </row>
    <row r="483" spans="1:16" x14ac:dyDescent="0.25">
      <c r="A483">
        <v>125</v>
      </c>
      <c r="B483">
        <v>44</v>
      </c>
      <c r="C483">
        <v>48</v>
      </c>
      <c r="D483" s="20">
        <v>14</v>
      </c>
      <c r="E483" s="20">
        <v>43</v>
      </c>
      <c r="F483">
        <v>1.34</v>
      </c>
      <c r="G483">
        <v>1</v>
      </c>
      <c r="H483">
        <v>705</v>
      </c>
      <c r="I483">
        <v>145.63999999999999</v>
      </c>
      <c r="J483">
        <v>196.83</v>
      </c>
      <c r="K483">
        <v>13.22</v>
      </c>
      <c r="L483">
        <v>30.32</v>
      </c>
      <c r="M483" s="20">
        <v>12</v>
      </c>
      <c r="N483" s="20">
        <v>41</v>
      </c>
      <c r="O483" s="20">
        <v>0.55000000000000004</v>
      </c>
      <c r="P483" s="20"/>
    </row>
    <row r="484" spans="1:16" x14ac:dyDescent="0.25">
      <c r="A484">
        <v>120</v>
      </c>
      <c r="B484">
        <v>44</v>
      </c>
      <c r="C484">
        <v>44</v>
      </c>
      <c r="D484" s="20">
        <v>14</v>
      </c>
      <c r="E484" s="20">
        <v>43</v>
      </c>
      <c r="F484">
        <v>1.31</v>
      </c>
      <c r="G484">
        <v>4</v>
      </c>
      <c r="H484">
        <v>600</v>
      </c>
      <c r="I484">
        <v>145.66999999999999</v>
      </c>
      <c r="J484">
        <v>176.67</v>
      </c>
      <c r="K484">
        <v>9.58</v>
      </c>
      <c r="L484">
        <v>45.8</v>
      </c>
      <c r="M484" s="20">
        <v>12</v>
      </c>
      <c r="N484" s="20">
        <v>41</v>
      </c>
      <c r="O484" s="20">
        <v>0.55000000000000004</v>
      </c>
      <c r="P484" s="20"/>
    </row>
    <row r="485" spans="1:16" x14ac:dyDescent="0.25">
      <c r="A485">
        <v>120</v>
      </c>
      <c r="B485">
        <v>40</v>
      </c>
      <c r="C485">
        <v>44</v>
      </c>
      <c r="D485">
        <v>14</v>
      </c>
      <c r="E485">
        <v>43</v>
      </c>
      <c r="F485">
        <v>1.34</v>
      </c>
      <c r="G485">
        <v>1.5</v>
      </c>
      <c r="H485">
        <v>1030</v>
      </c>
      <c r="I485">
        <v>145.69999999999999</v>
      </c>
      <c r="J485">
        <v>321.79000000000002</v>
      </c>
      <c r="K485">
        <v>118.12</v>
      </c>
      <c r="L485">
        <v>59.25</v>
      </c>
      <c r="M485">
        <v>12</v>
      </c>
      <c r="N485">
        <v>41</v>
      </c>
      <c r="O485">
        <v>0.45</v>
      </c>
      <c r="P485" s="20"/>
    </row>
    <row r="486" spans="1:16" x14ac:dyDescent="0.25">
      <c r="A486">
        <v>120</v>
      </c>
      <c r="B486">
        <v>36</v>
      </c>
      <c r="C486">
        <v>40</v>
      </c>
      <c r="D486" s="20">
        <v>14</v>
      </c>
      <c r="E486" s="20">
        <v>43</v>
      </c>
      <c r="F486">
        <v>1.4</v>
      </c>
      <c r="G486">
        <v>4</v>
      </c>
      <c r="H486">
        <v>640</v>
      </c>
      <c r="I486">
        <v>145.75</v>
      </c>
      <c r="J486">
        <v>191.91</v>
      </c>
      <c r="K486">
        <v>18.71</v>
      </c>
      <c r="L486">
        <v>46.86</v>
      </c>
      <c r="M486" s="20">
        <v>12</v>
      </c>
      <c r="N486" s="20">
        <v>41</v>
      </c>
      <c r="O486" s="20">
        <v>0.55000000000000004</v>
      </c>
      <c r="P486" s="20"/>
    </row>
    <row r="487" spans="1:16" x14ac:dyDescent="0.25">
      <c r="A487">
        <v>120</v>
      </c>
      <c r="B487">
        <v>44</v>
      </c>
      <c r="C487">
        <v>44</v>
      </c>
      <c r="D487" s="20">
        <v>14</v>
      </c>
      <c r="E487" s="20">
        <v>43</v>
      </c>
      <c r="F487">
        <v>1.25</v>
      </c>
      <c r="G487">
        <v>4</v>
      </c>
      <c r="H487">
        <v>670</v>
      </c>
      <c r="I487">
        <v>145.83000000000001</v>
      </c>
      <c r="J487">
        <v>181.33</v>
      </c>
      <c r="K487">
        <v>12.84</v>
      </c>
      <c r="L487">
        <v>46.32</v>
      </c>
      <c r="M487" s="20">
        <v>12</v>
      </c>
      <c r="N487" s="20">
        <v>41</v>
      </c>
      <c r="O487" s="20">
        <v>0.55000000000000004</v>
      </c>
      <c r="P487" s="20"/>
    </row>
    <row r="488" spans="1:16" x14ac:dyDescent="0.25">
      <c r="A488" s="20">
        <v>150</v>
      </c>
      <c r="B488">
        <v>25</v>
      </c>
      <c r="C488">
        <v>60</v>
      </c>
      <c r="D488" s="20">
        <v>14</v>
      </c>
      <c r="E488" s="20">
        <v>43</v>
      </c>
      <c r="F488">
        <v>1.36</v>
      </c>
      <c r="G488" s="20">
        <v>1.5</v>
      </c>
      <c r="H488" s="20">
        <v>700</v>
      </c>
      <c r="I488">
        <v>145.84</v>
      </c>
      <c r="J488">
        <v>206.42</v>
      </c>
      <c r="K488">
        <v>27.77</v>
      </c>
      <c r="L488">
        <v>31.44</v>
      </c>
      <c r="M488">
        <v>12</v>
      </c>
      <c r="N488" s="20">
        <v>41</v>
      </c>
      <c r="O488" s="20">
        <v>0.55000000000000004</v>
      </c>
      <c r="P488" s="20"/>
    </row>
    <row r="489" spans="1:16" x14ac:dyDescent="0.25">
      <c r="A489">
        <v>120</v>
      </c>
      <c r="B489">
        <v>44</v>
      </c>
      <c r="C489">
        <v>40</v>
      </c>
      <c r="D489" s="20">
        <v>14</v>
      </c>
      <c r="E489" s="20">
        <v>43</v>
      </c>
      <c r="F489">
        <v>1.34</v>
      </c>
      <c r="G489">
        <v>4</v>
      </c>
      <c r="H489">
        <v>595</v>
      </c>
      <c r="I489">
        <v>145.84</v>
      </c>
      <c r="J489">
        <v>178.95</v>
      </c>
      <c r="K489">
        <v>10.97</v>
      </c>
      <c r="L489">
        <v>45.5</v>
      </c>
      <c r="M489" s="20">
        <v>12</v>
      </c>
      <c r="N489" s="20">
        <v>41</v>
      </c>
      <c r="O489" s="20">
        <v>0.55000000000000004</v>
      </c>
      <c r="P489" s="20"/>
    </row>
    <row r="490" spans="1:16" x14ac:dyDescent="0.25">
      <c r="A490">
        <v>120</v>
      </c>
      <c r="B490">
        <v>40</v>
      </c>
      <c r="C490">
        <v>44</v>
      </c>
      <c r="D490" s="20">
        <v>14</v>
      </c>
      <c r="E490" s="20">
        <v>43</v>
      </c>
      <c r="F490">
        <v>1.37</v>
      </c>
      <c r="G490">
        <v>1.5</v>
      </c>
      <c r="H490">
        <v>795</v>
      </c>
      <c r="I490">
        <v>145.85</v>
      </c>
      <c r="J490">
        <v>213.03</v>
      </c>
      <c r="K490">
        <v>23.86</v>
      </c>
      <c r="L490">
        <v>35.950000000000003</v>
      </c>
      <c r="M490" s="20">
        <v>12</v>
      </c>
      <c r="N490" s="20">
        <v>41</v>
      </c>
      <c r="O490" s="20">
        <v>0.55000000000000004</v>
      </c>
      <c r="P490" s="20"/>
    </row>
    <row r="491" spans="1:16" x14ac:dyDescent="0.25">
      <c r="A491">
        <v>120</v>
      </c>
      <c r="B491">
        <v>40</v>
      </c>
      <c r="C491">
        <v>36</v>
      </c>
      <c r="D491" s="20">
        <v>14</v>
      </c>
      <c r="E491" s="20">
        <v>43</v>
      </c>
      <c r="F491">
        <v>1.4</v>
      </c>
      <c r="G491">
        <v>4</v>
      </c>
      <c r="H491">
        <v>620</v>
      </c>
      <c r="I491">
        <v>145.93</v>
      </c>
      <c r="J491">
        <v>189.5</v>
      </c>
      <c r="K491">
        <v>17.16</v>
      </c>
      <c r="L491">
        <v>46.27</v>
      </c>
      <c r="M491" s="20">
        <v>12</v>
      </c>
      <c r="N491" s="20">
        <v>41</v>
      </c>
      <c r="O491" s="20">
        <v>0.55000000000000004</v>
      </c>
      <c r="P491" s="20"/>
    </row>
    <row r="492" spans="1:16" x14ac:dyDescent="0.25">
      <c r="A492" s="20">
        <v>150</v>
      </c>
      <c r="B492">
        <v>28</v>
      </c>
      <c r="C492">
        <v>60</v>
      </c>
      <c r="D492" s="20">
        <v>14</v>
      </c>
      <c r="E492" s="20">
        <v>43</v>
      </c>
      <c r="F492">
        <v>1.28</v>
      </c>
      <c r="G492" s="20">
        <v>1.5</v>
      </c>
      <c r="H492" s="20">
        <v>700</v>
      </c>
      <c r="I492">
        <v>145.94</v>
      </c>
      <c r="J492">
        <v>198.75</v>
      </c>
      <c r="K492">
        <v>22.87</v>
      </c>
      <c r="L492">
        <v>30.42</v>
      </c>
      <c r="M492">
        <f>12</f>
        <v>12</v>
      </c>
      <c r="N492" s="20">
        <v>41</v>
      </c>
      <c r="O492" s="20">
        <v>0.55000000000000004</v>
      </c>
      <c r="P492" s="20"/>
    </row>
    <row r="493" spans="1:16" x14ac:dyDescent="0.25">
      <c r="A493">
        <v>120</v>
      </c>
      <c r="B493">
        <v>40</v>
      </c>
      <c r="C493">
        <v>40</v>
      </c>
      <c r="D493" s="20">
        <v>14</v>
      </c>
      <c r="E493" s="20">
        <v>43</v>
      </c>
      <c r="F493">
        <v>1.31</v>
      </c>
      <c r="G493">
        <v>4</v>
      </c>
      <c r="H493">
        <v>705</v>
      </c>
      <c r="I493">
        <v>145.99</v>
      </c>
      <c r="J493">
        <v>194.16</v>
      </c>
      <c r="K493">
        <v>20.3</v>
      </c>
      <c r="L493">
        <v>48.34</v>
      </c>
      <c r="M493" s="20">
        <v>12</v>
      </c>
      <c r="N493" s="20">
        <v>41</v>
      </c>
      <c r="O493" s="20">
        <v>0.55000000000000004</v>
      </c>
      <c r="P493" s="20"/>
    </row>
    <row r="494" spans="1:16" x14ac:dyDescent="0.25">
      <c r="A494">
        <v>120</v>
      </c>
      <c r="B494">
        <v>44</v>
      </c>
      <c r="C494">
        <v>40</v>
      </c>
      <c r="D494" s="20">
        <v>14</v>
      </c>
      <c r="E494" s="20">
        <v>43</v>
      </c>
      <c r="F494">
        <v>1.37</v>
      </c>
      <c r="G494">
        <v>4</v>
      </c>
      <c r="H494">
        <v>570</v>
      </c>
      <c r="I494">
        <v>146.07</v>
      </c>
      <c r="J494">
        <v>177.55</v>
      </c>
      <c r="K494">
        <v>9.7899999999999991</v>
      </c>
      <c r="L494">
        <v>45.58</v>
      </c>
      <c r="M494" s="20">
        <v>12</v>
      </c>
      <c r="N494" s="20">
        <v>41</v>
      </c>
      <c r="O494" s="20">
        <v>0.55000000000000004</v>
      </c>
      <c r="P494" s="20"/>
    </row>
    <row r="495" spans="1:16" x14ac:dyDescent="0.25">
      <c r="A495">
        <v>120</v>
      </c>
      <c r="B495">
        <v>40</v>
      </c>
      <c r="C495">
        <v>40</v>
      </c>
      <c r="D495" s="20">
        <v>14</v>
      </c>
      <c r="E495" s="20">
        <v>43</v>
      </c>
      <c r="F495">
        <v>1.34</v>
      </c>
      <c r="G495">
        <v>4</v>
      </c>
      <c r="H495">
        <v>650</v>
      </c>
      <c r="I495">
        <v>146.21</v>
      </c>
      <c r="J495">
        <v>188.18</v>
      </c>
      <c r="K495">
        <v>16.3</v>
      </c>
      <c r="L495">
        <v>46.72</v>
      </c>
      <c r="M495" s="20">
        <v>12</v>
      </c>
      <c r="N495" s="20">
        <v>41</v>
      </c>
      <c r="O495" s="20">
        <v>0.55000000000000004</v>
      </c>
      <c r="P495" s="20"/>
    </row>
    <row r="496" spans="1:16" x14ac:dyDescent="0.25">
      <c r="A496">
        <v>120</v>
      </c>
      <c r="B496">
        <v>44</v>
      </c>
      <c r="C496">
        <v>40</v>
      </c>
      <c r="D496" s="20">
        <v>14</v>
      </c>
      <c r="E496" s="20">
        <v>43</v>
      </c>
      <c r="F496">
        <v>1.31</v>
      </c>
      <c r="G496">
        <v>4</v>
      </c>
      <c r="H496">
        <v>630</v>
      </c>
      <c r="I496">
        <v>146.27000000000001</v>
      </c>
      <c r="J496">
        <v>182.05</v>
      </c>
      <c r="K496">
        <v>12.77</v>
      </c>
      <c r="L496">
        <v>45.9</v>
      </c>
      <c r="M496" s="20">
        <v>12</v>
      </c>
      <c r="N496" s="20">
        <v>41</v>
      </c>
      <c r="O496" s="20">
        <v>0.55000000000000004</v>
      </c>
      <c r="P496" s="20"/>
    </row>
    <row r="497" spans="1:16" x14ac:dyDescent="0.25">
      <c r="A497">
        <v>120</v>
      </c>
      <c r="B497">
        <v>32</v>
      </c>
      <c r="C497">
        <v>36</v>
      </c>
      <c r="D497">
        <v>14</v>
      </c>
      <c r="E497">
        <v>43</v>
      </c>
      <c r="F497">
        <v>1.4</v>
      </c>
      <c r="G497">
        <v>4</v>
      </c>
      <c r="H497">
        <v>830</v>
      </c>
      <c r="I497">
        <v>146.28</v>
      </c>
      <c r="J497">
        <v>318.04000000000002</v>
      </c>
      <c r="K497">
        <v>137.27000000000001</v>
      </c>
      <c r="L497">
        <v>46.71</v>
      </c>
      <c r="M497">
        <v>12</v>
      </c>
      <c r="N497">
        <v>41</v>
      </c>
      <c r="O497">
        <v>0.45</v>
      </c>
      <c r="P497" s="20"/>
    </row>
    <row r="498" spans="1:16" x14ac:dyDescent="0.25">
      <c r="A498">
        <v>120</v>
      </c>
      <c r="B498">
        <v>36</v>
      </c>
      <c r="C498">
        <v>40</v>
      </c>
      <c r="D498" s="20">
        <v>14</v>
      </c>
      <c r="E498" s="20">
        <v>43</v>
      </c>
      <c r="F498">
        <v>1.37</v>
      </c>
      <c r="G498">
        <v>4</v>
      </c>
      <c r="H498">
        <v>710</v>
      </c>
      <c r="I498">
        <v>146.43</v>
      </c>
      <c r="J498">
        <v>201.66</v>
      </c>
      <c r="K498">
        <v>24.82</v>
      </c>
      <c r="L498">
        <v>49.19</v>
      </c>
      <c r="M498" s="20">
        <v>12</v>
      </c>
      <c r="N498" s="20">
        <v>41</v>
      </c>
      <c r="O498" s="20">
        <v>0.55000000000000004</v>
      </c>
      <c r="P498" s="20"/>
    </row>
    <row r="499" spans="1:16" x14ac:dyDescent="0.25">
      <c r="A499">
        <v>120</v>
      </c>
      <c r="B499">
        <v>44</v>
      </c>
      <c r="C499">
        <v>40</v>
      </c>
      <c r="D499" s="20">
        <v>14</v>
      </c>
      <c r="E499" s="20">
        <v>43</v>
      </c>
      <c r="F499">
        <v>1.4</v>
      </c>
      <c r="G499">
        <v>4</v>
      </c>
      <c r="H499">
        <v>550</v>
      </c>
      <c r="I499">
        <v>146.51</v>
      </c>
      <c r="J499">
        <v>176.96</v>
      </c>
      <c r="K499">
        <v>8.9</v>
      </c>
      <c r="L499">
        <v>45.98</v>
      </c>
      <c r="M499" s="20">
        <v>12</v>
      </c>
      <c r="N499" s="20">
        <v>41</v>
      </c>
      <c r="O499" s="20">
        <v>0.55000000000000004</v>
      </c>
      <c r="P499" s="20"/>
    </row>
    <row r="500" spans="1:16" x14ac:dyDescent="0.25">
      <c r="A500" s="20">
        <v>150</v>
      </c>
      <c r="B500">
        <v>25</v>
      </c>
      <c r="C500">
        <v>75</v>
      </c>
      <c r="D500" s="20">
        <v>14</v>
      </c>
      <c r="E500" s="20">
        <v>43</v>
      </c>
      <c r="F500">
        <v>1.24</v>
      </c>
      <c r="G500" s="20">
        <v>1.5</v>
      </c>
      <c r="H500" s="20">
        <v>700</v>
      </c>
      <c r="I500">
        <v>146.52500000000001</v>
      </c>
      <c r="J500">
        <v>192.99799999999999</v>
      </c>
      <c r="K500">
        <v>18.993500000000001</v>
      </c>
      <c r="L500">
        <v>37.662300000000002</v>
      </c>
      <c r="M500">
        <v>12</v>
      </c>
      <c r="N500" s="20">
        <v>41</v>
      </c>
      <c r="O500" s="20">
        <v>0.55000000000000004</v>
      </c>
      <c r="P500" s="20"/>
    </row>
    <row r="501" spans="1:16" x14ac:dyDescent="0.25">
      <c r="A501" s="20">
        <v>150</v>
      </c>
      <c r="B501">
        <v>22</v>
      </c>
      <c r="C501">
        <v>75</v>
      </c>
      <c r="D501" s="20">
        <v>14</v>
      </c>
      <c r="E501" s="20">
        <v>43</v>
      </c>
      <c r="F501">
        <v>1.32</v>
      </c>
      <c r="G501" s="20">
        <v>1.5</v>
      </c>
      <c r="H501" s="20">
        <v>700</v>
      </c>
      <c r="I501">
        <v>146.54499999999999</v>
      </c>
      <c r="J501">
        <v>200.52099999999999</v>
      </c>
      <c r="K501">
        <v>23.583300000000001</v>
      </c>
      <c r="L501">
        <v>38.2258</v>
      </c>
      <c r="M501">
        <f>12</f>
        <v>12</v>
      </c>
      <c r="N501" s="20">
        <v>41</v>
      </c>
      <c r="O501" s="20">
        <v>0.55000000000000004</v>
      </c>
      <c r="P501" s="20"/>
    </row>
    <row r="502" spans="1:16" x14ac:dyDescent="0.25">
      <c r="A502">
        <v>120</v>
      </c>
      <c r="B502">
        <v>40</v>
      </c>
      <c r="C502">
        <v>44</v>
      </c>
      <c r="D502" s="20">
        <v>14</v>
      </c>
      <c r="E502" s="20">
        <v>43</v>
      </c>
      <c r="F502">
        <v>1.4</v>
      </c>
      <c r="G502">
        <v>4</v>
      </c>
      <c r="H502">
        <v>560</v>
      </c>
      <c r="I502">
        <v>146.72</v>
      </c>
      <c r="J502">
        <v>177.75</v>
      </c>
      <c r="K502">
        <v>9.34</v>
      </c>
      <c r="L502">
        <v>45.83</v>
      </c>
      <c r="M502" s="20">
        <v>12</v>
      </c>
      <c r="N502" s="20">
        <v>41</v>
      </c>
      <c r="O502" s="20">
        <v>0.55000000000000004</v>
      </c>
      <c r="P502" s="20"/>
    </row>
    <row r="503" spans="1:16" x14ac:dyDescent="0.25">
      <c r="A503" s="20">
        <v>150</v>
      </c>
      <c r="B503">
        <v>31</v>
      </c>
      <c r="C503">
        <v>60</v>
      </c>
      <c r="D503" s="20">
        <v>14</v>
      </c>
      <c r="E503" s="20">
        <v>43</v>
      </c>
      <c r="F503">
        <v>1.22</v>
      </c>
      <c r="G503" s="20">
        <v>1.5</v>
      </c>
      <c r="H503" s="20">
        <v>700</v>
      </c>
      <c r="I503">
        <v>146.74</v>
      </c>
      <c r="J503">
        <v>193.65</v>
      </c>
      <c r="K503">
        <v>19.25</v>
      </c>
      <c r="L503">
        <v>29.71</v>
      </c>
      <c r="M503">
        <v>12</v>
      </c>
      <c r="N503" s="20">
        <v>41</v>
      </c>
      <c r="O503" s="20">
        <v>0.55000000000000004</v>
      </c>
      <c r="P503" s="20"/>
    </row>
    <row r="504" spans="1:16" x14ac:dyDescent="0.25">
      <c r="A504">
        <v>120</v>
      </c>
      <c r="B504">
        <v>40</v>
      </c>
      <c r="C504">
        <v>36</v>
      </c>
      <c r="D504" s="20">
        <v>14</v>
      </c>
      <c r="E504" s="20">
        <v>43</v>
      </c>
      <c r="F504">
        <v>1.37</v>
      </c>
      <c r="G504">
        <v>4</v>
      </c>
      <c r="H504">
        <v>680</v>
      </c>
      <c r="I504">
        <v>146.78</v>
      </c>
      <c r="J504">
        <v>197.98</v>
      </c>
      <c r="K504">
        <v>22.06</v>
      </c>
      <c r="L504">
        <v>48.26</v>
      </c>
      <c r="M504" s="20">
        <v>12</v>
      </c>
      <c r="N504" s="20">
        <v>41</v>
      </c>
      <c r="O504" s="20">
        <v>0.55000000000000004</v>
      </c>
      <c r="P504" s="20"/>
    </row>
    <row r="505" spans="1:16" x14ac:dyDescent="0.25">
      <c r="A505">
        <v>120</v>
      </c>
      <c r="B505">
        <v>44</v>
      </c>
      <c r="C505">
        <v>44</v>
      </c>
      <c r="D505" s="20">
        <v>14</v>
      </c>
      <c r="E505" s="20">
        <v>43</v>
      </c>
      <c r="F505">
        <v>1.34</v>
      </c>
      <c r="G505">
        <v>4</v>
      </c>
      <c r="H505">
        <v>580</v>
      </c>
      <c r="I505">
        <v>146.78</v>
      </c>
      <c r="J505">
        <v>176.81</v>
      </c>
      <c r="K505">
        <v>8.76</v>
      </c>
      <c r="L505">
        <v>46.22</v>
      </c>
      <c r="M505" s="20">
        <v>12</v>
      </c>
      <c r="N505" s="20">
        <v>41</v>
      </c>
      <c r="O505" s="20">
        <v>0.55000000000000004</v>
      </c>
      <c r="P505" s="20"/>
    </row>
    <row r="506" spans="1:16" x14ac:dyDescent="0.25">
      <c r="A506">
        <v>120</v>
      </c>
      <c r="B506">
        <v>40</v>
      </c>
      <c r="C506">
        <v>44</v>
      </c>
      <c r="D506" s="20">
        <v>14</v>
      </c>
      <c r="E506" s="20">
        <v>43</v>
      </c>
      <c r="F506">
        <v>1.37</v>
      </c>
      <c r="G506">
        <v>4</v>
      </c>
      <c r="H506">
        <v>585</v>
      </c>
      <c r="I506">
        <v>146.87</v>
      </c>
      <c r="J506">
        <v>179.45</v>
      </c>
      <c r="K506">
        <v>10.48</v>
      </c>
      <c r="L506">
        <v>45.72</v>
      </c>
      <c r="M506" s="20">
        <v>12</v>
      </c>
      <c r="N506" s="20">
        <v>41</v>
      </c>
      <c r="O506" s="20">
        <v>0.55000000000000004</v>
      </c>
      <c r="P506" s="20"/>
    </row>
    <row r="507" spans="1:16" x14ac:dyDescent="0.25">
      <c r="A507">
        <v>120</v>
      </c>
      <c r="B507">
        <v>40</v>
      </c>
      <c r="C507">
        <v>40</v>
      </c>
      <c r="D507" s="20">
        <v>14</v>
      </c>
      <c r="E507" s="20">
        <v>43</v>
      </c>
      <c r="F507">
        <v>1.37</v>
      </c>
      <c r="G507">
        <v>4</v>
      </c>
      <c r="H507">
        <v>615</v>
      </c>
      <c r="I507">
        <v>146.93</v>
      </c>
      <c r="J507">
        <v>185.28</v>
      </c>
      <c r="K507">
        <v>14.04</v>
      </c>
      <c r="L507">
        <v>46.02</v>
      </c>
      <c r="M507" s="20">
        <v>12</v>
      </c>
      <c r="N507" s="20">
        <v>41</v>
      </c>
      <c r="O507" s="20">
        <v>0.55000000000000004</v>
      </c>
      <c r="P507" s="20"/>
    </row>
    <row r="508" spans="1:16" x14ac:dyDescent="0.25">
      <c r="A508">
        <v>120</v>
      </c>
      <c r="B508">
        <v>40</v>
      </c>
      <c r="C508">
        <v>36</v>
      </c>
      <c r="D508" s="20">
        <v>14</v>
      </c>
      <c r="E508" s="20">
        <v>43</v>
      </c>
      <c r="F508">
        <v>1.4</v>
      </c>
      <c r="G508">
        <v>4</v>
      </c>
      <c r="H508">
        <v>630</v>
      </c>
      <c r="I508">
        <v>147.02000000000001</v>
      </c>
      <c r="J508">
        <v>192.01</v>
      </c>
      <c r="K508">
        <v>17.920000000000002</v>
      </c>
      <c r="L508">
        <v>46.83</v>
      </c>
      <c r="M508" s="20">
        <v>12</v>
      </c>
      <c r="N508" s="20">
        <v>41</v>
      </c>
      <c r="O508" s="20">
        <v>0.55000000000000004</v>
      </c>
      <c r="P508" s="20"/>
    </row>
    <row r="509" spans="1:16" x14ac:dyDescent="0.25">
      <c r="A509" s="20">
        <v>150</v>
      </c>
      <c r="B509">
        <v>25</v>
      </c>
      <c r="C509">
        <v>67</v>
      </c>
      <c r="D509" s="20">
        <v>14</v>
      </c>
      <c r="E509" s="20">
        <v>43</v>
      </c>
      <c r="F509">
        <v>1.3</v>
      </c>
      <c r="G509" s="20">
        <v>1.5</v>
      </c>
      <c r="H509" s="20">
        <v>700</v>
      </c>
      <c r="I509">
        <v>147.04</v>
      </c>
      <c r="J509">
        <v>200.14</v>
      </c>
      <c r="K509">
        <v>22.9863</v>
      </c>
      <c r="L509">
        <v>38.224800000000002</v>
      </c>
      <c r="M509">
        <v>12</v>
      </c>
      <c r="N509" s="20">
        <v>41</v>
      </c>
      <c r="O509" s="20">
        <v>0.55000000000000004</v>
      </c>
      <c r="P509" s="20"/>
    </row>
    <row r="510" spans="1:16" x14ac:dyDescent="0.25">
      <c r="A510">
        <v>120</v>
      </c>
      <c r="B510">
        <v>44</v>
      </c>
      <c r="C510">
        <v>44</v>
      </c>
      <c r="D510" s="20">
        <v>14</v>
      </c>
      <c r="E510" s="20">
        <v>43</v>
      </c>
      <c r="F510">
        <v>1.25</v>
      </c>
      <c r="G510">
        <v>4</v>
      </c>
      <c r="H510">
        <v>680</v>
      </c>
      <c r="I510">
        <v>147.07</v>
      </c>
      <c r="J510">
        <v>183.55</v>
      </c>
      <c r="K510">
        <v>13.35</v>
      </c>
      <c r="L510">
        <v>46.82</v>
      </c>
      <c r="M510" s="20">
        <v>12</v>
      </c>
      <c r="N510" s="20">
        <v>41</v>
      </c>
      <c r="O510" s="20">
        <v>0.55000000000000004</v>
      </c>
      <c r="P510" s="20"/>
    </row>
    <row r="511" spans="1:16" x14ac:dyDescent="0.25">
      <c r="A511">
        <v>120</v>
      </c>
      <c r="B511">
        <v>40</v>
      </c>
      <c r="C511">
        <v>44</v>
      </c>
      <c r="D511" s="20">
        <v>14</v>
      </c>
      <c r="E511" s="20">
        <v>43</v>
      </c>
      <c r="F511">
        <v>1.37</v>
      </c>
      <c r="G511">
        <v>1.5</v>
      </c>
      <c r="H511">
        <v>760</v>
      </c>
      <c r="I511">
        <v>147.09</v>
      </c>
      <c r="J511">
        <v>209.64</v>
      </c>
      <c r="K511">
        <v>21.11</v>
      </c>
      <c r="L511">
        <v>34.85</v>
      </c>
      <c r="M511" s="20">
        <v>12</v>
      </c>
      <c r="N511" s="20">
        <v>41</v>
      </c>
      <c r="O511" s="20">
        <v>0.55000000000000004</v>
      </c>
      <c r="P511" s="20"/>
    </row>
    <row r="512" spans="1:16" x14ac:dyDescent="0.25">
      <c r="A512">
        <v>120</v>
      </c>
      <c r="B512">
        <v>40</v>
      </c>
      <c r="C512">
        <v>40</v>
      </c>
      <c r="D512" s="20">
        <v>14</v>
      </c>
      <c r="E512" s="20">
        <v>43</v>
      </c>
      <c r="F512">
        <v>1.4</v>
      </c>
      <c r="G512">
        <v>4</v>
      </c>
      <c r="H512">
        <v>585</v>
      </c>
      <c r="I512">
        <v>147.11000000000001</v>
      </c>
      <c r="J512">
        <v>182.72</v>
      </c>
      <c r="K512">
        <v>12.28</v>
      </c>
      <c r="L512">
        <v>45.66</v>
      </c>
      <c r="M512" s="20">
        <v>12</v>
      </c>
      <c r="N512" s="20">
        <v>41</v>
      </c>
      <c r="O512" s="20">
        <v>0.55000000000000004</v>
      </c>
      <c r="P512" s="20"/>
    </row>
    <row r="513" spans="1:16" x14ac:dyDescent="0.25">
      <c r="A513">
        <v>120</v>
      </c>
      <c r="B513">
        <v>36</v>
      </c>
      <c r="C513">
        <v>44</v>
      </c>
      <c r="D513" s="20">
        <v>14</v>
      </c>
      <c r="E513" s="20">
        <v>43</v>
      </c>
      <c r="F513">
        <v>1.37</v>
      </c>
      <c r="G513">
        <v>2</v>
      </c>
      <c r="H513">
        <v>795</v>
      </c>
      <c r="I513">
        <v>147.16</v>
      </c>
      <c r="J513">
        <v>217</v>
      </c>
      <c r="K513">
        <v>28.64</v>
      </c>
      <c r="L513">
        <v>37.97</v>
      </c>
      <c r="M513" s="20">
        <v>12</v>
      </c>
      <c r="N513" s="20">
        <v>41</v>
      </c>
      <c r="O513" s="20">
        <v>0.55000000000000004</v>
      </c>
      <c r="P513" s="20"/>
    </row>
    <row r="514" spans="1:16" x14ac:dyDescent="0.25">
      <c r="A514">
        <v>120</v>
      </c>
      <c r="B514">
        <v>36</v>
      </c>
      <c r="C514">
        <v>40</v>
      </c>
      <c r="D514" s="20">
        <v>14</v>
      </c>
      <c r="E514" s="20">
        <v>43</v>
      </c>
      <c r="F514">
        <v>1.4</v>
      </c>
      <c r="G514">
        <v>4</v>
      </c>
      <c r="H514">
        <v>655</v>
      </c>
      <c r="I514">
        <v>147.25</v>
      </c>
      <c r="J514">
        <v>195.48</v>
      </c>
      <c r="K514">
        <v>19.920000000000002</v>
      </c>
      <c r="L514">
        <v>47.64</v>
      </c>
      <c r="M514" s="20">
        <v>12</v>
      </c>
      <c r="N514" s="20">
        <v>41</v>
      </c>
      <c r="O514" s="20">
        <v>0.55000000000000004</v>
      </c>
      <c r="P514" s="20"/>
    </row>
    <row r="515" spans="1:16" x14ac:dyDescent="0.25">
      <c r="A515">
        <v>120</v>
      </c>
      <c r="B515">
        <v>36</v>
      </c>
      <c r="C515">
        <v>44</v>
      </c>
      <c r="D515" s="20">
        <v>14</v>
      </c>
      <c r="E515" s="20">
        <v>43</v>
      </c>
      <c r="F515">
        <v>1.34</v>
      </c>
      <c r="G515">
        <v>4</v>
      </c>
      <c r="H515">
        <v>695</v>
      </c>
      <c r="I515">
        <v>147.38</v>
      </c>
      <c r="J515">
        <v>195.29</v>
      </c>
      <c r="K515">
        <v>19.87</v>
      </c>
      <c r="L515">
        <v>48.42</v>
      </c>
      <c r="M515" s="20">
        <v>12</v>
      </c>
      <c r="N515" s="20">
        <v>41</v>
      </c>
      <c r="O515" s="20">
        <v>0.55000000000000004</v>
      </c>
      <c r="P515" s="20"/>
    </row>
    <row r="516" spans="1:16" x14ac:dyDescent="0.25">
      <c r="A516">
        <v>120</v>
      </c>
      <c r="B516">
        <v>40</v>
      </c>
      <c r="C516">
        <v>44</v>
      </c>
      <c r="D516" s="20">
        <v>14</v>
      </c>
      <c r="E516" s="20">
        <v>43</v>
      </c>
      <c r="F516">
        <v>1.31</v>
      </c>
      <c r="G516">
        <v>4</v>
      </c>
      <c r="H516">
        <v>655</v>
      </c>
      <c r="I516">
        <v>147.38</v>
      </c>
      <c r="J516">
        <v>185.66</v>
      </c>
      <c r="K516">
        <v>14.17</v>
      </c>
      <c r="L516">
        <v>46.68</v>
      </c>
      <c r="M516" s="20">
        <v>12</v>
      </c>
      <c r="N516" s="20">
        <v>41</v>
      </c>
      <c r="O516" s="20">
        <v>0.55000000000000004</v>
      </c>
      <c r="P516" s="20"/>
    </row>
    <row r="517" spans="1:16" x14ac:dyDescent="0.25">
      <c r="A517">
        <v>120</v>
      </c>
      <c r="B517">
        <v>48</v>
      </c>
      <c r="C517">
        <v>48</v>
      </c>
      <c r="D517" s="20">
        <v>14</v>
      </c>
      <c r="E517" s="20">
        <v>43</v>
      </c>
      <c r="F517">
        <v>1.31</v>
      </c>
      <c r="G517">
        <v>1</v>
      </c>
      <c r="H517">
        <v>725</v>
      </c>
      <c r="I517">
        <v>147.52000000000001</v>
      </c>
      <c r="J517">
        <v>197.95</v>
      </c>
      <c r="K517">
        <v>11.84</v>
      </c>
      <c r="L517">
        <v>30.86</v>
      </c>
      <c r="M517" s="20">
        <v>12</v>
      </c>
      <c r="N517" s="20">
        <v>41</v>
      </c>
      <c r="O517" s="20">
        <v>0.55000000000000004</v>
      </c>
      <c r="P517" s="20"/>
    </row>
    <row r="518" spans="1:16" x14ac:dyDescent="0.25">
      <c r="A518">
        <v>120</v>
      </c>
      <c r="B518">
        <v>44</v>
      </c>
      <c r="C518">
        <v>48</v>
      </c>
      <c r="D518" s="20">
        <v>14</v>
      </c>
      <c r="E518" s="20">
        <v>43</v>
      </c>
      <c r="F518">
        <v>1.4</v>
      </c>
      <c r="G518">
        <v>1</v>
      </c>
      <c r="H518">
        <v>645</v>
      </c>
      <c r="I518">
        <v>147.53</v>
      </c>
      <c r="J518">
        <v>194.57</v>
      </c>
      <c r="K518">
        <v>10.029999999999999</v>
      </c>
      <c r="L518">
        <v>29.26</v>
      </c>
      <c r="M518" s="20">
        <v>12</v>
      </c>
      <c r="N518" s="20">
        <v>41</v>
      </c>
      <c r="O518" s="20">
        <v>0.55000000000000004</v>
      </c>
      <c r="P518" s="20"/>
    </row>
    <row r="519" spans="1:16" x14ac:dyDescent="0.25">
      <c r="A519">
        <v>120</v>
      </c>
      <c r="B519">
        <v>44</v>
      </c>
      <c r="C519">
        <v>40</v>
      </c>
      <c r="D519" s="20">
        <v>14</v>
      </c>
      <c r="E519" s="20">
        <v>43</v>
      </c>
      <c r="F519">
        <v>1.31</v>
      </c>
      <c r="G519">
        <v>4</v>
      </c>
      <c r="H519">
        <v>640</v>
      </c>
      <c r="I519">
        <v>147.62</v>
      </c>
      <c r="J519">
        <v>184.45</v>
      </c>
      <c r="K519">
        <v>13.32</v>
      </c>
      <c r="L519">
        <v>46.41</v>
      </c>
      <c r="M519" s="20">
        <v>12</v>
      </c>
      <c r="N519" s="20">
        <v>41</v>
      </c>
      <c r="O519" s="20">
        <v>0.55000000000000004</v>
      </c>
      <c r="P519" s="20"/>
    </row>
    <row r="520" spans="1:16" x14ac:dyDescent="0.25">
      <c r="A520">
        <v>120</v>
      </c>
      <c r="B520">
        <v>40</v>
      </c>
      <c r="C520">
        <v>44</v>
      </c>
      <c r="D520" s="20">
        <v>14</v>
      </c>
      <c r="E520" s="20">
        <v>43</v>
      </c>
      <c r="F520">
        <v>1.34</v>
      </c>
      <c r="G520">
        <v>4</v>
      </c>
      <c r="H520">
        <v>620</v>
      </c>
      <c r="I520">
        <v>147.76</v>
      </c>
      <c r="J520">
        <v>183</v>
      </c>
      <c r="K520">
        <v>12.23</v>
      </c>
      <c r="L520">
        <v>46.14</v>
      </c>
      <c r="M520" s="20">
        <v>12</v>
      </c>
      <c r="N520" s="20">
        <v>41</v>
      </c>
      <c r="O520" s="20">
        <v>0.55000000000000004</v>
      </c>
      <c r="P520" s="20"/>
    </row>
    <row r="521" spans="1:16" x14ac:dyDescent="0.25">
      <c r="A521">
        <v>120</v>
      </c>
      <c r="B521">
        <v>44</v>
      </c>
      <c r="C521">
        <v>44</v>
      </c>
      <c r="D521" s="20">
        <v>14</v>
      </c>
      <c r="E521" s="20">
        <v>43</v>
      </c>
      <c r="F521">
        <v>1.28</v>
      </c>
      <c r="G521">
        <v>4</v>
      </c>
      <c r="H521">
        <v>645</v>
      </c>
      <c r="I521">
        <v>147.76</v>
      </c>
      <c r="J521">
        <v>181.77</v>
      </c>
      <c r="K521">
        <v>11.6</v>
      </c>
      <c r="L521">
        <v>46.5</v>
      </c>
      <c r="M521" s="20">
        <v>12</v>
      </c>
      <c r="N521" s="20">
        <v>41</v>
      </c>
      <c r="O521" s="20">
        <v>0.55000000000000004</v>
      </c>
      <c r="P521" s="20"/>
    </row>
    <row r="522" spans="1:16" x14ac:dyDescent="0.25">
      <c r="A522">
        <v>120</v>
      </c>
      <c r="B522">
        <v>40</v>
      </c>
      <c r="C522">
        <v>40</v>
      </c>
      <c r="D522" s="20">
        <v>14</v>
      </c>
      <c r="E522" s="20">
        <v>43</v>
      </c>
      <c r="F522">
        <v>1.34</v>
      </c>
      <c r="G522">
        <v>4</v>
      </c>
      <c r="H522">
        <v>665</v>
      </c>
      <c r="I522">
        <v>147.80000000000001</v>
      </c>
      <c r="J522">
        <v>191.68</v>
      </c>
      <c r="K522">
        <v>17.329999999999998</v>
      </c>
      <c r="L522">
        <v>47.54</v>
      </c>
      <c r="M522" s="20">
        <v>12</v>
      </c>
      <c r="N522" s="20">
        <v>41</v>
      </c>
      <c r="O522" s="20">
        <v>0.55000000000000004</v>
      </c>
      <c r="P522" s="20"/>
    </row>
    <row r="523" spans="1:16" x14ac:dyDescent="0.25">
      <c r="A523">
        <v>120</v>
      </c>
      <c r="B523">
        <v>44</v>
      </c>
      <c r="C523">
        <v>40</v>
      </c>
      <c r="D523" s="20">
        <v>14</v>
      </c>
      <c r="E523" s="20">
        <v>43</v>
      </c>
      <c r="F523">
        <v>1.37</v>
      </c>
      <c r="G523">
        <v>4</v>
      </c>
      <c r="H523">
        <v>580</v>
      </c>
      <c r="I523">
        <v>147.82</v>
      </c>
      <c r="J523">
        <v>180.21</v>
      </c>
      <c r="K523">
        <v>10.25</v>
      </c>
      <c r="L523">
        <v>46.08</v>
      </c>
      <c r="M523" s="20">
        <v>12</v>
      </c>
      <c r="N523" s="20">
        <v>41</v>
      </c>
      <c r="O523" s="20">
        <v>0.55000000000000004</v>
      </c>
      <c r="P523" s="20"/>
    </row>
    <row r="524" spans="1:16" x14ac:dyDescent="0.25">
      <c r="A524">
        <v>120</v>
      </c>
      <c r="B524">
        <v>44</v>
      </c>
      <c r="C524">
        <v>48</v>
      </c>
      <c r="D524" s="20">
        <v>14</v>
      </c>
      <c r="E524" s="20">
        <v>43</v>
      </c>
      <c r="F524">
        <v>1.4</v>
      </c>
      <c r="G524">
        <v>1</v>
      </c>
      <c r="H524">
        <v>665</v>
      </c>
      <c r="I524">
        <v>147.87</v>
      </c>
      <c r="J524">
        <v>196.61</v>
      </c>
      <c r="K524">
        <v>10.87</v>
      </c>
      <c r="L524">
        <v>29.87</v>
      </c>
      <c r="M524" s="20">
        <v>12</v>
      </c>
      <c r="N524" s="20">
        <v>41</v>
      </c>
      <c r="O524" s="20">
        <v>0.55000000000000004</v>
      </c>
      <c r="P524" s="20"/>
    </row>
    <row r="525" spans="1:16" x14ac:dyDescent="0.25">
      <c r="A525">
        <v>120</v>
      </c>
      <c r="B525">
        <v>36</v>
      </c>
      <c r="C525">
        <v>40</v>
      </c>
      <c r="D525" s="20">
        <v>14</v>
      </c>
      <c r="E525" s="20">
        <v>43</v>
      </c>
      <c r="F525">
        <v>1.37</v>
      </c>
      <c r="G525">
        <v>4</v>
      </c>
      <c r="H525">
        <v>735</v>
      </c>
      <c r="I525">
        <v>147.97</v>
      </c>
      <c r="J525">
        <v>206.96</v>
      </c>
      <c r="K525">
        <v>27.29</v>
      </c>
      <c r="L525">
        <v>50.39</v>
      </c>
      <c r="M525" s="20">
        <v>12</v>
      </c>
      <c r="N525" s="20">
        <v>41</v>
      </c>
      <c r="O525" s="20">
        <v>0.55000000000000004</v>
      </c>
      <c r="P525" s="20"/>
    </row>
    <row r="526" spans="1:16" x14ac:dyDescent="0.25">
      <c r="A526" s="20">
        <v>160</v>
      </c>
      <c r="B526" s="20">
        <v>30</v>
      </c>
      <c r="C526" s="20">
        <v>60</v>
      </c>
      <c r="D526" s="20">
        <v>10</v>
      </c>
      <c r="E526" s="20">
        <v>43</v>
      </c>
      <c r="F526" s="20">
        <v>1.3</v>
      </c>
      <c r="G526" s="20">
        <v>3</v>
      </c>
      <c r="H526" s="20">
        <v>600</v>
      </c>
      <c r="I526" s="20">
        <v>148.24</v>
      </c>
      <c r="J526" s="20">
        <v>176.31</v>
      </c>
      <c r="K526" s="20">
        <v>3.99</v>
      </c>
      <c r="L526" s="20">
        <v>39.29</v>
      </c>
      <c r="M526" s="20">
        <v>8</v>
      </c>
      <c r="N526" s="20">
        <v>41</v>
      </c>
      <c r="O526" s="20">
        <v>0.55000000000000004</v>
      </c>
      <c r="P526" s="20"/>
    </row>
    <row r="527" spans="1:16" x14ac:dyDescent="0.25">
      <c r="A527">
        <v>120</v>
      </c>
      <c r="B527">
        <v>40</v>
      </c>
      <c r="C527">
        <v>44</v>
      </c>
      <c r="D527" s="20">
        <v>14</v>
      </c>
      <c r="E527" s="20">
        <v>43</v>
      </c>
      <c r="F527">
        <v>1.37</v>
      </c>
      <c r="G527">
        <v>4</v>
      </c>
      <c r="H527">
        <v>595</v>
      </c>
      <c r="I527">
        <v>148.55000000000001</v>
      </c>
      <c r="J527">
        <v>182.04</v>
      </c>
      <c r="K527">
        <v>10.97</v>
      </c>
      <c r="L527">
        <v>46.21</v>
      </c>
      <c r="M527" s="20">
        <v>12</v>
      </c>
      <c r="N527" s="20">
        <v>41</v>
      </c>
      <c r="O527" s="20">
        <v>0.55000000000000004</v>
      </c>
      <c r="P527" s="20"/>
    </row>
    <row r="528" spans="1:16" x14ac:dyDescent="0.25">
      <c r="A528">
        <v>120</v>
      </c>
      <c r="B528">
        <v>40</v>
      </c>
      <c r="C528">
        <v>44</v>
      </c>
      <c r="D528" s="20">
        <v>14</v>
      </c>
      <c r="E528" s="20">
        <v>43</v>
      </c>
      <c r="F528">
        <v>1.31</v>
      </c>
      <c r="G528">
        <v>4</v>
      </c>
      <c r="H528">
        <v>665</v>
      </c>
      <c r="I528">
        <v>148.59</v>
      </c>
      <c r="J528">
        <v>187.97</v>
      </c>
      <c r="K528">
        <v>14.75</v>
      </c>
      <c r="L528">
        <v>47.2</v>
      </c>
      <c r="M528" s="20">
        <v>12</v>
      </c>
      <c r="N528" s="20">
        <v>41</v>
      </c>
      <c r="O528" s="20">
        <v>0.55000000000000004</v>
      </c>
      <c r="P528" s="20"/>
    </row>
    <row r="529" spans="1:16" x14ac:dyDescent="0.25">
      <c r="A529">
        <v>120</v>
      </c>
      <c r="B529">
        <v>44</v>
      </c>
      <c r="C529">
        <v>44</v>
      </c>
      <c r="D529" s="20">
        <v>14</v>
      </c>
      <c r="E529" s="20">
        <v>43</v>
      </c>
      <c r="F529">
        <v>1.34</v>
      </c>
      <c r="G529">
        <v>4</v>
      </c>
      <c r="H529">
        <v>590</v>
      </c>
      <c r="I529">
        <v>148.6</v>
      </c>
      <c r="J529">
        <v>179.43</v>
      </c>
      <c r="K529">
        <v>9.17</v>
      </c>
      <c r="L529">
        <v>46.71</v>
      </c>
      <c r="M529" s="20">
        <v>12</v>
      </c>
      <c r="N529" s="20">
        <v>41</v>
      </c>
      <c r="O529" s="20">
        <v>0.55000000000000004</v>
      </c>
      <c r="P529" s="20"/>
    </row>
    <row r="530" spans="1:16" x14ac:dyDescent="0.25">
      <c r="A530">
        <v>120</v>
      </c>
      <c r="B530">
        <v>40</v>
      </c>
      <c r="C530">
        <v>40</v>
      </c>
      <c r="D530" s="20">
        <v>14</v>
      </c>
      <c r="E530" s="20">
        <v>43</v>
      </c>
      <c r="F530">
        <v>1.4</v>
      </c>
      <c r="G530">
        <v>4</v>
      </c>
      <c r="H530">
        <v>595</v>
      </c>
      <c r="I530">
        <v>148.65</v>
      </c>
      <c r="J530">
        <v>185.38</v>
      </c>
      <c r="K530">
        <v>12.85</v>
      </c>
      <c r="L530">
        <v>46.18</v>
      </c>
      <c r="M530" s="20">
        <v>12</v>
      </c>
      <c r="N530" s="20">
        <v>41</v>
      </c>
      <c r="O530" s="20">
        <v>0.55000000000000004</v>
      </c>
      <c r="P530" s="20"/>
    </row>
    <row r="531" spans="1:16" x14ac:dyDescent="0.25">
      <c r="A531">
        <v>120</v>
      </c>
      <c r="B531">
        <v>36</v>
      </c>
      <c r="C531">
        <v>40</v>
      </c>
      <c r="D531" s="20">
        <v>14</v>
      </c>
      <c r="E531" s="20">
        <v>43</v>
      </c>
      <c r="F531">
        <v>1.4</v>
      </c>
      <c r="G531">
        <v>4</v>
      </c>
      <c r="H531">
        <v>670</v>
      </c>
      <c r="I531">
        <v>148.69</v>
      </c>
      <c r="J531">
        <v>198.97</v>
      </c>
      <c r="K531">
        <v>21.19</v>
      </c>
      <c r="L531">
        <v>48.37</v>
      </c>
      <c r="M531" s="20">
        <v>12</v>
      </c>
      <c r="N531" s="20">
        <v>41</v>
      </c>
      <c r="O531" s="20">
        <v>0.55000000000000004</v>
      </c>
      <c r="P531" s="20"/>
    </row>
    <row r="532" spans="1:16" x14ac:dyDescent="0.25">
      <c r="A532">
        <v>120</v>
      </c>
      <c r="B532">
        <v>36</v>
      </c>
      <c r="C532">
        <v>44</v>
      </c>
      <c r="D532" s="20">
        <v>14</v>
      </c>
      <c r="E532" s="20">
        <v>43</v>
      </c>
      <c r="F532">
        <v>1.37</v>
      </c>
      <c r="G532">
        <v>4</v>
      </c>
      <c r="H532">
        <v>655</v>
      </c>
      <c r="I532">
        <v>148.85</v>
      </c>
      <c r="J532">
        <v>192.34</v>
      </c>
      <c r="K532">
        <v>16.93</v>
      </c>
      <c r="L532">
        <v>47.54</v>
      </c>
      <c r="M532" s="20">
        <v>12</v>
      </c>
      <c r="N532" s="20">
        <v>41</v>
      </c>
      <c r="O532" s="20">
        <v>0.55000000000000004</v>
      </c>
      <c r="P532" s="20"/>
    </row>
    <row r="533" spans="1:16" x14ac:dyDescent="0.25">
      <c r="A533">
        <v>120</v>
      </c>
      <c r="B533">
        <v>40</v>
      </c>
      <c r="C533">
        <v>40</v>
      </c>
      <c r="D533" s="20">
        <v>14</v>
      </c>
      <c r="E533" s="20">
        <v>43</v>
      </c>
      <c r="F533">
        <v>1.37</v>
      </c>
      <c r="G533">
        <v>4</v>
      </c>
      <c r="H533">
        <v>630</v>
      </c>
      <c r="I533">
        <v>148.88999999999999</v>
      </c>
      <c r="J533">
        <v>189.04</v>
      </c>
      <c r="K533">
        <v>14.98</v>
      </c>
      <c r="L533">
        <v>46.84</v>
      </c>
      <c r="M533" s="20">
        <v>12</v>
      </c>
      <c r="N533" s="20">
        <v>41</v>
      </c>
      <c r="O533" s="20">
        <v>0.55000000000000004</v>
      </c>
      <c r="P533" s="20"/>
    </row>
    <row r="534" spans="1:16" x14ac:dyDescent="0.25">
      <c r="A534">
        <v>120</v>
      </c>
      <c r="B534">
        <v>36</v>
      </c>
      <c r="C534">
        <v>40</v>
      </c>
      <c r="D534" s="20">
        <v>14</v>
      </c>
      <c r="E534" s="20">
        <v>43</v>
      </c>
      <c r="F534">
        <v>1.37</v>
      </c>
      <c r="G534">
        <v>3</v>
      </c>
      <c r="H534">
        <v>740</v>
      </c>
      <c r="I534">
        <v>148.9</v>
      </c>
      <c r="J534">
        <v>211.06</v>
      </c>
      <c r="K534">
        <v>27.79</v>
      </c>
      <c r="L534">
        <v>39.799999999999997</v>
      </c>
      <c r="M534" s="20">
        <v>12</v>
      </c>
      <c r="N534" s="20">
        <v>41</v>
      </c>
      <c r="O534" s="20">
        <v>0.55000000000000004</v>
      </c>
      <c r="P534" s="20"/>
    </row>
    <row r="535" spans="1:16" x14ac:dyDescent="0.25">
      <c r="A535" s="20">
        <v>150</v>
      </c>
      <c r="B535">
        <v>28</v>
      </c>
      <c r="C535">
        <v>67</v>
      </c>
      <c r="D535" s="20">
        <v>14</v>
      </c>
      <c r="E535" s="20">
        <v>43</v>
      </c>
      <c r="F535">
        <v>1.24</v>
      </c>
      <c r="G535" s="20">
        <v>1.5</v>
      </c>
      <c r="H535" s="20">
        <v>700</v>
      </c>
      <c r="I535">
        <v>149.31</v>
      </c>
      <c r="J535">
        <v>196.12</v>
      </c>
      <c r="K535">
        <v>18.98</v>
      </c>
      <c r="L535">
        <v>29.98</v>
      </c>
      <c r="M535">
        <f>12</f>
        <v>12</v>
      </c>
      <c r="N535" s="20">
        <v>41</v>
      </c>
      <c r="O535" s="20">
        <v>0.55000000000000004</v>
      </c>
      <c r="P535" s="20"/>
    </row>
    <row r="536" spans="1:16" x14ac:dyDescent="0.25">
      <c r="A536">
        <v>120</v>
      </c>
      <c r="B536">
        <v>40</v>
      </c>
      <c r="C536">
        <v>40</v>
      </c>
      <c r="D536" s="20">
        <v>14</v>
      </c>
      <c r="E536" s="20">
        <v>43</v>
      </c>
      <c r="F536">
        <v>1.34</v>
      </c>
      <c r="G536">
        <v>4</v>
      </c>
      <c r="H536">
        <v>680</v>
      </c>
      <c r="I536">
        <v>149.35</v>
      </c>
      <c r="J536">
        <v>195.1</v>
      </c>
      <c r="K536">
        <v>18.41</v>
      </c>
      <c r="L536">
        <v>48.3</v>
      </c>
      <c r="M536" s="20">
        <v>12</v>
      </c>
      <c r="N536" s="20">
        <v>41</v>
      </c>
      <c r="O536" s="20">
        <v>0.55000000000000004</v>
      </c>
      <c r="P536" s="20"/>
    </row>
    <row r="537" spans="1:16" x14ac:dyDescent="0.25">
      <c r="A537">
        <v>120</v>
      </c>
      <c r="B537">
        <v>36</v>
      </c>
      <c r="C537">
        <v>40</v>
      </c>
      <c r="D537" s="20">
        <v>14</v>
      </c>
      <c r="E537" s="20">
        <v>43</v>
      </c>
      <c r="F537">
        <v>1.37</v>
      </c>
      <c r="G537">
        <v>3</v>
      </c>
      <c r="H537">
        <v>760</v>
      </c>
      <c r="I537">
        <v>149.38</v>
      </c>
      <c r="J537">
        <v>214.76</v>
      </c>
      <c r="K537">
        <v>29.9</v>
      </c>
      <c r="L537">
        <v>40.56</v>
      </c>
      <c r="M537" s="20">
        <v>12</v>
      </c>
      <c r="N537" s="20">
        <v>41</v>
      </c>
      <c r="O537" s="20">
        <v>0.55000000000000004</v>
      </c>
      <c r="P537" s="20"/>
    </row>
    <row r="538" spans="1:16" x14ac:dyDescent="0.25">
      <c r="A538">
        <v>120</v>
      </c>
      <c r="B538">
        <v>36</v>
      </c>
      <c r="C538">
        <v>44</v>
      </c>
      <c r="D538" s="20">
        <v>14</v>
      </c>
      <c r="E538" s="20">
        <v>43</v>
      </c>
      <c r="F538">
        <v>1.4</v>
      </c>
      <c r="G538">
        <v>4</v>
      </c>
      <c r="H538">
        <v>620</v>
      </c>
      <c r="I538">
        <v>149.55000000000001</v>
      </c>
      <c r="J538">
        <v>189.31</v>
      </c>
      <c r="K538">
        <v>14.6</v>
      </c>
      <c r="L538">
        <v>46.83</v>
      </c>
      <c r="M538" s="20">
        <v>12</v>
      </c>
      <c r="N538" s="20">
        <v>41</v>
      </c>
      <c r="O538" s="20">
        <v>0.55000000000000004</v>
      </c>
      <c r="P538" s="20"/>
    </row>
    <row r="539" spans="1:16" x14ac:dyDescent="0.25">
      <c r="A539" s="20">
        <v>160</v>
      </c>
      <c r="B539" s="20">
        <v>30</v>
      </c>
      <c r="C539" s="20">
        <v>45</v>
      </c>
      <c r="D539" s="20">
        <v>10</v>
      </c>
      <c r="E539" s="20">
        <v>47</v>
      </c>
      <c r="F539" s="20">
        <v>1.5</v>
      </c>
      <c r="G539" s="20">
        <v>2.25</v>
      </c>
      <c r="H539" s="20">
        <v>600</v>
      </c>
      <c r="I539" s="20">
        <v>149.63999999999999</v>
      </c>
      <c r="J539" s="20">
        <v>194.73</v>
      </c>
      <c r="K539" s="20">
        <v>6.17</v>
      </c>
      <c r="L539" s="20">
        <v>42.09</v>
      </c>
      <c r="M539" s="20">
        <v>8</v>
      </c>
      <c r="N539" s="20">
        <v>45</v>
      </c>
      <c r="O539" s="20">
        <v>0.55000000000000004</v>
      </c>
      <c r="P539" s="20"/>
    </row>
    <row r="540" spans="1:16" x14ac:dyDescent="0.25">
      <c r="A540">
        <v>120</v>
      </c>
      <c r="B540">
        <v>44</v>
      </c>
      <c r="C540">
        <v>40</v>
      </c>
      <c r="D540" s="20">
        <v>14</v>
      </c>
      <c r="E540" s="20">
        <v>43</v>
      </c>
      <c r="F540">
        <v>1.34</v>
      </c>
      <c r="G540">
        <v>4</v>
      </c>
      <c r="H540">
        <v>620</v>
      </c>
      <c r="I540">
        <v>149.72999999999999</v>
      </c>
      <c r="J540">
        <v>185.26</v>
      </c>
      <c r="K540">
        <v>12.23</v>
      </c>
      <c r="L540">
        <v>46.74</v>
      </c>
      <c r="M540" s="20">
        <v>12</v>
      </c>
      <c r="N540" s="20">
        <v>41</v>
      </c>
      <c r="O540" s="20">
        <v>0.55000000000000004</v>
      </c>
      <c r="P540" s="20"/>
    </row>
    <row r="541" spans="1:16" x14ac:dyDescent="0.25">
      <c r="A541">
        <v>120</v>
      </c>
      <c r="B541">
        <v>36</v>
      </c>
      <c r="C541">
        <v>40</v>
      </c>
      <c r="D541" s="20">
        <v>14</v>
      </c>
      <c r="E541" s="20">
        <v>43</v>
      </c>
      <c r="F541">
        <v>1.37</v>
      </c>
      <c r="G541">
        <v>3</v>
      </c>
      <c r="H541">
        <v>790</v>
      </c>
      <c r="I541">
        <v>149.76</v>
      </c>
      <c r="J541">
        <v>220.13</v>
      </c>
      <c r="K541">
        <v>33.26</v>
      </c>
      <c r="L541">
        <v>41.69</v>
      </c>
      <c r="M541" s="20">
        <v>12</v>
      </c>
      <c r="N541" s="20">
        <v>41</v>
      </c>
      <c r="O541" s="20">
        <v>0.55000000000000004</v>
      </c>
      <c r="P541" s="20"/>
    </row>
    <row r="542" spans="1:16" x14ac:dyDescent="0.25">
      <c r="A542">
        <v>125</v>
      </c>
      <c r="B542">
        <v>44</v>
      </c>
      <c r="C542">
        <v>48</v>
      </c>
      <c r="D542" s="20">
        <v>14</v>
      </c>
      <c r="E542" s="20">
        <v>43</v>
      </c>
      <c r="F542">
        <v>1.37</v>
      </c>
      <c r="G542">
        <v>1</v>
      </c>
      <c r="H542">
        <v>660</v>
      </c>
      <c r="I542">
        <v>149.99</v>
      </c>
      <c r="J542">
        <v>197.9</v>
      </c>
      <c r="K542">
        <v>11.1</v>
      </c>
      <c r="L542">
        <v>29.57</v>
      </c>
      <c r="M542" s="20">
        <v>12</v>
      </c>
      <c r="N542" s="20">
        <v>41</v>
      </c>
      <c r="O542" s="20">
        <v>0.55000000000000004</v>
      </c>
      <c r="P542" s="20"/>
    </row>
    <row r="543" spans="1:16" x14ac:dyDescent="0.25">
      <c r="A543" s="20">
        <v>150</v>
      </c>
      <c r="B543">
        <v>28</v>
      </c>
      <c r="C543">
        <v>60</v>
      </c>
      <c r="D543" s="20">
        <v>14</v>
      </c>
      <c r="E543" s="20">
        <v>43</v>
      </c>
      <c r="F543">
        <v>1.3</v>
      </c>
      <c r="G543" s="20">
        <v>1.5</v>
      </c>
      <c r="H543" s="20">
        <v>700</v>
      </c>
      <c r="I543">
        <v>150.12</v>
      </c>
      <c r="J543">
        <v>203.51</v>
      </c>
      <c r="K543">
        <v>22.87</v>
      </c>
      <c r="L543">
        <v>30.97</v>
      </c>
      <c r="M543">
        <f>12</f>
        <v>12</v>
      </c>
      <c r="N543" s="20">
        <v>41</v>
      </c>
      <c r="O543" s="20">
        <v>0.55000000000000004</v>
      </c>
      <c r="P543" s="20"/>
    </row>
    <row r="544" spans="1:16" x14ac:dyDescent="0.25">
      <c r="A544">
        <v>120</v>
      </c>
      <c r="B544">
        <v>40</v>
      </c>
      <c r="C544">
        <v>40</v>
      </c>
      <c r="D544" s="20">
        <v>14</v>
      </c>
      <c r="E544" s="20">
        <v>43</v>
      </c>
      <c r="F544">
        <v>1.37</v>
      </c>
      <c r="G544">
        <v>4</v>
      </c>
      <c r="H544">
        <v>640</v>
      </c>
      <c r="I544">
        <v>150.16</v>
      </c>
      <c r="J544">
        <v>191.51</v>
      </c>
      <c r="K544">
        <v>15.63</v>
      </c>
      <c r="L544">
        <v>47.36</v>
      </c>
      <c r="M544" s="20">
        <v>12</v>
      </c>
      <c r="N544" s="20">
        <v>41</v>
      </c>
      <c r="O544" s="20">
        <v>0.55000000000000004</v>
      </c>
      <c r="P544" s="20"/>
    </row>
    <row r="545" spans="1:16" x14ac:dyDescent="0.25">
      <c r="A545">
        <v>120</v>
      </c>
      <c r="B545">
        <v>40</v>
      </c>
      <c r="C545">
        <v>36</v>
      </c>
      <c r="D545" s="20">
        <v>14</v>
      </c>
      <c r="E545" s="20">
        <v>43</v>
      </c>
      <c r="F545">
        <v>1.37</v>
      </c>
      <c r="G545">
        <v>3</v>
      </c>
      <c r="H545">
        <v>705</v>
      </c>
      <c r="I545">
        <v>150.29</v>
      </c>
      <c r="J545">
        <v>207.43</v>
      </c>
      <c r="K545">
        <v>24.34</v>
      </c>
      <c r="L545">
        <v>38.909999999999997</v>
      </c>
      <c r="M545" s="20">
        <v>12</v>
      </c>
      <c r="N545" s="20">
        <v>41</v>
      </c>
      <c r="O545" s="20">
        <v>0.55000000000000004</v>
      </c>
      <c r="P545" s="20"/>
    </row>
    <row r="546" spans="1:16" x14ac:dyDescent="0.25">
      <c r="A546">
        <v>120</v>
      </c>
      <c r="B546">
        <v>40</v>
      </c>
      <c r="C546">
        <v>44</v>
      </c>
      <c r="D546" s="20">
        <v>14</v>
      </c>
      <c r="E546" s="20">
        <v>43</v>
      </c>
      <c r="F546">
        <v>1.31</v>
      </c>
      <c r="G546">
        <v>4</v>
      </c>
      <c r="H546">
        <v>680</v>
      </c>
      <c r="I546">
        <v>150.31</v>
      </c>
      <c r="J546">
        <v>191.43</v>
      </c>
      <c r="K546">
        <v>15.66</v>
      </c>
      <c r="L546">
        <v>48.01</v>
      </c>
      <c r="M546" s="20">
        <v>12</v>
      </c>
      <c r="N546" s="20">
        <v>41</v>
      </c>
      <c r="O546" s="20">
        <v>0.55000000000000004</v>
      </c>
      <c r="P546" s="20"/>
    </row>
    <row r="547" spans="1:16" x14ac:dyDescent="0.25">
      <c r="A547">
        <v>120</v>
      </c>
      <c r="B547">
        <v>36</v>
      </c>
      <c r="C547">
        <v>40</v>
      </c>
      <c r="D547" s="20">
        <v>14</v>
      </c>
      <c r="E547" s="20">
        <v>43</v>
      </c>
      <c r="F547">
        <v>1.4</v>
      </c>
      <c r="G547">
        <v>4</v>
      </c>
      <c r="H547">
        <v>690</v>
      </c>
      <c r="I547">
        <v>150.41</v>
      </c>
      <c r="J547">
        <v>203.59</v>
      </c>
      <c r="K547">
        <v>22.96</v>
      </c>
      <c r="L547">
        <v>49.4</v>
      </c>
      <c r="M547" s="20">
        <v>12</v>
      </c>
      <c r="N547" s="20">
        <v>41</v>
      </c>
      <c r="O547" s="20">
        <v>0.55000000000000004</v>
      </c>
      <c r="P547" s="20"/>
    </row>
    <row r="548" spans="1:16" x14ac:dyDescent="0.25">
      <c r="A548">
        <v>120</v>
      </c>
      <c r="B548">
        <v>32</v>
      </c>
      <c r="C548">
        <v>36</v>
      </c>
      <c r="D548">
        <v>14</v>
      </c>
      <c r="E548">
        <v>43</v>
      </c>
      <c r="F548">
        <v>1.4</v>
      </c>
      <c r="G548">
        <v>4</v>
      </c>
      <c r="H548">
        <v>805</v>
      </c>
      <c r="I548">
        <v>150.43</v>
      </c>
      <c r="J548">
        <v>310.23</v>
      </c>
      <c r="K548">
        <v>126.1</v>
      </c>
      <c r="L548">
        <v>45.83</v>
      </c>
      <c r="M548">
        <v>12</v>
      </c>
      <c r="N548">
        <v>41</v>
      </c>
      <c r="O548">
        <v>0.45</v>
      </c>
      <c r="P548" s="20"/>
    </row>
    <row r="549" spans="1:16" x14ac:dyDescent="0.25">
      <c r="A549" s="20">
        <v>150</v>
      </c>
      <c r="B549">
        <v>22</v>
      </c>
      <c r="C549">
        <v>75</v>
      </c>
      <c r="D549" s="20">
        <v>14</v>
      </c>
      <c r="E549" s="20">
        <v>43</v>
      </c>
      <c r="F549">
        <v>1.34</v>
      </c>
      <c r="G549" s="20">
        <v>1.5</v>
      </c>
      <c r="H549" s="20">
        <v>700</v>
      </c>
      <c r="I549">
        <v>150.62100000000001</v>
      </c>
      <c r="J549">
        <v>205.23</v>
      </c>
      <c r="K549">
        <v>23.583300000000001</v>
      </c>
      <c r="L549">
        <v>38.814599999999999</v>
      </c>
      <c r="M549">
        <f>12</f>
        <v>12</v>
      </c>
      <c r="N549" s="20">
        <v>41</v>
      </c>
      <c r="O549" s="20">
        <v>0.55000000000000004</v>
      </c>
      <c r="P549" s="20"/>
    </row>
    <row r="550" spans="1:16" x14ac:dyDescent="0.25">
      <c r="A550" s="20">
        <v>150</v>
      </c>
      <c r="B550">
        <v>25</v>
      </c>
      <c r="C550">
        <v>75</v>
      </c>
      <c r="D550" s="20">
        <v>14</v>
      </c>
      <c r="E550" s="20">
        <v>43</v>
      </c>
      <c r="F550">
        <v>1.26</v>
      </c>
      <c r="G550" s="20">
        <v>1.5</v>
      </c>
      <c r="H550" s="20">
        <v>700</v>
      </c>
      <c r="I550">
        <v>150.804</v>
      </c>
      <c r="J550">
        <v>197.886</v>
      </c>
      <c r="K550">
        <v>18.993500000000001</v>
      </c>
      <c r="L550">
        <v>38.256</v>
      </c>
      <c r="M550">
        <v>12</v>
      </c>
      <c r="N550" s="20">
        <v>41</v>
      </c>
      <c r="O550" s="20">
        <v>0.55000000000000004</v>
      </c>
      <c r="P550" s="20"/>
    </row>
    <row r="551" spans="1:16" x14ac:dyDescent="0.25">
      <c r="A551">
        <v>120</v>
      </c>
      <c r="B551">
        <v>40</v>
      </c>
      <c r="C551">
        <v>40</v>
      </c>
      <c r="D551" s="20">
        <v>14</v>
      </c>
      <c r="E551" s="20">
        <v>43</v>
      </c>
      <c r="F551">
        <v>1.4</v>
      </c>
      <c r="G551">
        <v>4</v>
      </c>
      <c r="H551">
        <v>610</v>
      </c>
      <c r="I551">
        <v>150.9</v>
      </c>
      <c r="J551">
        <v>189.3</v>
      </c>
      <c r="K551">
        <v>13.74</v>
      </c>
      <c r="L551">
        <v>46.96</v>
      </c>
      <c r="M551" s="20">
        <v>12</v>
      </c>
      <c r="N551" s="20">
        <v>41</v>
      </c>
      <c r="O551" s="20">
        <v>0.55000000000000004</v>
      </c>
      <c r="P551" s="20"/>
    </row>
    <row r="552" spans="1:16" x14ac:dyDescent="0.25">
      <c r="A552">
        <v>120</v>
      </c>
      <c r="B552">
        <v>40</v>
      </c>
      <c r="C552">
        <v>40</v>
      </c>
      <c r="D552">
        <v>14</v>
      </c>
      <c r="E552">
        <v>43</v>
      </c>
      <c r="F552">
        <v>1.31</v>
      </c>
      <c r="G552">
        <v>2</v>
      </c>
      <c r="H552">
        <v>990</v>
      </c>
      <c r="I552">
        <v>150.97</v>
      </c>
      <c r="J552">
        <v>325.51</v>
      </c>
      <c r="K552">
        <v>125.13</v>
      </c>
      <c r="L552">
        <v>59.15</v>
      </c>
      <c r="M552">
        <v>12</v>
      </c>
      <c r="N552">
        <v>41</v>
      </c>
      <c r="O552">
        <v>0.45</v>
      </c>
      <c r="P552" s="20"/>
    </row>
    <row r="553" spans="1:16" x14ac:dyDescent="0.25">
      <c r="A553" s="20">
        <v>160</v>
      </c>
      <c r="B553" s="20">
        <v>30</v>
      </c>
      <c r="C553" s="20">
        <v>60</v>
      </c>
      <c r="D553" s="20">
        <v>14</v>
      </c>
      <c r="E553" s="20">
        <v>47</v>
      </c>
      <c r="F553" s="20">
        <v>1.3</v>
      </c>
      <c r="G553" s="20">
        <v>3</v>
      </c>
      <c r="H553" s="20">
        <v>600</v>
      </c>
      <c r="I553" s="20">
        <v>150.97999999999999</v>
      </c>
      <c r="J553" s="20">
        <v>178.49</v>
      </c>
      <c r="K553" s="20">
        <v>3.85</v>
      </c>
      <c r="L553" s="20">
        <v>39.020000000000003</v>
      </c>
      <c r="M553" s="20">
        <v>12</v>
      </c>
      <c r="N553" s="20">
        <v>45</v>
      </c>
      <c r="O553" s="20">
        <v>0.55000000000000004</v>
      </c>
      <c r="P553" s="20"/>
    </row>
    <row r="554" spans="1:16" x14ac:dyDescent="0.25">
      <c r="A554" s="20">
        <v>150</v>
      </c>
      <c r="B554">
        <v>31</v>
      </c>
      <c r="C554">
        <v>60</v>
      </c>
      <c r="D554" s="20">
        <v>14</v>
      </c>
      <c r="E554" s="20">
        <v>43</v>
      </c>
      <c r="F554">
        <v>1.24</v>
      </c>
      <c r="G554" s="20">
        <v>1.5</v>
      </c>
      <c r="H554" s="20">
        <v>700</v>
      </c>
      <c r="I554">
        <v>151.04</v>
      </c>
      <c r="J554">
        <v>198.56</v>
      </c>
      <c r="K554">
        <v>19.25</v>
      </c>
      <c r="L554">
        <v>30.28</v>
      </c>
      <c r="M554">
        <v>12</v>
      </c>
      <c r="N554" s="20">
        <v>41</v>
      </c>
      <c r="O554" s="20">
        <v>0.55000000000000004</v>
      </c>
      <c r="P554" s="20"/>
    </row>
    <row r="555" spans="1:16" x14ac:dyDescent="0.25">
      <c r="A555" s="20">
        <v>150</v>
      </c>
      <c r="B555">
        <v>25</v>
      </c>
      <c r="C555">
        <v>67</v>
      </c>
      <c r="D555" s="20">
        <v>14</v>
      </c>
      <c r="E555" s="20">
        <v>43</v>
      </c>
      <c r="F555">
        <v>1.32</v>
      </c>
      <c r="G555" s="20">
        <v>1.5</v>
      </c>
      <c r="H555" s="20">
        <v>700</v>
      </c>
      <c r="I555">
        <v>151.13300000000001</v>
      </c>
      <c r="J555">
        <v>204.874</v>
      </c>
      <c r="K555">
        <v>22.9863</v>
      </c>
      <c r="L555">
        <v>38.8185</v>
      </c>
      <c r="M555">
        <v>12</v>
      </c>
      <c r="N555" s="20">
        <v>41</v>
      </c>
      <c r="O555" s="20">
        <v>0.55000000000000004</v>
      </c>
      <c r="P555" s="20"/>
    </row>
    <row r="556" spans="1:16" x14ac:dyDescent="0.25">
      <c r="A556" s="20">
        <v>150</v>
      </c>
      <c r="B556">
        <v>28</v>
      </c>
      <c r="C556">
        <v>75</v>
      </c>
      <c r="D556" s="20">
        <v>14</v>
      </c>
      <c r="E556" s="20">
        <v>43</v>
      </c>
      <c r="F556">
        <v>1.2</v>
      </c>
      <c r="G556" s="20">
        <v>1.5</v>
      </c>
      <c r="H556" s="20">
        <v>700</v>
      </c>
      <c r="I556">
        <v>151.16</v>
      </c>
      <c r="J556">
        <v>192.70699999999999</v>
      </c>
      <c r="K556">
        <v>15.724</v>
      </c>
      <c r="L556">
        <v>37.873199999999997</v>
      </c>
      <c r="M556">
        <f>12</f>
        <v>12</v>
      </c>
      <c r="N556" s="20">
        <v>41</v>
      </c>
      <c r="O556" s="20">
        <v>0.55000000000000004</v>
      </c>
      <c r="P556" s="20"/>
    </row>
    <row r="557" spans="1:16" x14ac:dyDescent="0.25">
      <c r="A557">
        <v>120</v>
      </c>
      <c r="B557">
        <v>36</v>
      </c>
      <c r="C557">
        <v>40</v>
      </c>
      <c r="D557">
        <v>14</v>
      </c>
      <c r="E557">
        <v>43</v>
      </c>
      <c r="F557">
        <v>1.4</v>
      </c>
      <c r="G557">
        <v>2</v>
      </c>
      <c r="H557">
        <v>940</v>
      </c>
      <c r="I557">
        <v>151.26</v>
      </c>
      <c r="J557">
        <v>331.8</v>
      </c>
      <c r="K557">
        <v>130.51</v>
      </c>
      <c r="L557">
        <v>58.28</v>
      </c>
      <c r="M557">
        <v>12</v>
      </c>
      <c r="N557">
        <v>41</v>
      </c>
      <c r="O557">
        <v>0.45</v>
      </c>
      <c r="P557" s="20"/>
    </row>
    <row r="558" spans="1:16" x14ac:dyDescent="0.25">
      <c r="A558">
        <v>120</v>
      </c>
      <c r="B558">
        <v>40</v>
      </c>
      <c r="C558">
        <v>44</v>
      </c>
      <c r="D558" s="20">
        <v>14</v>
      </c>
      <c r="E558" s="20">
        <v>43</v>
      </c>
      <c r="F558">
        <v>1.34</v>
      </c>
      <c r="G558">
        <v>4</v>
      </c>
      <c r="H558">
        <v>645</v>
      </c>
      <c r="I558">
        <v>151.30000000000001</v>
      </c>
      <c r="J558">
        <v>189.14</v>
      </c>
      <c r="K558">
        <v>13.6</v>
      </c>
      <c r="L558">
        <v>47.42</v>
      </c>
      <c r="M558" s="20">
        <v>12</v>
      </c>
      <c r="N558" s="20">
        <v>41</v>
      </c>
      <c r="O558" s="20">
        <v>0.55000000000000004</v>
      </c>
      <c r="P558" s="20"/>
    </row>
    <row r="559" spans="1:16" x14ac:dyDescent="0.25">
      <c r="A559">
        <v>120</v>
      </c>
      <c r="B559">
        <v>48</v>
      </c>
      <c r="C559">
        <v>48</v>
      </c>
      <c r="D559" s="20">
        <v>14</v>
      </c>
      <c r="E559" s="20">
        <v>43</v>
      </c>
      <c r="F559">
        <v>1.34</v>
      </c>
      <c r="G559">
        <v>1</v>
      </c>
      <c r="H559">
        <v>650</v>
      </c>
      <c r="I559">
        <v>151.36000000000001</v>
      </c>
      <c r="J559">
        <v>195.87</v>
      </c>
      <c r="K559">
        <v>8.89</v>
      </c>
      <c r="L559">
        <v>29.21</v>
      </c>
      <c r="M559" s="20">
        <v>12</v>
      </c>
      <c r="N559" s="20">
        <v>41</v>
      </c>
      <c r="O559" s="20">
        <v>0.55000000000000004</v>
      </c>
      <c r="P559" s="20"/>
    </row>
    <row r="560" spans="1:16" x14ac:dyDescent="0.25">
      <c r="A560">
        <v>120</v>
      </c>
      <c r="B560">
        <v>40</v>
      </c>
      <c r="C560">
        <v>40</v>
      </c>
      <c r="D560" s="20">
        <v>14</v>
      </c>
      <c r="E560" s="20">
        <v>43</v>
      </c>
      <c r="F560">
        <v>1.31</v>
      </c>
      <c r="G560">
        <v>3</v>
      </c>
      <c r="H560">
        <v>755</v>
      </c>
      <c r="I560">
        <v>151.69</v>
      </c>
      <c r="J560">
        <v>208.75</v>
      </c>
      <c r="K560">
        <v>24.45</v>
      </c>
      <c r="L560">
        <v>39.79</v>
      </c>
      <c r="M560" s="20">
        <v>12</v>
      </c>
      <c r="N560" s="20">
        <v>41</v>
      </c>
      <c r="O560" s="20">
        <v>0.55000000000000004</v>
      </c>
      <c r="P560" s="20"/>
    </row>
    <row r="561" spans="1:16" x14ac:dyDescent="0.25">
      <c r="A561">
        <v>120</v>
      </c>
      <c r="B561">
        <v>48</v>
      </c>
      <c r="C561">
        <v>48</v>
      </c>
      <c r="D561" s="20">
        <v>14</v>
      </c>
      <c r="E561" s="20">
        <v>43</v>
      </c>
      <c r="F561">
        <v>1.34</v>
      </c>
      <c r="G561">
        <v>1</v>
      </c>
      <c r="H561">
        <v>660</v>
      </c>
      <c r="I561">
        <v>151.71</v>
      </c>
      <c r="J561">
        <v>197.19</v>
      </c>
      <c r="K561">
        <v>9.25</v>
      </c>
      <c r="L561">
        <v>29.53</v>
      </c>
      <c r="M561" s="20">
        <v>12</v>
      </c>
      <c r="N561" s="20">
        <v>41</v>
      </c>
      <c r="O561" s="20">
        <v>0.55000000000000004</v>
      </c>
      <c r="P561" s="20"/>
    </row>
    <row r="562" spans="1:16" x14ac:dyDescent="0.25">
      <c r="A562" s="20">
        <v>160</v>
      </c>
      <c r="B562" s="20">
        <v>30</v>
      </c>
      <c r="C562" s="20">
        <v>45</v>
      </c>
      <c r="D562" s="20">
        <v>14</v>
      </c>
      <c r="E562" s="20">
        <v>43</v>
      </c>
      <c r="F562" s="20">
        <v>1.3</v>
      </c>
      <c r="G562" s="20">
        <v>2.25</v>
      </c>
      <c r="H562" s="20">
        <v>600</v>
      </c>
      <c r="I562" s="20">
        <v>151.82</v>
      </c>
      <c r="J562" s="20">
        <v>183.64</v>
      </c>
      <c r="K562" s="20">
        <v>6.17</v>
      </c>
      <c r="L562" s="20">
        <v>30.75</v>
      </c>
      <c r="M562" s="20">
        <v>12</v>
      </c>
      <c r="N562" s="20">
        <v>41</v>
      </c>
      <c r="O562" s="20">
        <v>0.55000000000000004</v>
      </c>
      <c r="P562" s="20"/>
    </row>
    <row r="563" spans="1:16" x14ac:dyDescent="0.25">
      <c r="A563">
        <v>120</v>
      </c>
      <c r="B563">
        <v>36</v>
      </c>
      <c r="C563">
        <v>40</v>
      </c>
      <c r="D563" s="20">
        <v>14</v>
      </c>
      <c r="E563" s="20">
        <v>43</v>
      </c>
      <c r="F563">
        <v>1.4</v>
      </c>
      <c r="G563">
        <v>3</v>
      </c>
      <c r="H563">
        <v>680</v>
      </c>
      <c r="I563">
        <v>151.85</v>
      </c>
      <c r="J563">
        <v>205.72</v>
      </c>
      <c r="K563">
        <v>22.05</v>
      </c>
      <c r="L563">
        <v>38.43</v>
      </c>
      <c r="M563" s="20">
        <v>12</v>
      </c>
      <c r="N563" s="20">
        <v>41</v>
      </c>
      <c r="O563" s="20">
        <v>0.55000000000000004</v>
      </c>
      <c r="P563" s="20"/>
    </row>
    <row r="564" spans="1:16" x14ac:dyDescent="0.25">
      <c r="A564">
        <v>120</v>
      </c>
      <c r="B564">
        <v>40</v>
      </c>
      <c r="C564">
        <v>40</v>
      </c>
      <c r="D564" s="20">
        <v>14</v>
      </c>
      <c r="E564" s="20">
        <v>43</v>
      </c>
      <c r="F564">
        <v>1.37</v>
      </c>
      <c r="G564">
        <v>2</v>
      </c>
      <c r="H564">
        <v>775</v>
      </c>
      <c r="I564">
        <v>151.97999999999999</v>
      </c>
      <c r="J564">
        <v>218.69</v>
      </c>
      <c r="K564">
        <v>26.24</v>
      </c>
      <c r="L564">
        <v>37.770000000000003</v>
      </c>
      <c r="M564" s="20">
        <v>12</v>
      </c>
      <c r="N564" s="20">
        <v>41</v>
      </c>
      <c r="O564" s="20">
        <v>0.55000000000000004</v>
      </c>
      <c r="P564" s="20"/>
    </row>
    <row r="565" spans="1:16" x14ac:dyDescent="0.25">
      <c r="A565" s="20">
        <v>160</v>
      </c>
      <c r="B565" s="20">
        <v>30</v>
      </c>
      <c r="C565" s="20">
        <v>60</v>
      </c>
      <c r="D565" s="20">
        <v>14</v>
      </c>
      <c r="E565" s="20">
        <v>43</v>
      </c>
      <c r="F565" s="20">
        <v>1.1000000000000001</v>
      </c>
      <c r="G565" s="20">
        <v>3</v>
      </c>
      <c r="H565" s="20">
        <v>800</v>
      </c>
      <c r="I565" s="20">
        <v>152.05000000000001</v>
      </c>
      <c r="J565" s="20">
        <v>184.33</v>
      </c>
      <c r="K565" s="20">
        <v>8.24</v>
      </c>
      <c r="L565" s="20">
        <v>35.99</v>
      </c>
      <c r="M565" s="20">
        <v>12</v>
      </c>
      <c r="N565" s="20">
        <v>41</v>
      </c>
      <c r="O565" s="20">
        <v>0.55000000000000004</v>
      </c>
      <c r="P565" s="20"/>
    </row>
    <row r="566" spans="1:16" x14ac:dyDescent="0.25">
      <c r="A566">
        <v>120</v>
      </c>
      <c r="B566">
        <v>40</v>
      </c>
      <c r="C566">
        <v>40</v>
      </c>
      <c r="D566" s="20">
        <v>14</v>
      </c>
      <c r="E566" s="20">
        <v>43</v>
      </c>
      <c r="F566">
        <v>1.37</v>
      </c>
      <c r="G566">
        <v>2</v>
      </c>
      <c r="H566">
        <v>750</v>
      </c>
      <c r="I566">
        <v>152.12</v>
      </c>
      <c r="J566">
        <v>215.01</v>
      </c>
      <c r="K566">
        <v>24</v>
      </c>
      <c r="L566">
        <v>36.89</v>
      </c>
      <c r="M566" s="20">
        <v>12</v>
      </c>
      <c r="N566" s="20">
        <v>41</v>
      </c>
      <c r="O566" s="20">
        <v>0.55000000000000004</v>
      </c>
      <c r="P566" s="20"/>
    </row>
    <row r="567" spans="1:16" x14ac:dyDescent="0.25">
      <c r="A567">
        <v>120</v>
      </c>
      <c r="B567">
        <v>40</v>
      </c>
      <c r="C567">
        <v>44</v>
      </c>
      <c r="D567" s="20">
        <v>14</v>
      </c>
      <c r="E567" s="20">
        <v>43</v>
      </c>
      <c r="F567">
        <v>1.4</v>
      </c>
      <c r="G567">
        <v>1.5</v>
      </c>
      <c r="H567">
        <v>675</v>
      </c>
      <c r="I567">
        <v>152.37</v>
      </c>
      <c r="J567">
        <v>205.07</v>
      </c>
      <c r="K567">
        <v>15.33</v>
      </c>
      <c r="L567">
        <v>32.700000000000003</v>
      </c>
      <c r="M567" s="20">
        <v>12</v>
      </c>
      <c r="N567" s="20">
        <v>41</v>
      </c>
      <c r="O567" s="20">
        <v>0.55000000000000004</v>
      </c>
      <c r="P567" s="20"/>
    </row>
    <row r="568" spans="1:16" x14ac:dyDescent="0.25">
      <c r="A568">
        <v>120</v>
      </c>
      <c r="B568">
        <v>40</v>
      </c>
      <c r="C568">
        <v>40</v>
      </c>
      <c r="D568" s="20">
        <v>14</v>
      </c>
      <c r="E568" s="20">
        <v>43</v>
      </c>
      <c r="F568">
        <v>1.31</v>
      </c>
      <c r="G568">
        <v>3</v>
      </c>
      <c r="H568">
        <v>775</v>
      </c>
      <c r="I568">
        <v>152.4</v>
      </c>
      <c r="J568">
        <v>212.39</v>
      </c>
      <c r="K568">
        <v>26.26</v>
      </c>
      <c r="L568">
        <v>40.54</v>
      </c>
      <c r="M568" s="20">
        <v>12</v>
      </c>
      <c r="N568" s="20">
        <v>41</v>
      </c>
      <c r="O568" s="20">
        <v>0.55000000000000004</v>
      </c>
      <c r="P568" s="20"/>
    </row>
    <row r="569" spans="1:16" x14ac:dyDescent="0.25">
      <c r="A569">
        <v>120</v>
      </c>
      <c r="B569">
        <v>40</v>
      </c>
      <c r="C569">
        <v>36</v>
      </c>
      <c r="D569" s="20">
        <v>14</v>
      </c>
      <c r="E569" s="20">
        <v>43</v>
      </c>
      <c r="F569">
        <v>1.4</v>
      </c>
      <c r="G569">
        <v>3</v>
      </c>
      <c r="H569">
        <v>655</v>
      </c>
      <c r="I569">
        <v>152.47999999999999</v>
      </c>
      <c r="J569">
        <v>203.12</v>
      </c>
      <c r="K569">
        <v>19.91</v>
      </c>
      <c r="L569">
        <v>37.85</v>
      </c>
      <c r="M569" s="20">
        <v>12</v>
      </c>
      <c r="N569" s="20">
        <v>41</v>
      </c>
      <c r="O569" s="20">
        <v>0.55000000000000004</v>
      </c>
      <c r="P569" s="20"/>
    </row>
    <row r="570" spans="1:16" x14ac:dyDescent="0.25">
      <c r="A570">
        <v>120</v>
      </c>
      <c r="B570">
        <v>40</v>
      </c>
      <c r="C570">
        <v>40</v>
      </c>
      <c r="D570">
        <v>14</v>
      </c>
      <c r="E570">
        <v>43</v>
      </c>
      <c r="F570">
        <v>1.37</v>
      </c>
      <c r="G570">
        <v>1.5</v>
      </c>
      <c r="H570">
        <v>900</v>
      </c>
      <c r="I570">
        <v>152.63</v>
      </c>
      <c r="J570">
        <v>300.58999999999997</v>
      </c>
      <c r="K570">
        <v>96.36</v>
      </c>
      <c r="L570">
        <v>54.15</v>
      </c>
      <c r="M570">
        <v>12</v>
      </c>
      <c r="N570">
        <v>41</v>
      </c>
      <c r="O570">
        <v>0.45</v>
      </c>
      <c r="P570" s="20"/>
    </row>
    <row r="571" spans="1:16" x14ac:dyDescent="0.25">
      <c r="A571">
        <v>120</v>
      </c>
      <c r="B571">
        <v>40</v>
      </c>
      <c r="C571">
        <v>44</v>
      </c>
      <c r="D571" s="20">
        <v>14</v>
      </c>
      <c r="E571" s="20">
        <v>43</v>
      </c>
      <c r="F571">
        <v>1.4</v>
      </c>
      <c r="G571">
        <v>1.5</v>
      </c>
      <c r="H571">
        <v>690</v>
      </c>
      <c r="I571">
        <v>152.68</v>
      </c>
      <c r="J571">
        <v>207.31</v>
      </c>
      <c r="K571">
        <v>16.260000000000002</v>
      </c>
      <c r="L571">
        <v>33.22</v>
      </c>
      <c r="M571" s="20">
        <v>12</v>
      </c>
      <c r="N571" s="20">
        <v>41</v>
      </c>
      <c r="O571" s="20">
        <v>0.55000000000000004</v>
      </c>
      <c r="P571" s="20"/>
    </row>
    <row r="572" spans="1:16" x14ac:dyDescent="0.25">
      <c r="A572" s="20">
        <v>150</v>
      </c>
      <c r="B572">
        <v>31</v>
      </c>
      <c r="C572">
        <v>67</v>
      </c>
      <c r="D572" s="20">
        <v>14</v>
      </c>
      <c r="E572" s="20">
        <v>43</v>
      </c>
      <c r="F572">
        <v>1.2</v>
      </c>
      <c r="G572" s="20">
        <v>1.5</v>
      </c>
      <c r="H572" s="20">
        <v>700</v>
      </c>
      <c r="I572">
        <v>152.72</v>
      </c>
      <c r="J572">
        <v>195</v>
      </c>
      <c r="K572">
        <v>16.010000000000002</v>
      </c>
      <c r="L572">
        <v>29.72</v>
      </c>
      <c r="M572">
        <v>12</v>
      </c>
      <c r="N572" s="20">
        <v>41</v>
      </c>
      <c r="O572" s="20">
        <v>0.55000000000000004</v>
      </c>
      <c r="P572" s="20"/>
    </row>
    <row r="573" spans="1:16" x14ac:dyDescent="0.25">
      <c r="A573">
        <v>120</v>
      </c>
      <c r="B573">
        <v>36</v>
      </c>
      <c r="C573">
        <v>40</v>
      </c>
      <c r="D573" s="20">
        <v>14</v>
      </c>
      <c r="E573" s="20">
        <v>43</v>
      </c>
      <c r="F573">
        <v>1.4</v>
      </c>
      <c r="G573">
        <v>3</v>
      </c>
      <c r="H573">
        <v>695</v>
      </c>
      <c r="I573">
        <v>152.75</v>
      </c>
      <c r="J573">
        <v>208.89</v>
      </c>
      <c r="K573">
        <v>23.4</v>
      </c>
      <c r="L573">
        <v>39.020000000000003</v>
      </c>
      <c r="M573" s="20">
        <v>12</v>
      </c>
      <c r="N573" s="20">
        <v>41</v>
      </c>
      <c r="O573" s="20">
        <v>0.55000000000000004</v>
      </c>
      <c r="P573" s="20"/>
    </row>
    <row r="574" spans="1:16" x14ac:dyDescent="0.25">
      <c r="A574">
        <v>120</v>
      </c>
      <c r="B574">
        <v>40</v>
      </c>
      <c r="C574">
        <v>44</v>
      </c>
      <c r="D574" s="20">
        <v>14</v>
      </c>
      <c r="E574" s="20">
        <v>43</v>
      </c>
      <c r="F574">
        <v>1.31</v>
      </c>
      <c r="G574">
        <v>2</v>
      </c>
      <c r="H574">
        <v>805</v>
      </c>
      <c r="I574">
        <v>152.84</v>
      </c>
      <c r="J574">
        <v>216.45</v>
      </c>
      <c r="K574">
        <v>24.69</v>
      </c>
      <c r="L574">
        <v>37.83</v>
      </c>
      <c r="M574" s="20">
        <v>12</v>
      </c>
      <c r="N574" s="20">
        <v>41</v>
      </c>
      <c r="O574" s="20">
        <v>0.55000000000000004</v>
      </c>
      <c r="P574" s="20"/>
    </row>
    <row r="575" spans="1:16" x14ac:dyDescent="0.25">
      <c r="A575">
        <v>120</v>
      </c>
      <c r="B575">
        <v>40</v>
      </c>
      <c r="C575">
        <v>44</v>
      </c>
      <c r="D575" s="20">
        <v>14</v>
      </c>
      <c r="E575" s="20">
        <v>43</v>
      </c>
      <c r="F575">
        <v>1.4</v>
      </c>
      <c r="G575">
        <v>1.5</v>
      </c>
      <c r="H575">
        <v>705</v>
      </c>
      <c r="I575">
        <v>152.88</v>
      </c>
      <c r="J575">
        <v>209.44</v>
      </c>
      <c r="K575">
        <v>17.23</v>
      </c>
      <c r="L575">
        <v>33.74</v>
      </c>
      <c r="M575" s="20">
        <v>12</v>
      </c>
      <c r="N575" s="20">
        <v>41</v>
      </c>
      <c r="O575" s="20">
        <v>0.55000000000000004</v>
      </c>
      <c r="P575" s="20"/>
    </row>
    <row r="576" spans="1:16" x14ac:dyDescent="0.25">
      <c r="A576">
        <v>120</v>
      </c>
      <c r="B576">
        <v>40</v>
      </c>
      <c r="C576">
        <v>44</v>
      </c>
      <c r="D576" s="20">
        <v>14</v>
      </c>
      <c r="E576" s="20">
        <v>43</v>
      </c>
      <c r="F576">
        <v>1.4</v>
      </c>
      <c r="G576">
        <v>1.5</v>
      </c>
      <c r="H576">
        <v>730</v>
      </c>
      <c r="I576">
        <v>152.96</v>
      </c>
      <c r="J576">
        <v>212.73</v>
      </c>
      <c r="K576">
        <v>18.93</v>
      </c>
      <c r="L576">
        <v>34.590000000000003</v>
      </c>
      <c r="M576" s="20">
        <v>12</v>
      </c>
      <c r="N576" s="20">
        <v>41</v>
      </c>
      <c r="O576" s="20">
        <v>0.55000000000000004</v>
      </c>
      <c r="P576" s="20"/>
    </row>
    <row r="577" spans="1:16" x14ac:dyDescent="0.25">
      <c r="A577">
        <v>120</v>
      </c>
      <c r="B577">
        <v>36</v>
      </c>
      <c r="C577">
        <v>36</v>
      </c>
      <c r="D577">
        <v>14</v>
      </c>
      <c r="E577">
        <v>43</v>
      </c>
      <c r="F577">
        <v>1.37</v>
      </c>
      <c r="G577">
        <v>3</v>
      </c>
      <c r="H577">
        <v>900</v>
      </c>
      <c r="I577">
        <v>152.96</v>
      </c>
      <c r="J577">
        <v>331.88</v>
      </c>
      <c r="K577">
        <v>139.41</v>
      </c>
      <c r="L577">
        <v>47.47</v>
      </c>
      <c r="M577">
        <v>12</v>
      </c>
      <c r="N577">
        <v>41</v>
      </c>
      <c r="O577">
        <v>0.45</v>
      </c>
      <c r="P577" s="20"/>
    </row>
    <row r="578" spans="1:16" x14ac:dyDescent="0.25">
      <c r="A578" s="20">
        <v>140</v>
      </c>
      <c r="B578" s="20">
        <v>20</v>
      </c>
      <c r="C578" s="20">
        <v>60</v>
      </c>
      <c r="D578" s="20">
        <v>14</v>
      </c>
      <c r="E578" s="20">
        <v>43</v>
      </c>
      <c r="F578" s="20">
        <v>1.5</v>
      </c>
      <c r="G578" s="20">
        <v>2.25</v>
      </c>
      <c r="H578" s="20">
        <v>600</v>
      </c>
      <c r="I578" s="20">
        <v>153.04</v>
      </c>
      <c r="J578" s="20">
        <v>192.4</v>
      </c>
      <c r="K578" s="20">
        <v>6.54</v>
      </c>
      <c r="L578" s="20">
        <v>32.68</v>
      </c>
      <c r="M578" s="20">
        <v>12</v>
      </c>
      <c r="N578" s="20">
        <v>41</v>
      </c>
      <c r="O578" s="20">
        <v>0.55000000000000004</v>
      </c>
      <c r="P578" s="20"/>
    </row>
    <row r="579" spans="1:16" x14ac:dyDescent="0.25">
      <c r="A579">
        <v>120</v>
      </c>
      <c r="B579">
        <v>44</v>
      </c>
      <c r="C579">
        <v>40</v>
      </c>
      <c r="D579" s="20">
        <v>14</v>
      </c>
      <c r="E579" s="20">
        <v>43</v>
      </c>
      <c r="F579">
        <v>1.4</v>
      </c>
      <c r="G579">
        <v>1.5</v>
      </c>
      <c r="H579">
        <v>645</v>
      </c>
      <c r="I579">
        <v>153.18</v>
      </c>
      <c r="J579">
        <v>202.63</v>
      </c>
      <c r="K579">
        <v>13.57</v>
      </c>
      <c r="L579">
        <v>31.9</v>
      </c>
      <c r="M579" s="20">
        <v>12</v>
      </c>
      <c r="N579" s="20">
        <v>41</v>
      </c>
      <c r="O579" s="20">
        <v>0.55000000000000004</v>
      </c>
      <c r="P579" s="20"/>
    </row>
    <row r="580" spans="1:16" x14ac:dyDescent="0.25">
      <c r="A580">
        <v>120</v>
      </c>
      <c r="B580">
        <v>40</v>
      </c>
      <c r="C580">
        <v>36</v>
      </c>
      <c r="D580" s="20">
        <v>14</v>
      </c>
      <c r="E580" s="20">
        <v>43</v>
      </c>
      <c r="F580">
        <v>1.4</v>
      </c>
      <c r="G580">
        <v>3</v>
      </c>
      <c r="H580">
        <v>665</v>
      </c>
      <c r="I580">
        <v>153.25</v>
      </c>
      <c r="J580">
        <v>205.35</v>
      </c>
      <c r="K580">
        <v>20.75</v>
      </c>
      <c r="L580">
        <v>38.26</v>
      </c>
      <c r="M580" s="20">
        <v>12</v>
      </c>
      <c r="N580" s="20">
        <v>41</v>
      </c>
      <c r="O580" s="20">
        <v>0.55000000000000004</v>
      </c>
      <c r="P580" s="20"/>
    </row>
    <row r="581" spans="1:16" x14ac:dyDescent="0.25">
      <c r="A581">
        <v>120</v>
      </c>
      <c r="B581">
        <v>36</v>
      </c>
      <c r="C581">
        <v>44</v>
      </c>
      <c r="D581" s="20">
        <v>14</v>
      </c>
      <c r="E581" s="20">
        <v>43</v>
      </c>
      <c r="F581">
        <v>1.4</v>
      </c>
      <c r="G581">
        <v>2</v>
      </c>
      <c r="H581">
        <v>715</v>
      </c>
      <c r="I581">
        <v>153.49</v>
      </c>
      <c r="J581">
        <v>212.28</v>
      </c>
      <c r="K581">
        <v>21.44</v>
      </c>
      <c r="L581">
        <v>35.97</v>
      </c>
      <c r="M581" s="20">
        <v>12</v>
      </c>
      <c r="N581" s="20">
        <v>41</v>
      </c>
      <c r="O581" s="20">
        <v>0.55000000000000004</v>
      </c>
      <c r="P581" s="20"/>
    </row>
    <row r="582" spans="1:16" x14ac:dyDescent="0.25">
      <c r="A582" s="20">
        <v>150</v>
      </c>
      <c r="B582">
        <v>28</v>
      </c>
      <c r="C582">
        <v>67</v>
      </c>
      <c r="D582" s="20">
        <v>14</v>
      </c>
      <c r="E582" s="20">
        <v>43</v>
      </c>
      <c r="F582">
        <v>1.26</v>
      </c>
      <c r="G582" s="20">
        <v>1.5</v>
      </c>
      <c r="H582" s="20">
        <v>700</v>
      </c>
      <c r="I582">
        <v>153.58000000000001</v>
      </c>
      <c r="J582">
        <v>200.99</v>
      </c>
      <c r="K582">
        <v>18.98</v>
      </c>
      <c r="L582">
        <v>30.55</v>
      </c>
      <c r="M582">
        <f>12</f>
        <v>12</v>
      </c>
      <c r="N582" s="20">
        <v>41</v>
      </c>
      <c r="O582" s="20">
        <v>0.55000000000000004</v>
      </c>
      <c r="P582" s="20"/>
    </row>
    <row r="583" spans="1:16" x14ac:dyDescent="0.25">
      <c r="A583">
        <v>120</v>
      </c>
      <c r="B583">
        <v>36</v>
      </c>
      <c r="C583">
        <v>40</v>
      </c>
      <c r="D583" s="20">
        <v>14</v>
      </c>
      <c r="E583" s="20">
        <v>43</v>
      </c>
      <c r="F583">
        <v>1.4</v>
      </c>
      <c r="G583">
        <v>3</v>
      </c>
      <c r="H583">
        <v>710</v>
      </c>
      <c r="I583">
        <v>153.59</v>
      </c>
      <c r="J583">
        <v>211.98</v>
      </c>
      <c r="K583">
        <v>24.81</v>
      </c>
      <c r="L583">
        <v>39.619999999999997</v>
      </c>
      <c r="M583" s="20">
        <v>12</v>
      </c>
      <c r="N583" s="20">
        <v>41</v>
      </c>
      <c r="O583" s="20">
        <v>0.55000000000000004</v>
      </c>
      <c r="P583" s="20"/>
    </row>
    <row r="584" spans="1:16" x14ac:dyDescent="0.25">
      <c r="A584" s="20">
        <v>150</v>
      </c>
      <c r="B584">
        <v>34</v>
      </c>
      <c r="C584">
        <v>60</v>
      </c>
      <c r="D584" s="20">
        <v>14</v>
      </c>
      <c r="E584" s="20">
        <v>43</v>
      </c>
      <c r="F584">
        <v>1.2</v>
      </c>
      <c r="G584" s="20">
        <v>1.5</v>
      </c>
      <c r="H584" s="20">
        <v>700</v>
      </c>
      <c r="I584">
        <v>153.6</v>
      </c>
      <c r="J584">
        <v>196.79</v>
      </c>
      <c r="K584">
        <v>16.5</v>
      </c>
      <c r="L584">
        <v>29.96</v>
      </c>
      <c r="M584">
        <f>12</f>
        <v>12</v>
      </c>
      <c r="N584" s="20">
        <v>41</v>
      </c>
      <c r="O584" s="20">
        <v>0.55000000000000004</v>
      </c>
      <c r="P584" s="20"/>
    </row>
    <row r="585" spans="1:16" x14ac:dyDescent="0.25">
      <c r="A585">
        <v>120</v>
      </c>
      <c r="B585">
        <v>36</v>
      </c>
      <c r="C585">
        <v>32</v>
      </c>
      <c r="D585">
        <v>14</v>
      </c>
      <c r="E585">
        <v>43</v>
      </c>
      <c r="F585">
        <v>1.4</v>
      </c>
      <c r="G585">
        <v>4</v>
      </c>
      <c r="H585">
        <v>820</v>
      </c>
      <c r="I585">
        <v>153.74</v>
      </c>
      <c r="J585">
        <v>321.3</v>
      </c>
      <c r="K585">
        <v>132.72999999999999</v>
      </c>
      <c r="L585">
        <v>47.19</v>
      </c>
      <c r="M585">
        <v>12</v>
      </c>
      <c r="N585">
        <v>41</v>
      </c>
      <c r="O585">
        <v>0.45</v>
      </c>
      <c r="P585" s="20"/>
    </row>
    <row r="586" spans="1:16" x14ac:dyDescent="0.25">
      <c r="A586">
        <v>120</v>
      </c>
      <c r="B586">
        <v>36</v>
      </c>
      <c r="C586">
        <v>44</v>
      </c>
      <c r="D586" s="20">
        <v>14</v>
      </c>
      <c r="E586" s="20">
        <v>43</v>
      </c>
      <c r="F586">
        <v>1.4</v>
      </c>
      <c r="G586">
        <v>2</v>
      </c>
      <c r="H586">
        <v>735</v>
      </c>
      <c r="I586">
        <v>153.78</v>
      </c>
      <c r="J586">
        <v>215.53</v>
      </c>
      <c r="K586">
        <v>23.11</v>
      </c>
      <c r="L586">
        <v>36.700000000000003</v>
      </c>
      <c r="M586" s="20">
        <v>12</v>
      </c>
      <c r="N586" s="20">
        <v>41</v>
      </c>
      <c r="O586" s="20">
        <v>0.55000000000000004</v>
      </c>
      <c r="P586" s="20"/>
    </row>
    <row r="587" spans="1:16" x14ac:dyDescent="0.25">
      <c r="A587">
        <v>120</v>
      </c>
      <c r="B587">
        <v>44</v>
      </c>
      <c r="C587">
        <v>40</v>
      </c>
      <c r="D587" s="20">
        <v>14</v>
      </c>
      <c r="E587" s="20">
        <v>43</v>
      </c>
      <c r="F587">
        <v>1.4</v>
      </c>
      <c r="G587">
        <v>1.5</v>
      </c>
      <c r="H587">
        <v>660</v>
      </c>
      <c r="I587">
        <v>153.79</v>
      </c>
      <c r="J587">
        <v>205.1</v>
      </c>
      <c r="K587">
        <v>14.43</v>
      </c>
      <c r="L587">
        <v>32.44</v>
      </c>
      <c r="M587" s="20">
        <v>12</v>
      </c>
      <c r="N587" s="20">
        <v>41</v>
      </c>
      <c r="O587" s="20">
        <v>0.55000000000000004</v>
      </c>
      <c r="P587" s="20"/>
    </row>
    <row r="588" spans="1:16" x14ac:dyDescent="0.25">
      <c r="A588">
        <v>120</v>
      </c>
      <c r="B588">
        <v>40</v>
      </c>
      <c r="C588">
        <v>40</v>
      </c>
      <c r="D588" s="20">
        <v>14</v>
      </c>
      <c r="E588" s="20">
        <v>43</v>
      </c>
      <c r="F588">
        <v>1.34</v>
      </c>
      <c r="G588">
        <v>3</v>
      </c>
      <c r="H588">
        <v>690</v>
      </c>
      <c r="I588">
        <v>153.79</v>
      </c>
      <c r="J588">
        <v>203.05</v>
      </c>
      <c r="K588">
        <v>19.14</v>
      </c>
      <c r="L588">
        <v>38.32</v>
      </c>
      <c r="M588" s="20">
        <v>12</v>
      </c>
      <c r="N588" s="20">
        <v>41</v>
      </c>
      <c r="O588" s="20">
        <v>0.55000000000000004</v>
      </c>
      <c r="P588" s="20"/>
    </row>
    <row r="589" spans="1:16" x14ac:dyDescent="0.25">
      <c r="A589">
        <v>120</v>
      </c>
      <c r="B589">
        <v>36</v>
      </c>
      <c r="C589">
        <v>44</v>
      </c>
      <c r="D589" s="20">
        <v>14</v>
      </c>
      <c r="E589" s="20">
        <v>43</v>
      </c>
      <c r="F589">
        <v>1.4</v>
      </c>
      <c r="G589">
        <v>2</v>
      </c>
      <c r="H589">
        <v>760</v>
      </c>
      <c r="I589">
        <v>153.85</v>
      </c>
      <c r="J589">
        <v>219.4</v>
      </c>
      <c r="K589">
        <v>25.32</v>
      </c>
      <c r="L589">
        <v>37.6</v>
      </c>
      <c r="M589" s="20">
        <v>12</v>
      </c>
      <c r="N589" s="20">
        <v>41</v>
      </c>
      <c r="O589" s="20">
        <v>0.55000000000000004</v>
      </c>
      <c r="P589" s="20"/>
    </row>
    <row r="590" spans="1:16" x14ac:dyDescent="0.25">
      <c r="A590">
        <v>120</v>
      </c>
      <c r="B590">
        <v>48</v>
      </c>
      <c r="C590">
        <v>48</v>
      </c>
      <c r="D590" s="20">
        <v>14</v>
      </c>
      <c r="E590" s="20">
        <v>43</v>
      </c>
      <c r="F590">
        <v>1.37</v>
      </c>
      <c r="G590">
        <v>1</v>
      </c>
      <c r="H590">
        <v>620</v>
      </c>
      <c r="I590">
        <v>154.22999999999999</v>
      </c>
      <c r="J590">
        <v>196.99</v>
      </c>
      <c r="K590">
        <v>7.86</v>
      </c>
      <c r="L590">
        <v>28.79</v>
      </c>
      <c r="M590" s="20">
        <v>12</v>
      </c>
      <c r="N590" s="20">
        <v>41</v>
      </c>
      <c r="O590" s="20">
        <v>0.55000000000000004</v>
      </c>
      <c r="P590" s="20"/>
    </row>
    <row r="591" spans="1:16" x14ac:dyDescent="0.25">
      <c r="A591">
        <v>120</v>
      </c>
      <c r="B591">
        <v>36</v>
      </c>
      <c r="C591">
        <v>44</v>
      </c>
      <c r="D591" s="20">
        <v>14</v>
      </c>
      <c r="E591" s="20">
        <v>43</v>
      </c>
      <c r="F591">
        <v>1.34</v>
      </c>
      <c r="G591">
        <v>3</v>
      </c>
      <c r="H591">
        <v>760</v>
      </c>
      <c r="I591">
        <v>154.24</v>
      </c>
      <c r="J591">
        <v>213.13</v>
      </c>
      <c r="K591">
        <v>25.33</v>
      </c>
      <c r="L591">
        <v>40.450000000000003</v>
      </c>
      <c r="M591" s="20">
        <v>12</v>
      </c>
      <c r="N591" s="20">
        <v>41</v>
      </c>
      <c r="O591" s="20">
        <v>0.55000000000000004</v>
      </c>
      <c r="P591" s="20"/>
    </row>
    <row r="592" spans="1:16" x14ac:dyDescent="0.25">
      <c r="A592" s="20">
        <v>150</v>
      </c>
      <c r="B592">
        <v>28</v>
      </c>
      <c r="C592">
        <v>60</v>
      </c>
      <c r="D592" s="20">
        <v>14</v>
      </c>
      <c r="E592" s="20">
        <v>43</v>
      </c>
      <c r="F592">
        <v>1.32</v>
      </c>
      <c r="G592" s="20">
        <v>1.5</v>
      </c>
      <c r="H592" s="20">
        <v>700</v>
      </c>
      <c r="I592">
        <v>154.28</v>
      </c>
      <c r="J592">
        <v>208.24</v>
      </c>
      <c r="K592">
        <v>22.87</v>
      </c>
      <c r="L592">
        <v>31.52</v>
      </c>
      <c r="M592">
        <f>12</f>
        <v>12</v>
      </c>
      <c r="N592" s="20">
        <v>41</v>
      </c>
      <c r="O592" s="20">
        <v>0.55000000000000004</v>
      </c>
      <c r="P592" s="20"/>
    </row>
    <row r="593" spans="1:16" x14ac:dyDescent="0.25">
      <c r="A593">
        <v>120</v>
      </c>
      <c r="B593">
        <v>44</v>
      </c>
      <c r="C593">
        <v>40</v>
      </c>
      <c r="D593" s="20">
        <v>14</v>
      </c>
      <c r="E593" s="20">
        <v>43</v>
      </c>
      <c r="F593">
        <v>1.4</v>
      </c>
      <c r="G593">
        <v>1.5</v>
      </c>
      <c r="H593">
        <v>675</v>
      </c>
      <c r="I593">
        <v>154.28</v>
      </c>
      <c r="J593">
        <v>207.49</v>
      </c>
      <c r="K593">
        <v>15.33</v>
      </c>
      <c r="L593">
        <v>32.97</v>
      </c>
      <c r="M593" s="20">
        <v>12</v>
      </c>
      <c r="N593" s="20">
        <v>41</v>
      </c>
      <c r="O593" s="20">
        <v>0.55000000000000004</v>
      </c>
      <c r="P593" s="20"/>
    </row>
    <row r="594" spans="1:16" x14ac:dyDescent="0.25">
      <c r="A594">
        <v>120</v>
      </c>
      <c r="B594">
        <v>40</v>
      </c>
      <c r="C594">
        <v>36</v>
      </c>
      <c r="D594" s="20">
        <v>14</v>
      </c>
      <c r="E594" s="20">
        <v>43</v>
      </c>
      <c r="F594">
        <v>1.4</v>
      </c>
      <c r="G594">
        <v>3</v>
      </c>
      <c r="H594">
        <v>680</v>
      </c>
      <c r="I594">
        <v>154.36000000000001</v>
      </c>
      <c r="J594">
        <v>208.61</v>
      </c>
      <c r="K594">
        <v>22.05</v>
      </c>
      <c r="L594">
        <v>38.86</v>
      </c>
      <c r="M594" s="20">
        <v>12</v>
      </c>
      <c r="N594" s="20">
        <v>41</v>
      </c>
      <c r="O594" s="20">
        <v>0.55000000000000004</v>
      </c>
      <c r="P594" s="20"/>
    </row>
    <row r="595" spans="1:16" x14ac:dyDescent="0.25">
      <c r="A595">
        <v>120</v>
      </c>
      <c r="B595">
        <v>32</v>
      </c>
      <c r="C595">
        <v>40</v>
      </c>
      <c r="D595">
        <v>14</v>
      </c>
      <c r="E595">
        <v>43</v>
      </c>
      <c r="F595">
        <v>1.4</v>
      </c>
      <c r="G595">
        <v>3</v>
      </c>
      <c r="H595">
        <v>890</v>
      </c>
      <c r="I595">
        <v>154.4</v>
      </c>
      <c r="J595">
        <v>332.1</v>
      </c>
      <c r="K595">
        <v>138.16</v>
      </c>
      <c r="L595">
        <v>47.39</v>
      </c>
      <c r="M595">
        <v>12</v>
      </c>
      <c r="N595">
        <v>41</v>
      </c>
      <c r="O595">
        <v>0.45</v>
      </c>
      <c r="P595" s="20"/>
    </row>
    <row r="596" spans="1:16" x14ac:dyDescent="0.25">
      <c r="A596">
        <v>120</v>
      </c>
      <c r="B596">
        <v>40</v>
      </c>
      <c r="C596">
        <v>48</v>
      </c>
      <c r="D596" s="20">
        <v>14</v>
      </c>
      <c r="E596" s="20">
        <v>43</v>
      </c>
      <c r="F596">
        <v>1.34</v>
      </c>
      <c r="G596">
        <v>1.5</v>
      </c>
      <c r="H596">
        <v>755</v>
      </c>
      <c r="I596">
        <v>154.41</v>
      </c>
      <c r="J596">
        <v>211.62</v>
      </c>
      <c r="K596">
        <v>17.89</v>
      </c>
      <c r="L596">
        <v>34.67</v>
      </c>
      <c r="M596" s="20">
        <v>12</v>
      </c>
      <c r="N596" s="20">
        <v>41</v>
      </c>
      <c r="O596" s="20">
        <v>0.55000000000000004</v>
      </c>
      <c r="P596" s="20"/>
    </row>
    <row r="597" spans="1:16" x14ac:dyDescent="0.25">
      <c r="A597">
        <v>120</v>
      </c>
      <c r="B597">
        <v>36</v>
      </c>
      <c r="C597">
        <v>40</v>
      </c>
      <c r="D597" s="20">
        <v>14</v>
      </c>
      <c r="E597" s="20">
        <v>43</v>
      </c>
      <c r="F597">
        <v>1.4</v>
      </c>
      <c r="G597">
        <v>3</v>
      </c>
      <c r="H597">
        <v>735</v>
      </c>
      <c r="I597">
        <v>154.72</v>
      </c>
      <c r="J597">
        <v>217.03</v>
      </c>
      <c r="K597">
        <v>27.28</v>
      </c>
      <c r="L597">
        <v>40.6</v>
      </c>
      <c r="M597" s="20">
        <v>12</v>
      </c>
      <c r="N597" s="20">
        <v>41</v>
      </c>
      <c r="O597" s="20">
        <v>0.55000000000000004</v>
      </c>
      <c r="P597" s="20"/>
    </row>
    <row r="598" spans="1:16" x14ac:dyDescent="0.25">
      <c r="A598" s="20">
        <v>150</v>
      </c>
      <c r="B598">
        <v>22</v>
      </c>
      <c r="C598">
        <v>75</v>
      </c>
      <c r="D598" s="20">
        <v>14</v>
      </c>
      <c r="E598" s="20">
        <v>43</v>
      </c>
      <c r="F598">
        <v>1.36</v>
      </c>
      <c r="G598" s="20">
        <v>1.5</v>
      </c>
      <c r="H598" s="20">
        <v>700</v>
      </c>
      <c r="I598">
        <v>154.78399999999999</v>
      </c>
      <c r="J598">
        <v>209.952</v>
      </c>
      <c r="K598">
        <v>23.583300000000001</v>
      </c>
      <c r="L598">
        <v>39.3506</v>
      </c>
      <c r="M598">
        <f>12</f>
        <v>12</v>
      </c>
      <c r="N598" s="20">
        <v>41</v>
      </c>
      <c r="O598" s="20">
        <v>0.55000000000000004</v>
      </c>
      <c r="P598" s="20"/>
    </row>
    <row r="599" spans="1:16" x14ac:dyDescent="0.25">
      <c r="A599">
        <v>120</v>
      </c>
      <c r="B599">
        <v>48</v>
      </c>
      <c r="C599">
        <v>48</v>
      </c>
      <c r="D599" s="20">
        <v>14</v>
      </c>
      <c r="E599" s="20">
        <v>43</v>
      </c>
      <c r="F599">
        <v>1.37</v>
      </c>
      <c r="G599">
        <v>1</v>
      </c>
      <c r="H599">
        <v>630</v>
      </c>
      <c r="I599">
        <v>154.80000000000001</v>
      </c>
      <c r="J599">
        <v>198.51</v>
      </c>
      <c r="K599">
        <v>8.19</v>
      </c>
      <c r="L599">
        <v>29.13</v>
      </c>
      <c r="M599" s="20">
        <v>12</v>
      </c>
      <c r="N599" s="20">
        <v>41</v>
      </c>
      <c r="O599" s="20">
        <v>0.55000000000000004</v>
      </c>
      <c r="P599" s="20"/>
    </row>
    <row r="600" spans="1:16" x14ac:dyDescent="0.25">
      <c r="A600">
        <v>120</v>
      </c>
      <c r="B600">
        <v>40</v>
      </c>
      <c r="C600">
        <v>40</v>
      </c>
      <c r="D600" s="20">
        <v>14</v>
      </c>
      <c r="E600" s="20">
        <v>43</v>
      </c>
      <c r="F600">
        <v>1.34</v>
      </c>
      <c r="G600">
        <v>3</v>
      </c>
      <c r="H600">
        <v>705</v>
      </c>
      <c r="I600">
        <v>154.94999999999999</v>
      </c>
      <c r="J600">
        <v>206.14</v>
      </c>
      <c r="K600">
        <v>20.29</v>
      </c>
      <c r="L600">
        <v>38.92</v>
      </c>
      <c r="M600" s="20">
        <v>12</v>
      </c>
      <c r="N600" s="20">
        <v>41</v>
      </c>
      <c r="O600" s="20">
        <v>0.55000000000000004</v>
      </c>
      <c r="P600" s="20"/>
    </row>
    <row r="601" spans="1:16" x14ac:dyDescent="0.25">
      <c r="A601" s="20">
        <v>150</v>
      </c>
      <c r="B601">
        <v>25</v>
      </c>
      <c r="C601">
        <v>75</v>
      </c>
      <c r="D601" s="20">
        <v>14</v>
      </c>
      <c r="E601" s="20">
        <v>43</v>
      </c>
      <c r="F601">
        <v>1.28</v>
      </c>
      <c r="G601" s="20">
        <v>1.5</v>
      </c>
      <c r="H601" s="20">
        <v>700</v>
      </c>
      <c r="I601">
        <v>155.03899999999999</v>
      </c>
      <c r="J601">
        <v>202.71299999999999</v>
      </c>
      <c r="K601">
        <v>18.993500000000001</v>
      </c>
      <c r="L601">
        <v>38.839700000000001</v>
      </c>
      <c r="M601">
        <v>12</v>
      </c>
      <c r="N601" s="20">
        <v>41</v>
      </c>
      <c r="O601" s="20">
        <v>0.55000000000000004</v>
      </c>
      <c r="P601" s="20"/>
    </row>
    <row r="602" spans="1:16" x14ac:dyDescent="0.25">
      <c r="A602" s="20">
        <v>150</v>
      </c>
      <c r="B602">
        <v>25</v>
      </c>
      <c r="C602">
        <v>67</v>
      </c>
      <c r="D602" s="20">
        <v>14</v>
      </c>
      <c r="E602" s="20">
        <v>43</v>
      </c>
      <c r="F602">
        <v>1.34</v>
      </c>
      <c r="G602" s="20">
        <v>1.5</v>
      </c>
      <c r="H602" s="20">
        <v>700</v>
      </c>
      <c r="I602">
        <v>155.298</v>
      </c>
      <c r="J602">
        <v>209.59800000000001</v>
      </c>
      <c r="K602">
        <v>22.9863</v>
      </c>
      <c r="L602">
        <v>39.358400000000003</v>
      </c>
      <c r="M602">
        <v>12</v>
      </c>
      <c r="N602" s="20">
        <v>41</v>
      </c>
      <c r="O602" s="20">
        <v>0.55000000000000004</v>
      </c>
      <c r="P602" s="20"/>
    </row>
    <row r="603" spans="1:16" x14ac:dyDescent="0.25">
      <c r="A603" s="20">
        <v>150</v>
      </c>
      <c r="B603">
        <v>31</v>
      </c>
      <c r="C603">
        <v>60</v>
      </c>
      <c r="D603" s="20">
        <v>14</v>
      </c>
      <c r="E603" s="20">
        <v>43</v>
      </c>
      <c r="F603">
        <v>1.26</v>
      </c>
      <c r="G603" s="20">
        <v>1.5</v>
      </c>
      <c r="H603" s="20">
        <v>700</v>
      </c>
      <c r="I603">
        <v>155.30000000000001</v>
      </c>
      <c r="J603">
        <v>203.41</v>
      </c>
      <c r="K603">
        <v>19.25</v>
      </c>
      <c r="L603">
        <v>30.84</v>
      </c>
      <c r="M603">
        <v>12</v>
      </c>
      <c r="N603" s="20">
        <v>41</v>
      </c>
      <c r="O603" s="20">
        <v>0.55000000000000004</v>
      </c>
      <c r="P603" s="20"/>
    </row>
    <row r="604" spans="1:16" x14ac:dyDescent="0.25">
      <c r="A604" s="20">
        <v>150</v>
      </c>
      <c r="B604">
        <v>28</v>
      </c>
      <c r="C604">
        <v>75</v>
      </c>
      <c r="D604" s="20">
        <v>14</v>
      </c>
      <c r="E604" s="20">
        <v>43</v>
      </c>
      <c r="F604">
        <v>1.22</v>
      </c>
      <c r="G604" s="20">
        <v>1.5</v>
      </c>
      <c r="H604" s="20">
        <v>700</v>
      </c>
      <c r="I604">
        <v>155.51400000000001</v>
      </c>
      <c r="J604">
        <v>197.68899999999999</v>
      </c>
      <c r="K604">
        <v>15.724</v>
      </c>
      <c r="L604">
        <v>38.497799999999998</v>
      </c>
      <c r="M604">
        <f>12</f>
        <v>12</v>
      </c>
      <c r="N604" s="20">
        <v>41</v>
      </c>
      <c r="O604" s="20">
        <v>0.55000000000000004</v>
      </c>
      <c r="P604" s="20"/>
    </row>
    <row r="605" spans="1:16" x14ac:dyDescent="0.25">
      <c r="A605">
        <v>120</v>
      </c>
      <c r="B605">
        <v>40</v>
      </c>
      <c r="C605">
        <v>40</v>
      </c>
      <c r="D605" s="20">
        <v>14</v>
      </c>
      <c r="E605" s="20">
        <v>43</v>
      </c>
      <c r="F605">
        <v>1.4</v>
      </c>
      <c r="G605">
        <v>2</v>
      </c>
      <c r="H605">
        <v>670</v>
      </c>
      <c r="I605">
        <v>155.52000000000001</v>
      </c>
      <c r="J605">
        <v>207.99</v>
      </c>
      <c r="K605">
        <v>17.670000000000002</v>
      </c>
      <c r="L605">
        <v>34.729999999999997</v>
      </c>
      <c r="M605" s="20">
        <v>12</v>
      </c>
      <c r="N605" s="20">
        <v>41</v>
      </c>
      <c r="O605" s="20">
        <v>0.55000000000000004</v>
      </c>
      <c r="P605" s="20"/>
    </row>
    <row r="606" spans="1:16" x14ac:dyDescent="0.25">
      <c r="A606" s="20">
        <v>160</v>
      </c>
      <c r="B606" s="20">
        <v>30</v>
      </c>
      <c r="C606" s="20">
        <v>60</v>
      </c>
      <c r="D606" s="20">
        <v>10</v>
      </c>
      <c r="E606" s="20">
        <v>47</v>
      </c>
      <c r="F606" s="20">
        <v>1.3</v>
      </c>
      <c r="G606" s="20">
        <v>3</v>
      </c>
      <c r="H606" s="20">
        <v>800</v>
      </c>
      <c r="I606" s="20">
        <v>155.55000000000001</v>
      </c>
      <c r="J606" s="20">
        <v>204.64</v>
      </c>
      <c r="K606" s="20">
        <v>8.24</v>
      </c>
      <c r="L606" s="20">
        <v>51.1</v>
      </c>
      <c r="M606" s="20">
        <v>8</v>
      </c>
      <c r="N606" s="20">
        <v>45</v>
      </c>
      <c r="O606" s="20">
        <v>0.55000000000000004</v>
      </c>
      <c r="P606" s="20"/>
    </row>
    <row r="607" spans="1:16" x14ac:dyDescent="0.25">
      <c r="A607">
        <v>120</v>
      </c>
      <c r="B607">
        <v>48</v>
      </c>
      <c r="C607">
        <v>48</v>
      </c>
      <c r="D607" s="20">
        <v>14</v>
      </c>
      <c r="E607" s="20">
        <v>43</v>
      </c>
      <c r="F607">
        <v>1.37</v>
      </c>
      <c r="G607">
        <v>1</v>
      </c>
      <c r="H607">
        <v>645</v>
      </c>
      <c r="I607">
        <v>155.55000000000001</v>
      </c>
      <c r="J607">
        <v>200.72</v>
      </c>
      <c r="K607">
        <v>8.7100000000000009</v>
      </c>
      <c r="L607">
        <v>29.62</v>
      </c>
      <c r="M607" s="20">
        <v>12</v>
      </c>
      <c r="N607" s="20">
        <v>41</v>
      </c>
      <c r="O607" s="20">
        <v>0.55000000000000004</v>
      </c>
      <c r="P607" s="20"/>
    </row>
    <row r="608" spans="1:16" x14ac:dyDescent="0.25">
      <c r="A608">
        <v>120</v>
      </c>
      <c r="B608">
        <v>36</v>
      </c>
      <c r="C608">
        <v>40</v>
      </c>
      <c r="D608" s="20">
        <v>14</v>
      </c>
      <c r="E608" s="20">
        <v>43</v>
      </c>
      <c r="F608">
        <v>1.4</v>
      </c>
      <c r="G608">
        <v>3</v>
      </c>
      <c r="H608">
        <v>765</v>
      </c>
      <c r="I608">
        <v>155.66</v>
      </c>
      <c r="J608">
        <v>222.91</v>
      </c>
      <c r="K608">
        <v>30.45</v>
      </c>
      <c r="L608">
        <v>41.77</v>
      </c>
      <c r="M608" s="20">
        <v>12</v>
      </c>
      <c r="N608" s="20">
        <v>41</v>
      </c>
      <c r="O608" s="20">
        <v>0.55000000000000004</v>
      </c>
      <c r="P608" s="20"/>
    </row>
    <row r="609" spans="1:16" x14ac:dyDescent="0.25">
      <c r="A609">
        <v>120</v>
      </c>
      <c r="B609">
        <v>40</v>
      </c>
      <c r="C609">
        <v>40</v>
      </c>
      <c r="D609" s="20">
        <v>14</v>
      </c>
      <c r="E609" s="20">
        <v>43</v>
      </c>
      <c r="F609">
        <v>1.34</v>
      </c>
      <c r="G609">
        <v>3</v>
      </c>
      <c r="H609">
        <v>720</v>
      </c>
      <c r="I609">
        <v>155.96</v>
      </c>
      <c r="J609">
        <v>209.2</v>
      </c>
      <c r="K609">
        <v>21.49</v>
      </c>
      <c r="L609">
        <v>39.5</v>
      </c>
      <c r="M609" s="20">
        <v>12</v>
      </c>
      <c r="N609" s="20">
        <v>41</v>
      </c>
      <c r="O609" s="20">
        <v>0.55000000000000004</v>
      </c>
      <c r="P609" s="20"/>
    </row>
    <row r="610" spans="1:16" x14ac:dyDescent="0.25">
      <c r="A610">
        <v>120</v>
      </c>
      <c r="B610">
        <v>40</v>
      </c>
      <c r="C610">
        <v>40</v>
      </c>
      <c r="D610" s="20">
        <v>14</v>
      </c>
      <c r="E610" s="20">
        <v>43</v>
      </c>
      <c r="F610">
        <v>1.4</v>
      </c>
      <c r="G610">
        <v>2</v>
      </c>
      <c r="H610">
        <v>680</v>
      </c>
      <c r="I610">
        <v>156.02000000000001</v>
      </c>
      <c r="J610">
        <v>209.85</v>
      </c>
      <c r="K610">
        <v>18.39</v>
      </c>
      <c r="L610">
        <v>35.11</v>
      </c>
      <c r="M610" s="20">
        <v>12</v>
      </c>
      <c r="N610" s="20">
        <v>41</v>
      </c>
      <c r="O610" s="20">
        <v>0.55000000000000004</v>
      </c>
      <c r="P610" s="20"/>
    </row>
    <row r="611" spans="1:16" x14ac:dyDescent="0.25">
      <c r="A611">
        <v>120</v>
      </c>
      <c r="B611">
        <v>40</v>
      </c>
      <c r="C611">
        <v>40</v>
      </c>
      <c r="D611" s="20">
        <v>14</v>
      </c>
      <c r="E611" s="20">
        <v>43</v>
      </c>
      <c r="F611">
        <v>1.37</v>
      </c>
      <c r="G611">
        <v>3</v>
      </c>
      <c r="H611">
        <v>655</v>
      </c>
      <c r="I611">
        <v>156.21</v>
      </c>
      <c r="J611">
        <v>201.74</v>
      </c>
      <c r="K611">
        <v>16.63</v>
      </c>
      <c r="L611">
        <v>37.909999999999997</v>
      </c>
      <c r="M611" s="20">
        <v>12</v>
      </c>
      <c r="N611" s="20">
        <v>41</v>
      </c>
      <c r="O611" s="20">
        <v>0.55000000000000004</v>
      </c>
      <c r="P611" s="20"/>
    </row>
    <row r="612" spans="1:16" x14ac:dyDescent="0.25">
      <c r="A612">
        <v>120</v>
      </c>
      <c r="B612">
        <v>44</v>
      </c>
      <c r="C612">
        <v>44</v>
      </c>
      <c r="D612" s="20">
        <v>14</v>
      </c>
      <c r="E612" s="20">
        <v>43</v>
      </c>
      <c r="F612">
        <v>1.34</v>
      </c>
      <c r="G612">
        <v>1.5</v>
      </c>
      <c r="H612">
        <v>685</v>
      </c>
      <c r="I612">
        <v>156.27000000000001</v>
      </c>
      <c r="J612">
        <v>205.14</v>
      </c>
      <c r="K612">
        <v>13.59</v>
      </c>
      <c r="L612">
        <v>32.65</v>
      </c>
      <c r="M612" s="20">
        <v>12</v>
      </c>
      <c r="N612" s="20">
        <v>41</v>
      </c>
      <c r="O612" s="20">
        <v>0.55000000000000004</v>
      </c>
      <c r="P612" s="20"/>
    </row>
    <row r="613" spans="1:16" x14ac:dyDescent="0.25">
      <c r="A613">
        <v>120</v>
      </c>
      <c r="B613">
        <v>36</v>
      </c>
      <c r="C613">
        <v>44</v>
      </c>
      <c r="D613" s="20">
        <v>14</v>
      </c>
      <c r="E613" s="20">
        <v>43</v>
      </c>
      <c r="F613">
        <v>1.37</v>
      </c>
      <c r="G613">
        <v>3</v>
      </c>
      <c r="H613">
        <v>695</v>
      </c>
      <c r="I613">
        <v>156.33000000000001</v>
      </c>
      <c r="J613">
        <v>207.19</v>
      </c>
      <c r="K613">
        <v>19.86</v>
      </c>
      <c r="L613">
        <v>38.96</v>
      </c>
      <c r="M613" s="20">
        <v>12</v>
      </c>
      <c r="N613" s="20">
        <v>41</v>
      </c>
      <c r="O613" s="20">
        <v>0.55000000000000004</v>
      </c>
      <c r="P613" s="20"/>
    </row>
    <row r="614" spans="1:16" x14ac:dyDescent="0.25">
      <c r="A614">
        <v>120</v>
      </c>
      <c r="B614">
        <v>36</v>
      </c>
      <c r="C614">
        <v>44</v>
      </c>
      <c r="D614">
        <v>14</v>
      </c>
      <c r="E614">
        <v>43</v>
      </c>
      <c r="F614">
        <v>1.4</v>
      </c>
      <c r="G614">
        <v>1.5</v>
      </c>
      <c r="H614">
        <v>885</v>
      </c>
      <c r="I614">
        <v>156.49</v>
      </c>
      <c r="J614">
        <v>301.26</v>
      </c>
      <c r="K614">
        <v>93.65</v>
      </c>
      <c r="L614">
        <v>53.91</v>
      </c>
      <c r="M614">
        <v>12</v>
      </c>
      <c r="N614">
        <v>41</v>
      </c>
      <c r="O614">
        <v>0.45</v>
      </c>
      <c r="P614" s="20"/>
    </row>
    <row r="615" spans="1:16" x14ac:dyDescent="0.25">
      <c r="A615" s="20">
        <v>160</v>
      </c>
      <c r="B615" s="20">
        <v>30</v>
      </c>
      <c r="C615" s="20">
        <v>60</v>
      </c>
      <c r="D615" s="20">
        <v>10</v>
      </c>
      <c r="E615" s="20">
        <v>43</v>
      </c>
      <c r="F615" s="20">
        <v>1.3</v>
      </c>
      <c r="G615" s="20">
        <v>1.5</v>
      </c>
      <c r="H615" s="20">
        <v>800</v>
      </c>
      <c r="I615" s="20">
        <v>156.66999999999999</v>
      </c>
      <c r="J615" s="20">
        <v>208.76</v>
      </c>
      <c r="K615" s="20">
        <v>8.34</v>
      </c>
      <c r="L615" s="20">
        <v>39.43</v>
      </c>
      <c r="M615" s="20">
        <v>8</v>
      </c>
      <c r="N615" s="20">
        <v>41</v>
      </c>
      <c r="O615" s="20">
        <v>0.55000000000000004</v>
      </c>
      <c r="P615" s="20"/>
    </row>
    <row r="616" spans="1:16" x14ac:dyDescent="0.25">
      <c r="A616">
        <v>120</v>
      </c>
      <c r="B616">
        <v>48</v>
      </c>
      <c r="C616">
        <v>48</v>
      </c>
      <c r="D616" s="20">
        <v>14</v>
      </c>
      <c r="E616" s="20">
        <v>43</v>
      </c>
      <c r="F616">
        <v>1.4</v>
      </c>
      <c r="G616">
        <v>1</v>
      </c>
      <c r="H616">
        <v>600</v>
      </c>
      <c r="I616">
        <v>156.78</v>
      </c>
      <c r="J616">
        <v>198.64</v>
      </c>
      <c r="K616">
        <v>7.21</v>
      </c>
      <c r="L616">
        <v>28.63</v>
      </c>
      <c r="M616" s="20">
        <v>12</v>
      </c>
      <c r="N616" s="20">
        <v>41</v>
      </c>
      <c r="O616" s="20">
        <v>0.55000000000000004</v>
      </c>
      <c r="P616" s="20"/>
    </row>
    <row r="617" spans="1:16" x14ac:dyDescent="0.25">
      <c r="A617">
        <v>120</v>
      </c>
      <c r="B617">
        <v>40</v>
      </c>
      <c r="C617">
        <v>40</v>
      </c>
      <c r="D617" s="20">
        <v>14</v>
      </c>
      <c r="E617" s="20">
        <v>43</v>
      </c>
      <c r="F617">
        <v>1.4</v>
      </c>
      <c r="G617">
        <v>2</v>
      </c>
      <c r="H617">
        <v>700</v>
      </c>
      <c r="I617">
        <v>156.80000000000001</v>
      </c>
      <c r="J617">
        <v>213.51</v>
      </c>
      <c r="K617">
        <v>19.89</v>
      </c>
      <c r="L617">
        <v>35.86</v>
      </c>
      <c r="M617" s="20">
        <v>12</v>
      </c>
      <c r="N617" s="20">
        <v>41</v>
      </c>
      <c r="O617" s="20">
        <v>0.55000000000000004</v>
      </c>
      <c r="P617" s="20"/>
    </row>
    <row r="618" spans="1:16" x14ac:dyDescent="0.25">
      <c r="A618">
        <v>120</v>
      </c>
      <c r="B618">
        <v>44</v>
      </c>
      <c r="C618">
        <v>44</v>
      </c>
      <c r="D618" s="20">
        <v>14</v>
      </c>
      <c r="E618" s="20">
        <v>43</v>
      </c>
      <c r="F618">
        <v>1.34</v>
      </c>
      <c r="G618">
        <v>1.5</v>
      </c>
      <c r="H618">
        <v>700</v>
      </c>
      <c r="I618">
        <v>156.85</v>
      </c>
      <c r="J618">
        <v>207.51</v>
      </c>
      <c r="K618">
        <v>14.4</v>
      </c>
      <c r="L618">
        <v>33.18</v>
      </c>
      <c r="M618" s="20">
        <v>12</v>
      </c>
      <c r="N618" s="20">
        <v>41</v>
      </c>
      <c r="O618" s="20">
        <v>0.55000000000000004</v>
      </c>
      <c r="P618" s="20"/>
    </row>
    <row r="619" spans="1:16" x14ac:dyDescent="0.25">
      <c r="A619" s="20">
        <v>140</v>
      </c>
      <c r="B619" s="20">
        <v>30</v>
      </c>
      <c r="C619" s="20">
        <v>60</v>
      </c>
      <c r="D619" s="20">
        <v>10</v>
      </c>
      <c r="E619" s="20">
        <v>47</v>
      </c>
      <c r="F619" s="20">
        <v>1.5</v>
      </c>
      <c r="G619" s="20">
        <v>2.25</v>
      </c>
      <c r="H619" s="20">
        <v>600</v>
      </c>
      <c r="I619" s="20">
        <v>156.91</v>
      </c>
      <c r="J619" s="20">
        <v>196.85</v>
      </c>
      <c r="K619" s="20">
        <v>3.42</v>
      </c>
      <c r="L619" s="20">
        <v>43.27</v>
      </c>
      <c r="M619" s="20">
        <v>8</v>
      </c>
      <c r="N619" s="20">
        <v>45</v>
      </c>
      <c r="O619" s="20">
        <v>0.55000000000000004</v>
      </c>
      <c r="P619" s="20"/>
    </row>
    <row r="620" spans="1:16" x14ac:dyDescent="0.25">
      <c r="A620" s="20">
        <v>140</v>
      </c>
      <c r="B620" s="20">
        <v>30</v>
      </c>
      <c r="C620" s="20">
        <v>60</v>
      </c>
      <c r="D620" s="20">
        <v>14</v>
      </c>
      <c r="E620" s="20">
        <v>43</v>
      </c>
      <c r="F620" s="20">
        <v>1.3</v>
      </c>
      <c r="G620" s="20">
        <v>2.25</v>
      </c>
      <c r="H620" s="20">
        <v>600</v>
      </c>
      <c r="I620" s="20">
        <v>157.05000000000001</v>
      </c>
      <c r="J620" s="20">
        <v>184.25</v>
      </c>
      <c r="K620" s="20">
        <v>3.42</v>
      </c>
      <c r="L620" s="20">
        <v>31.61</v>
      </c>
      <c r="M620" s="20">
        <v>12</v>
      </c>
      <c r="N620" s="20">
        <v>41</v>
      </c>
      <c r="O620" s="20">
        <v>0.55000000000000004</v>
      </c>
      <c r="P620" s="20"/>
    </row>
    <row r="621" spans="1:16" x14ac:dyDescent="0.25">
      <c r="A621" s="20">
        <v>150</v>
      </c>
      <c r="B621">
        <v>31</v>
      </c>
      <c r="C621">
        <v>67</v>
      </c>
      <c r="D621" s="20">
        <v>14</v>
      </c>
      <c r="E621" s="20">
        <v>43</v>
      </c>
      <c r="F621">
        <v>1.22</v>
      </c>
      <c r="G621" s="20">
        <v>1.5</v>
      </c>
      <c r="H621" s="20">
        <v>700</v>
      </c>
      <c r="I621">
        <v>157.07</v>
      </c>
      <c r="J621">
        <v>199.96</v>
      </c>
      <c r="K621">
        <v>16.010000000000002</v>
      </c>
      <c r="L621">
        <v>30.31</v>
      </c>
      <c r="M621">
        <v>12</v>
      </c>
      <c r="N621" s="20">
        <v>41</v>
      </c>
      <c r="O621" s="20">
        <v>0.55000000000000004</v>
      </c>
      <c r="P621" s="20"/>
    </row>
    <row r="622" spans="1:16" x14ac:dyDescent="0.25">
      <c r="A622">
        <v>120</v>
      </c>
      <c r="B622">
        <v>48</v>
      </c>
      <c r="C622">
        <v>48</v>
      </c>
      <c r="D622" s="20">
        <v>14</v>
      </c>
      <c r="E622" s="20">
        <v>43</v>
      </c>
      <c r="F622">
        <v>1.4</v>
      </c>
      <c r="G622">
        <v>1</v>
      </c>
      <c r="H622">
        <v>605</v>
      </c>
      <c r="I622">
        <v>157.15</v>
      </c>
      <c r="J622">
        <v>199.5</v>
      </c>
      <c r="K622">
        <v>7.37</v>
      </c>
      <c r="L622">
        <v>28.8</v>
      </c>
      <c r="M622" s="20">
        <v>12</v>
      </c>
      <c r="N622" s="20">
        <v>41</v>
      </c>
      <c r="O622" s="20">
        <v>0.55000000000000004</v>
      </c>
      <c r="P622" s="20"/>
    </row>
    <row r="623" spans="1:16" x14ac:dyDescent="0.25">
      <c r="A623">
        <v>120</v>
      </c>
      <c r="B623">
        <v>40</v>
      </c>
      <c r="C623">
        <v>40</v>
      </c>
      <c r="D623" s="20">
        <v>14</v>
      </c>
      <c r="E623" s="20">
        <v>43</v>
      </c>
      <c r="F623">
        <v>1.37</v>
      </c>
      <c r="G623">
        <v>3</v>
      </c>
      <c r="H623">
        <v>665</v>
      </c>
      <c r="I623">
        <v>157.19</v>
      </c>
      <c r="J623">
        <v>204</v>
      </c>
      <c r="K623">
        <v>17.32</v>
      </c>
      <c r="L623">
        <v>38.32</v>
      </c>
      <c r="M623" s="20">
        <v>12</v>
      </c>
      <c r="N623" s="20">
        <v>41</v>
      </c>
      <c r="O623" s="20">
        <v>0.55000000000000004</v>
      </c>
      <c r="P623" s="20"/>
    </row>
    <row r="624" spans="1:16" x14ac:dyDescent="0.25">
      <c r="A624">
        <v>120</v>
      </c>
      <c r="B624">
        <v>40</v>
      </c>
      <c r="C624">
        <v>40</v>
      </c>
      <c r="D624" s="20">
        <v>14</v>
      </c>
      <c r="E624" s="20">
        <v>43</v>
      </c>
      <c r="F624">
        <v>1.4</v>
      </c>
      <c r="G624">
        <v>3</v>
      </c>
      <c r="H624">
        <v>620</v>
      </c>
      <c r="I624">
        <v>157.36000000000001</v>
      </c>
      <c r="J624">
        <v>199.23</v>
      </c>
      <c r="K624">
        <v>14.34</v>
      </c>
      <c r="L624">
        <v>37.409999999999997</v>
      </c>
      <c r="M624" s="20">
        <v>12</v>
      </c>
      <c r="N624" s="20">
        <v>41</v>
      </c>
      <c r="O624" s="20">
        <v>0.55000000000000004</v>
      </c>
      <c r="P624" s="20"/>
    </row>
    <row r="625" spans="1:16" x14ac:dyDescent="0.25">
      <c r="A625">
        <v>120</v>
      </c>
      <c r="B625">
        <v>48</v>
      </c>
      <c r="C625">
        <v>40</v>
      </c>
      <c r="D625" s="20">
        <v>14</v>
      </c>
      <c r="E625" s="20">
        <v>43</v>
      </c>
      <c r="F625">
        <v>1.31</v>
      </c>
      <c r="G625">
        <v>3</v>
      </c>
      <c r="H625">
        <v>615</v>
      </c>
      <c r="I625">
        <v>157.36000000000001</v>
      </c>
      <c r="J625">
        <v>191.29</v>
      </c>
      <c r="K625">
        <v>10.36</v>
      </c>
      <c r="L625">
        <v>36.86</v>
      </c>
      <c r="M625" s="20">
        <v>12</v>
      </c>
      <c r="N625" s="20">
        <v>41</v>
      </c>
      <c r="O625" s="20">
        <v>0.55000000000000004</v>
      </c>
      <c r="P625" s="20"/>
    </row>
    <row r="626" spans="1:16" x14ac:dyDescent="0.25">
      <c r="A626">
        <v>120</v>
      </c>
      <c r="B626">
        <v>40</v>
      </c>
      <c r="C626">
        <v>44</v>
      </c>
      <c r="D626" s="20">
        <v>14</v>
      </c>
      <c r="E626" s="20">
        <v>43</v>
      </c>
      <c r="F626">
        <v>1.31</v>
      </c>
      <c r="G626">
        <v>3</v>
      </c>
      <c r="H626">
        <v>705</v>
      </c>
      <c r="I626">
        <v>157.43</v>
      </c>
      <c r="J626">
        <v>203.84</v>
      </c>
      <c r="K626">
        <v>17.25</v>
      </c>
      <c r="L626">
        <v>38.770000000000003</v>
      </c>
      <c r="M626" s="20">
        <v>12</v>
      </c>
      <c r="N626" s="20">
        <v>41</v>
      </c>
      <c r="O626" s="20">
        <v>0.55000000000000004</v>
      </c>
      <c r="P626" s="20"/>
    </row>
    <row r="627" spans="1:16" x14ac:dyDescent="0.25">
      <c r="A627">
        <v>120</v>
      </c>
      <c r="B627">
        <v>44</v>
      </c>
      <c r="C627">
        <v>44</v>
      </c>
      <c r="D627" s="20">
        <v>14</v>
      </c>
      <c r="E627" s="20">
        <v>43</v>
      </c>
      <c r="F627">
        <v>1.34</v>
      </c>
      <c r="G627">
        <v>1.5</v>
      </c>
      <c r="H627">
        <v>720</v>
      </c>
      <c r="I627">
        <v>157.44999999999999</v>
      </c>
      <c r="J627">
        <v>210.52</v>
      </c>
      <c r="K627">
        <v>15.53</v>
      </c>
      <c r="L627">
        <v>33.880000000000003</v>
      </c>
      <c r="M627" s="20">
        <v>12</v>
      </c>
      <c r="N627" s="20">
        <v>41</v>
      </c>
      <c r="O627" s="20">
        <v>0.55000000000000004</v>
      </c>
      <c r="P627" s="20"/>
    </row>
    <row r="628" spans="1:16" x14ac:dyDescent="0.25">
      <c r="A628">
        <v>120</v>
      </c>
      <c r="B628">
        <v>40</v>
      </c>
      <c r="C628">
        <v>40</v>
      </c>
      <c r="D628" s="20">
        <v>14</v>
      </c>
      <c r="E628" s="20">
        <v>43</v>
      </c>
      <c r="F628">
        <v>1.34</v>
      </c>
      <c r="G628">
        <v>3</v>
      </c>
      <c r="H628">
        <v>745</v>
      </c>
      <c r="I628">
        <v>157.47999999999999</v>
      </c>
      <c r="J628">
        <v>214.18</v>
      </c>
      <c r="K628">
        <v>23.58</v>
      </c>
      <c r="L628">
        <v>40.47</v>
      </c>
      <c r="M628" s="20">
        <v>12</v>
      </c>
      <c r="N628" s="20">
        <v>41</v>
      </c>
      <c r="O628" s="20">
        <v>0.55000000000000004</v>
      </c>
      <c r="P628" s="20"/>
    </row>
    <row r="629" spans="1:16" x14ac:dyDescent="0.25">
      <c r="A629">
        <v>120</v>
      </c>
      <c r="B629">
        <v>40</v>
      </c>
      <c r="C629">
        <v>40</v>
      </c>
      <c r="D629" s="20">
        <v>14</v>
      </c>
      <c r="E629" s="20">
        <v>43</v>
      </c>
      <c r="F629">
        <v>1.4</v>
      </c>
      <c r="G629">
        <v>2</v>
      </c>
      <c r="H629">
        <v>725</v>
      </c>
      <c r="I629">
        <v>157.5</v>
      </c>
      <c r="J629">
        <v>217.85</v>
      </c>
      <c r="K629">
        <v>21.88</v>
      </c>
      <c r="L629">
        <v>36.799999999999997</v>
      </c>
      <c r="M629" s="20">
        <v>12</v>
      </c>
      <c r="N629" s="20">
        <v>41</v>
      </c>
      <c r="O629" s="20">
        <v>0.55000000000000004</v>
      </c>
      <c r="P629" s="20"/>
    </row>
    <row r="630" spans="1:16" x14ac:dyDescent="0.25">
      <c r="A630">
        <v>120</v>
      </c>
      <c r="B630">
        <v>48</v>
      </c>
      <c r="C630">
        <v>40</v>
      </c>
      <c r="D630" s="20">
        <v>14</v>
      </c>
      <c r="E630" s="20">
        <v>43</v>
      </c>
      <c r="F630">
        <v>1.34</v>
      </c>
      <c r="G630">
        <v>3</v>
      </c>
      <c r="H630">
        <v>585</v>
      </c>
      <c r="I630">
        <v>157.52000000000001</v>
      </c>
      <c r="J630">
        <v>189.05</v>
      </c>
      <c r="K630">
        <v>9.08</v>
      </c>
      <c r="L630">
        <v>36.619999999999997</v>
      </c>
      <c r="M630" s="20">
        <v>12</v>
      </c>
      <c r="N630" s="20">
        <v>41</v>
      </c>
      <c r="O630" s="20">
        <v>0.55000000000000004</v>
      </c>
      <c r="P630" s="20"/>
    </row>
    <row r="631" spans="1:16" x14ac:dyDescent="0.25">
      <c r="A631">
        <v>120</v>
      </c>
      <c r="B631">
        <v>48</v>
      </c>
      <c r="C631">
        <v>40</v>
      </c>
      <c r="D631" s="20">
        <v>14</v>
      </c>
      <c r="E631" s="20">
        <v>43</v>
      </c>
      <c r="F631">
        <v>1.37</v>
      </c>
      <c r="G631">
        <v>3</v>
      </c>
      <c r="H631">
        <v>560</v>
      </c>
      <c r="I631">
        <v>157.53</v>
      </c>
      <c r="J631">
        <v>187.34</v>
      </c>
      <c r="K631">
        <v>8.1</v>
      </c>
      <c r="L631">
        <v>36.5</v>
      </c>
      <c r="M631" s="20">
        <v>12</v>
      </c>
      <c r="N631" s="20">
        <v>41</v>
      </c>
      <c r="O631" s="20">
        <v>0.55000000000000004</v>
      </c>
      <c r="P631" s="20"/>
    </row>
    <row r="632" spans="1:16" x14ac:dyDescent="0.25">
      <c r="A632">
        <v>120</v>
      </c>
      <c r="B632">
        <v>44</v>
      </c>
      <c r="C632">
        <v>44</v>
      </c>
      <c r="D632" s="20">
        <v>14</v>
      </c>
      <c r="E632" s="20">
        <v>43</v>
      </c>
      <c r="F632">
        <v>1.28</v>
      </c>
      <c r="G632">
        <v>3</v>
      </c>
      <c r="H632">
        <v>670</v>
      </c>
      <c r="I632">
        <v>157.57</v>
      </c>
      <c r="J632">
        <v>196.22</v>
      </c>
      <c r="K632">
        <v>12.83</v>
      </c>
      <c r="L632">
        <v>37.68</v>
      </c>
      <c r="M632" s="20">
        <v>12</v>
      </c>
      <c r="N632" s="20">
        <v>41</v>
      </c>
      <c r="O632" s="20">
        <v>0.55000000000000004</v>
      </c>
      <c r="P632" s="20"/>
    </row>
    <row r="633" spans="1:16" x14ac:dyDescent="0.25">
      <c r="A633">
        <v>120</v>
      </c>
      <c r="B633">
        <v>48</v>
      </c>
      <c r="C633">
        <v>40</v>
      </c>
      <c r="D633" s="20">
        <v>14</v>
      </c>
      <c r="E633" s="20">
        <v>43</v>
      </c>
      <c r="F633">
        <v>1.4</v>
      </c>
      <c r="G633">
        <v>3</v>
      </c>
      <c r="H633">
        <v>540</v>
      </c>
      <c r="I633">
        <v>157.74</v>
      </c>
      <c r="J633">
        <v>186.45</v>
      </c>
      <c r="K633">
        <v>7.36</v>
      </c>
      <c r="L633">
        <v>36.54</v>
      </c>
      <c r="M633" s="20">
        <v>12</v>
      </c>
      <c r="N633" s="20">
        <v>41</v>
      </c>
      <c r="O633" s="20">
        <v>0.55000000000000004</v>
      </c>
      <c r="P633" s="20"/>
    </row>
    <row r="634" spans="1:16" x14ac:dyDescent="0.25">
      <c r="A634" s="20">
        <v>150</v>
      </c>
      <c r="B634">
        <v>28</v>
      </c>
      <c r="C634">
        <v>67</v>
      </c>
      <c r="D634" s="20">
        <v>14</v>
      </c>
      <c r="E634" s="20">
        <v>43</v>
      </c>
      <c r="F634">
        <v>1.28</v>
      </c>
      <c r="G634" s="20">
        <v>1.5</v>
      </c>
      <c r="H634" s="20">
        <v>700</v>
      </c>
      <c r="I634">
        <v>157.80000000000001</v>
      </c>
      <c r="J634">
        <v>205.8</v>
      </c>
      <c r="K634">
        <v>18.98</v>
      </c>
      <c r="L634">
        <v>31.11</v>
      </c>
      <c r="M634">
        <f>12</f>
        <v>12</v>
      </c>
      <c r="N634" s="20">
        <v>41</v>
      </c>
      <c r="O634" s="20">
        <v>0.55000000000000004</v>
      </c>
      <c r="P634" s="20"/>
    </row>
    <row r="635" spans="1:16" x14ac:dyDescent="0.25">
      <c r="A635">
        <v>120</v>
      </c>
      <c r="B635">
        <v>44</v>
      </c>
      <c r="C635">
        <v>40</v>
      </c>
      <c r="D635" s="20">
        <v>14</v>
      </c>
      <c r="E635" s="20">
        <v>43</v>
      </c>
      <c r="F635">
        <v>1.4</v>
      </c>
      <c r="G635">
        <v>3</v>
      </c>
      <c r="H635">
        <v>570</v>
      </c>
      <c r="I635">
        <v>157.86000000000001</v>
      </c>
      <c r="J635">
        <v>191.11</v>
      </c>
      <c r="K635">
        <v>9.7799999999999994</v>
      </c>
      <c r="L635">
        <v>36.61</v>
      </c>
      <c r="M635" s="20">
        <v>12</v>
      </c>
      <c r="N635" s="20">
        <v>41</v>
      </c>
      <c r="O635" s="20">
        <v>0.55000000000000004</v>
      </c>
      <c r="P635" s="20"/>
    </row>
    <row r="636" spans="1:16" x14ac:dyDescent="0.25">
      <c r="A636">
        <v>120</v>
      </c>
      <c r="B636">
        <v>36</v>
      </c>
      <c r="C636">
        <v>36</v>
      </c>
      <c r="D636">
        <v>14</v>
      </c>
      <c r="E636">
        <v>43</v>
      </c>
      <c r="F636">
        <v>1.34</v>
      </c>
      <c r="G636">
        <v>4</v>
      </c>
      <c r="H636">
        <v>880</v>
      </c>
      <c r="I636">
        <v>157.9</v>
      </c>
      <c r="J636">
        <v>323.81</v>
      </c>
      <c r="K636">
        <v>131.03</v>
      </c>
      <c r="L636">
        <v>48.42</v>
      </c>
      <c r="M636">
        <v>12</v>
      </c>
      <c r="N636">
        <v>41</v>
      </c>
      <c r="O636">
        <v>0.45</v>
      </c>
      <c r="P636" s="20"/>
    </row>
    <row r="637" spans="1:16" x14ac:dyDescent="0.25">
      <c r="A637" s="20">
        <v>150</v>
      </c>
      <c r="B637">
        <v>34</v>
      </c>
      <c r="C637">
        <v>60</v>
      </c>
      <c r="D637" s="20">
        <v>14</v>
      </c>
      <c r="E637" s="20">
        <v>43</v>
      </c>
      <c r="F637">
        <v>1.22</v>
      </c>
      <c r="G637" s="20">
        <v>1.5</v>
      </c>
      <c r="H637" s="20">
        <v>700</v>
      </c>
      <c r="I637">
        <v>157.94</v>
      </c>
      <c r="J637">
        <v>201.73</v>
      </c>
      <c r="K637">
        <v>16.5</v>
      </c>
      <c r="L637">
        <v>30.54</v>
      </c>
      <c r="M637">
        <f>12</f>
        <v>12</v>
      </c>
      <c r="N637" s="20">
        <v>41</v>
      </c>
      <c r="O637" s="20">
        <v>0.55000000000000004</v>
      </c>
      <c r="P637" s="20"/>
    </row>
    <row r="638" spans="1:16" x14ac:dyDescent="0.25">
      <c r="A638">
        <v>120</v>
      </c>
      <c r="B638">
        <v>40</v>
      </c>
      <c r="C638">
        <v>44</v>
      </c>
      <c r="D638" s="20">
        <v>14</v>
      </c>
      <c r="E638" s="20">
        <v>43</v>
      </c>
      <c r="F638">
        <v>1.34</v>
      </c>
      <c r="G638">
        <v>2</v>
      </c>
      <c r="H638">
        <v>725</v>
      </c>
      <c r="I638">
        <v>157.97</v>
      </c>
      <c r="J638">
        <v>211.67</v>
      </c>
      <c r="K638">
        <v>18.59</v>
      </c>
      <c r="L638">
        <v>35.9</v>
      </c>
      <c r="M638" s="20">
        <v>12</v>
      </c>
      <c r="N638" s="20">
        <v>41</v>
      </c>
      <c r="O638" s="20">
        <v>0.55000000000000004</v>
      </c>
      <c r="P638" s="20"/>
    </row>
    <row r="639" spans="1:16" x14ac:dyDescent="0.25">
      <c r="A639">
        <v>120</v>
      </c>
      <c r="B639">
        <v>40</v>
      </c>
      <c r="C639">
        <v>44</v>
      </c>
      <c r="D639" s="20">
        <v>14</v>
      </c>
      <c r="E639" s="20">
        <v>43</v>
      </c>
      <c r="F639">
        <v>1.34</v>
      </c>
      <c r="G639">
        <v>3</v>
      </c>
      <c r="H639">
        <v>655</v>
      </c>
      <c r="I639">
        <v>158.02000000000001</v>
      </c>
      <c r="J639">
        <v>199.45</v>
      </c>
      <c r="K639">
        <v>14.16</v>
      </c>
      <c r="L639">
        <v>37.83</v>
      </c>
      <c r="M639" s="20">
        <v>12</v>
      </c>
      <c r="N639" s="20">
        <v>41</v>
      </c>
      <c r="O639" s="20">
        <v>0.55000000000000004</v>
      </c>
      <c r="P639" s="20"/>
    </row>
    <row r="640" spans="1:16" x14ac:dyDescent="0.25">
      <c r="A640">
        <v>120</v>
      </c>
      <c r="B640">
        <v>44</v>
      </c>
      <c r="C640">
        <v>40</v>
      </c>
      <c r="D640" s="20">
        <v>14</v>
      </c>
      <c r="E640" s="20">
        <v>43</v>
      </c>
      <c r="F640">
        <v>1.37</v>
      </c>
      <c r="G640">
        <v>3</v>
      </c>
      <c r="H640">
        <v>600</v>
      </c>
      <c r="I640">
        <v>158.09</v>
      </c>
      <c r="J640">
        <v>194.08</v>
      </c>
      <c r="K640">
        <v>11.2</v>
      </c>
      <c r="L640">
        <v>36.96</v>
      </c>
      <c r="M640" s="20">
        <v>12</v>
      </c>
      <c r="N640" s="20">
        <v>41</v>
      </c>
      <c r="O640" s="20">
        <v>0.55000000000000004</v>
      </c>
      <c r="P640" s="20"/>
    </row>
    <row r="641" spans="1:16" x14ac:dyDescent="0.25">
      <c r="A641">
        <v>120</v>
      </c>
      <c r="B641">
        <v>36</v>
      </c>
      <c r="C641">
        <v>44</v>
      </c>
      <c r="D641" s="20">
        <v>14</v>
      </c>
      <c r="E641" s="20">
        <v>43</v>
      </c>
      <c r="F641">
        <v>1.4</v>
      </c>
      <c r="G641">
        <v>3</v>
      </c>
      <c r="H641">
        <v>655</v>
      </c>
      <c r="I641">
        <v>158.18</v>
      </c>
      <c r="J641">
        <v>204.57</v>
      </c>
      <c r="K641">
        <v>16.920000000000002</v>
      </c>
      <c r="L641">
        <v>38.32</v>
      </c>
      <c r="M641" s="20">
        <v>12</v>
      </c>
      <c r="N641" s="20">
        <v>41</v>
      </c>
      <c r="O641" s="20">
        <v>0.55000000000000004</v>
      </c>
      <c r="P641" s="20"/>
    </row>
    <row r="642" spans="1:16" x14ac:dyDescent="0.25">
      <c r="A642" s="20">
        <v>150</v>
      </c>
      <c r="B642">
        <v>28</v>
      </c>
      <c r="C642">
        <v>60</v>
      </c>
      <c r="D642" s="20">
        <v>14</v>
      </c>
      <c r="E642" s="20">
        <v>43</v>
      </c>
      <c r="F642">
        <v>1.34</v>
      </c>
      <c r="G642" s="20">
        <v>1.5</v>
      </c>
      <c r="H642" s="20">
        <v>700</v>
      </c>
      <c r="I642">
        <v>158.43</v>
      </c>
      <c r="J642">
        <v>213.01</v>
      </c>
      <c r="K642">
        <v>22.87</v>
      </c>
      <c r="L642">
        <v>32.06</v>
      </c>
      <c r="M642">
        <f>12</f>
        <v>12</v>
      </c>
      <c r="N642" s="20">
        <v>41</v>
      </c>
      <c r="O642" s="20">
        <v>0.55000000000000004</v>
      </c>
      <c r="P642" s="20"/>
    </row>
    <row r="643" spans="1:16" x14ac:dyDescent="0.25">
      <c r="A643">
        <v>120</v>
      </c>
      <c r="B643">
        <v>40</v>
      </c>
      <c r="C643">
        <v>48</v>
      </c>
      <c r="D643" s="20">
        <v>14</v>
      </c>
      <c r="E643" s="20">
        <v>43</v>
      </c>
      <c r="F643">
        <v>1.37</v>
      </c>
      <c r="G643">
        <v>1.5</v>
      </c>
      <c r="H643">
        <v>685</v>
      </c>
      <c r="I643">
        <v>158.44</v>
      </c>
      <c r="J643">
        <v>208.2</v>
      </c>
      <c r="K643">
        <v>13.78</v>
      </c>
      <c r="L643">
        <v>33.020000000000003</v>
      </c>
      <c r="M643" s="20">
        <v>12</v>
      </c>
      <c r="N643" s="20">
        <v>41</v>
      </c>
      <c r="O643" s="20">
        <v>0.55000000000000004</v>
      </c>
      <c r="P643" s="20"/>
    </row>
    <row r="644" spans="1:16" x14ac:dyDescent="0.25">
      <c r="A644">
        <v>120</v>
      </c>
      <c r="B644">
        <v>48</v>
      </c>
      <c r="C644">
        <v>48</v>
      </c>
      <c r="D644" s="20">
        <v>14</v>
      </c>
      <c r="E644" s="20">
        <v>43</v>
      </c>
      <c r="F644">
        <v>1.25</v>
      </c>
      <c r="G644">
        <v>3</v>
      </c>
      <c r="H644">
        <v>630</v>
      </c>
      <c r="I644">
        <v>158.51</v>
      </c>
      <c r="J644">
        <v>187.84</v>
      </c>
      <c r="K644">
        <v>8.2100000000000009</v>
      </c>
      <c r="L644">
        <v>37.18</v>
      </c>
      <c r="M644" s="20">
        <v>12</v>
      </c>
      <c r="N644" s="20">
        <v>41</v>
      </c>
      <c r="O644" s="20">
        <v>0.55000000000000004</v>
      </c>
      <c r="P644" s="20"/>
    </row>
    <row r="645" spans="1:16" x14ac:dyDescent="0.25">
      <c r="A645">
        <v>120</v>
      </c>
      <c r="B645">
        <v>40</v>
      </c>
      <c r="C645">
        <v>40</v>
      </c>
      <c r="D645" s="20">
        <v>14</v>
      </c>
      <c r="E645" s="20">
        <v>43</v>
      </c>
      <c r="F645">
        <v>1.4</v>
      </c>
      <c r="G645">
        <v>3</v>
      </c>
      <c r="H645">
        <v>630</v>
      </c>
      <c r="I645">
        <v>158.55000000000001</v>
      </c>
      <c r="J645">
        <v>201.7</v>
      </c>
      <c r="K645">
        <v>14.97</v>
      </c>
      <c r="L645">
        <v>37.82</v>
      </c>
      <c r="M645" s="20">
        <v>12</v>
      </c>
      <c r="N645" s="20">
        <v>41</v>
      </c>
      <c r="O645" s="20">
        <v>0.55000000000000004</v>
      </c>
      <c r="P645" s="20"/>
    </row>
    <row r="646" spans="1:16" x14ac:dyDescent="0.25">
      <c r="A646">
        <v>120</v>
      </c>
      <c r="B646">
        <v>44</v>
      </c>
      <c r="C646">
        <v>44</v>
      </c>
      <c r="D646" s="20">
        <v>14</v>
      </c>
      <c r="E646" s="20">
        <v>43</v>
      </c>
      <c r="F646">
        <v>1.4</v>
      </c>
      <c r="G646">
        <v>3</v>
      </c>
      <c r="H646">
        <v>550</v>
      </c>
      <c r="I646">
        <v>158.59</v>
      </c>
      <c r="J646">
        <v>187.79</v>
      </c>
      <c r="K646">
        <v>7.62</v>
      </c>
      <c r="L646">
        <v>36.729999999999997</v>
      </c>
      <c r="M646" s="20">
        <v>12</v>
      </c>
      <c r="N646" s="20">
        <v>41</v>
      </c>
      <c r="O646" s="20">
        <v>0.55000000000000004</v>
      </c>
      <c r="P646" s="20"/>
    </row>
    <row r="647" spans="1:16" x14ac:dyDescent="0.25">
      <c r="A647">
        <v>120</v>
      </c>
      <c r="B647">
        <v>40</v>
      </c>
      <c r="C647">
        <v>40</v>
      </c>
      <c r="D647" s="20">
        <v>14</v>
      </c>
      <c r="E647" s="20">
        <v>43</v>
      </c>
      <c r="F647">
        <v>1.37</v>
      </c>
      <c r="G647">
        <v>3</v>
      </c>
      <c r="H647">
        <v>680</v>
      </c>
      <c r="I647">
        <v>158.6</v>
      </c>
      <c r="J647">
        <v>207.35</v>
      </c>
      <c r="K647">
        <v>18.399999999999999</v>
      </c>
      <c r="L647">
        <v>38.92</v>
      </c>
      <c r="M647" s="20">
        <v>12</v>
      </c>
      <c r="N647" s="20">
        <v>41</v>
      </c>
      <c r="O647" s="20">
        <v>0.55000000000000004</v>
      </c>
      <c r="P647" s="20"/>
    </row>
    <row r="648" spans="1:16" x14ac:dyDescent="0.25">
      <c r="A648">
        <v>120</v>
      </c>
      <c r="B648">
        <v>36</v>
      </c>
      <c r="C648">
        <v>32</v>
      </c>
      <c r="D648">
        <v>14</v>
      </c>
      <c r="E648">
        <v>43</v>
      </c>
      <c r="F648">
        <v>1.4</v>
      </c>
      <c r="G648">
        <v>4</v>
      </c>
      <c r="H648">
        <v>785</v>
      </c>
      <c r="I648">
        <v>158.63999999999999</v>
      </c>
      <c r="J648">
        <v>310.02</v>
      </c>
      <c r="K648">
        <v>117.62</v>
      </c>
      <c r="L648">
        <v>45.91</v>
      </c>
      <c r="M648">
        <v>12</v>
      </c>
      <c r="N648">
        <v>41</v>
      </c>
      <c r="O648">
        <v>0.45</v>
      </c>
      <c r="P648" s="20"/>
    </row>
    <row r="649" spans="1:16" x14ac:dyDescent="0.25">
      <c r="A649">
        <v>120</v>
      </c>
      <c r="B649">
        <v>40</v>
      </c>
      <c r="C649">
        <v>44</v>
      </c>
      <c r="D649" s="20">
        <v>14</v>
      </c>
      <c r="E649" s="20">
        <v>43</v>
      </c>
      <c r="F649">
        <v>1.34</v>
      </c>
      <c r="G649">
        <v>2</v>
      </c>
      <c r="H649">
        <v>745</v>
      </c>
      <c r="I649">
        <v>158.66999999999999</v>
      </c>
      <c r="J649">
        <v>215.04</v>
      </c>
      <c r="K649">
        <v>20.010000000000002</v>
      </c>
      <c r="L649">
        <v>36.630000000000003</v>
      </c>
      <c r="M649" s="20">
        <v>12</v>
      </c>
      <c r="N649" s="20">
        <v>41</v>
      </c>
      <c r="O649" s="20">
        <v>0.55000000000000004</v>
      </c>
      <c r="P649" s="20"/>
    </row>
    <row r="650" spans="1:16" x14ac:dyDescent="0.25">
      <c r="A650">
        <v>120</v>
      </c>
      <c r="B650">
        <v>44</v>
      </c>
      <c r="C650">
        <v>44</v>
      </c>
      <c r="D650" s="20">
        <v>14</v>
      </c>
      <c r="E650" s="20">
        <v>43</v>
      </c>
      <c r="F650">
        <v>1.31</v>
      </c>
      <c r="G650">
        <v>3</v>
      </c>
      <c r="H650">
        <v>635</v>
      </c>
      <c r="I650">
        <v>158.71</v>
      </c>
      <c r="J650">
        <v>194.35</v>
      </c>
      <c r="K650">
        <v>11.12</v>
      </c>
      <c r="L650">
        <v>37.36</v>
      </c>
      <c r="M650" s="20">
        <v>12</v>
      </c>
      <c r="N650" s="20">
        <v>41</v>
      </c>
      <c r="O650" s="20">
        <v>0.55000000000000004</v>
      </c>
      <c r="P650" s="20"/>
    </row>
    <row r="651" spans="1:16" x14ac:dyDescent="0.25">
      <c r="A651">
        <v>120</v>
      </c>
      <c r="B651">
        <v>48</v>
      </c>
      <c r="C651">
        <v>40</v>
      </c>
      <c r="D651" s="20">
        <v>14</v>
      </c>
      <c r="E651" s="20">
        <v>43</v>
      </c>
      <c r="F651">
        <v>1.31</v>
      </c>
      <c r="G651">
        <v>3</v>
      </c>
      <c r="H651">
        <v>625</v>
      </c>
      <c r="I651">
        <v>158.83000000000001</v>
      </c>
      <c r="J651">
        <v>193.77</v>
      </c>
      <c r="K651">
        <v>10.81</v>
      </c>
      <c r="L651">
        <v>37.270000000000003</v>
      </c>
      <c r="M651" s="20">
        <v>12</v>
      </c>
      <c r="N651" s="20">
        <v>41</v>
      </c>
      <c r="O651" s="20">
        <v>0.55000000000000004</v>
      </c>
      <c r="P651" s="20"/>
    </row>
    <row r="652" spans="1:16" x14ac:dyDescent="0.25">
      <c r="A652">
        <v>120</v>
      </c>
      <c r="B652">
        <v>36</v>
      </c>
      <c r="C652">
        <v>44</v>
      </c>
      <c r="D652" s="20">
        <v>14</v>
      </c>
      <c r="E652" s="20">
        <v>43</v>
      </c>
      <c r="F652">
        <v>1.37</v>
      </c>
      <c r="G652">
        <v>3</v>
      </c>
      <c r="H652">
        <v>730</v>
      </c>
      <c r="I652">
        <v>158.84</v>
      </c>
      <c r="J652">
        <v>214.43</v>
      </c>
      <c r="K652">
        <v>22.7</v>
      </c>
      <c r="L652">
        <v>40.340000000000003</v>
      </c>
      <c r="M652" s="20">
        <v>12</v>
      </c>
      <c r="N652" s="20">
        <v>41</v>
      </c>
      <c r="O652" s="20">
        <v>0.55000000000000004</v>
      </c>
      <c r="P652" s="20"/>
    </row>
    <row r="653" spans="1:16" x14ac:dyDescent="0.25">
      <c r="A653">
        <v>120</v>
      </c>
      <c r="B653">
        <v>44</v>
      </c>
      <c r="C653">
        <v>48</v>
      </c>
      <c r="D653" s="20">
        <v>14</v>
      </c>
      <c r="E653" s="20">
        <v>43</v>
      </c>
      <c r="F653">
        <v>1.31</v>
      </c>
      <c r="G653">
        <v>3</v>
      </c>
      <c r="H653">
        <v>605</v>
      </c>
      <c r="I653">
        <v>158.84</v>
      </c>
      <c r="J653">
        <v>189.12</v>
      </c>
      <c r="K653">
        <v>8.49</v>
      </c>
      <c r="L653">
        <v>37.03</v>
      </c>
      <c r="M653" s="20">
        <v>12</v>
      </c>
      <c r="N653" s="20">
        <v>41</v>
      </c>
      <c r="O653" s="20">
        <v>0.55000000000000004</v>
      </c>
      <c r="P653" s="20"/>
    </row>
    <row r="654" spans="1:16" x14ac:dyDescent="0.25">
      <c r="A654">
        <v>120</v>
      </c>
      <c r="B654">
        <v>40</v>
      </c>
      <c r="C654">
        <v>44</v>
      </c>
      <c r="D654" s="20">
        <v>14</v>
      </c>
      <c r="E654" s="20">
        <v>43</v>
      </c>
      <c r="F654">
        <v>1.37</v>
      </c>
      <c r="G654">
        <v>3</v>
      </c>
      <c r="H654">
        <v>620</v>
      </c>
      <c r="I654">
        <v>158.87</v>
      </c>
      <c r="J654">
        <v>196.96</v>
      </c>
      <c r="K654">
        <v>12.23</v>
      </c>
      <c r="L654">
        <v>37.39</v>
      </c>
      <c r="M654" s="20">
        <v>12</v>
      </c>
      <c r="N654" s="20">
        <v>41</v>
      </c>
      <c r="O654" s="20">
        <v>0.55000000000000004</v>
      </c>
      <c r="P654" s="20"/>
    </row>
    <row r="655" spans="1:16" x14ac:dyDescent="0.25">
      <c r="A655">
        <v>120</v>
      </c>
      <c r="B655">
        <v>48</v>
      </c>
      <c r="C655">
        <v>44</v>
      </c>
      <c r="D655" s="20">
        <v>14</v>
      </c>
      <c r="E655" s="20">
        <v>43</v>
      </c>
      <c r="F655">
        <v>1.34</v>
      </c>
      <c r="G655">
        <v>3</v>
      </c>
      <c r="H655">
        <v>570</v>
      </c>
      <c r="I655">
        <v>159</v>
      </c>
      <c r="J655">
        <v>187.19</v>
      </c>
      <c r="K655">
        <v>7.27</v>
      </c>
      <c r="L655">
        <v>36.979999999999997</v>
      </c>
      <c r="M655" s="20">
        <v>12</v>
      </c>
      <c r="N655" s="20">
        <v>41</v>
      </c>
      <c r="O655" s="20">
        <v>0.55000000000000004</v>
      </c>
      <c r="P655" s="20"/>
    </row>
    <row r="656" spans="1:16" x14ac:dyDescent="0.25">
      <c r="A656">
        <v>120</v>
      </c>
      <c r="B656">
        <v>44</v>
      </c>
      <c r="C656">
        <v>44</v>
      </c>
      <c r="D656" s="20">
        <v>14</v>
      </c>
      <c r="E656" s="20">
        <v>43</v>
      </c>
      <c r="F656">
        <v>1.37</v>
      </c>
      <c r="G656">
        <v>3</v>
      </c>
      <c r="H656">
        <v>575</v>
      </c>
      <c r="I656">
        <v>159.06</v>
      </c>
      <c r="J656">
        <v>189.81</v>
      </c>
      <c r="K656">
        <v>8.56</v>
      </c>
      <c r="L656">
        <v>36.880000000000003</v>
      </c>
      <c r="M656" s="20">
        <v>12</v>
      </c>
      <c r="N656" s="20">
        <v>41</v>
      </c>
      <c r="O656" s="20">
        <v>0.55000000000000004</v>
      </c>
      <c r="P656" s="20"/>
    </row>
    <row r="657" spans="1:16" x14ac:dyDescent="0.25">
      <c r="A657">
        <v>120</v>
      </c>
      <c r="B657">
        <v>48</v>
      </c>
      <c r="C657">
        <v>44</v>
      </c>
      <c r="D657" s="20">
        <v>14</v>
      </c>
      <c r="E657" s="20">
        <v>43</v>
      </c>
      <c r="F657">
        <v>1.4</v>
      </c>
      <c r="G657">
        <v>3</v>
      </c>
      <c r="H657">
        <v>530</v>
      </c>
      <c r="I657">
        <v>159.08000000000001</v>
      </c>
      <c r="J657">
        <v>185.5</v>
      </c>
      <c r="K657">
        <v>6.02</v>
      </c>
      <c r="L657">
        <v>37.17</v>
      </c>
      <c r="M657" s="20">
        <v>12</v>
      </c>
      <c r="N657" s="20">
        <v>41</v>
      </c>
      <c r="O657" s="20">
        <v>0.55000000000000004</v>
      </c>
      <c r="P657" s="20"/>
    </row>
    <row r="658" spans="1:16" x14ac:dyDescent="0.25">
      <c r="A658">
        <v>120</v>
      </c>
      <c r="B658">
        <v>44</v>
      </c>
      <c r="C658">
        <v>44</v>
      </c>
      <c r="D658" s="20">
        <v>14</v>
      </c>
      <c r="E658" s="20">
        <v>43</v>
      </c>
      <c r="F658">
        <v>1.37</v>
      </c>
      <c r="G658">
        <v>1.5</v>
      </c>
      <c r="H658">
        <v>645</v>
      </c>
      <c r="I658">
        <v>159.13</v>
      </c>
      <c r="J658">
        <v>204.35</v>
      </c>
      <c r="K658">
        <v>11.58</v>
      </c>
      <c r="L658">
        <v>31.91</v>
      </c>
      <c r="M658" s="20">
        <v>12</v>
      </c>
      <c r="N658" s="20">
        <v>41</v>
      </c>
      <c r="O658" s="20">
        <v>0.55000000000000004</v>
      </c>
      <c r="P658" s="20"/>
    </row>
    <row r="659" spans="1:16" x14ac:dyDescent="0.25">
      <c r="A659">
        <v>120</v>
      </c>
      <c r="B659">
        <v>40</v>
      </c>
      <c r="C659">
        <v>44</v>
      </c>
      <c r="D659" s="20">
        <v>14</v>
      </c>
      <c r="E659" s="20">
        <v>43</v>
      </c>
      <c r="F659">
        <v>1.34</v>
      </c>
      <c r="G659">
        <v>3</v>
      </c>
      <c r="H659">
        <v>665</v>
      </c>
      <c r="I659">
        <v>159.16999999999999</v>
      </c>
      <c r="J659">
        <v>201.73</v>
      </c>
      <c r="K659">
        <v>14.74</v>
      </c>
      <c r="L659">
        <v>38.229999999999997</v>
      </c>
      <c r="M659" s="20">
        <v>12</v>
      </c>
      <c r="N659" s="20">
        <v>41</v>
      </c>
      <c r="O659" s="20">
        <v>0.55000000000000004</v>
      </c>
      <c r="P659" s="20"/>
    </row>
    <row r="660" spans="1:16" x14ac:dyDescent="0.25">
      <c r="A660">
        <v>120</v>
      </c>
      <c r="B660">
        <v>40</v>
      </c>
      <c r="C660">
        <v>48</v>
      </c>
      <c r="D660" s="20">
        <v>14</v>
      </c>
      <c r="E660" s="20">
        <v>43</v>
      </c>
      <c r="F660">
        <v>1.37</v>
      </c>
      <c r="G660">
        <v>1.5</v>
      </c>
      <c r="H660">
        <v>705</v>
      </c>
      <c r="I660">
        <v>159.21</v>
      </c>
      <c r="J660">
        <v>211.4</v>
      </c>
      <c r="K660">
        <v>14.88</v>
      </c>
      <c r="L660">
        <v>33.729999999999997</v>
      </c>
      <c r="M660" s="20">
        <v>12</v>
      </c>
      <c r="N660" s="20">
        <v>41</v>
      </c>
      <c r="O660" s="20">
        <v>0.55000000000000004</v>
      </c>
      <c r="P660" s="20"/>
    </row>
    <row r="661" spans="1:16" x14ac:dyDescent="0.25">
      <c r="A661" s="20">
        <v>150</v>
      </c>
      <c r="B661">
        <v>25</v>
      </c>
      <c r="C661">
        <v>75</v>
      </c>
      <c r="D661" s="20">
        <v>14</v>
      </c>
      <c r="E661" s="20">
        <v>43</v>
      </c>
      <c r="F661">
        <v>1.3</v>
      </c>
      <c r="G661" s="20">
        <v>1.5</v>
      </c>
      <c r="H661" s="20">
        <v>700</v>
      </c>
      <c r="I661">
        <v>159.23099999999999</v>
      </c>
      <c r="J661">
        <v>207.483</v>
      </c>
      <c r="K661">
        <v>18.993500000000001</v>
      </c>
      <c r="L661">
        <v>39.411499999999997</v>
      </c>
      <c r="M661">
        <v>12</v>
      </c>
      <c r="N661" s="20">
        <v>41</v>
      </c>
      <c r="O661" s="20">
        <v>0.55000000000000004</v>
      </c>
      <c r="P661" s="20"/>
    </row>
    <row r="662" spans="1:16" x14ac:dyDescent="0.25">
      <c r="A662">
        <v>120</v>
      </c>
      <c r="B662">
        <v>40</v>
      </c>
      <c r="C662">
        <v>44</v>
      </c>
      <c r="D662" s="20">
        <v>14</v>
      </c>
      <c r="E662" s="20">
        <v>43</v>
      </c>
      <c r="F662">
        <v>1.34</v>
      </c>
      <c r="G662">
        <v>2</v>
      </c>
      <c r="H662">
        <v>770</v>
      </c>
      <c r="I662">
        <v>159.26</v>
      </c>
      <c r="J662">
        <v>219.07</v>
      </c>
      <c r="K662">
        <v>21.88</v>
      </c>
      <c r="L662">
        <v>37.53</v>
      </c>
      <c r="M662" s="20">
        <v>12</v>
      </c>
      <c r="N662" s="20">
        <v>41</v>
      </c>
      <c r="O662" s="20">
        <v>0.55000000000000004</v>
      </c>
      <c r="P662" s="20"/>
    </row>
    <row r="663" spans="1:16" x14ac:dyDescent="0.25">
      <c r="A663">
        <v>120</v>
      </c>
      <c r="B663">
        <v>40</v>
      </c>
      <c r="C663">
        <v>44</v>
      </c>
      <c r="D663" s="20">
        <v>14</v>
      </c>
      <c r="E663" s="20">
        <v>43</v>
      </c>
      <c r="F663">
        <v>1.4</v>
      </c>
      <c r="G663">
        <v>3</v>
      </c>
      <c r="H663">
        <v>590</v>
      </c>
      <c r="I663">
        <v>159.27000000000001</v>
      </c>
      <c r="J663">
        <v>194.57</v>
      </c>
      <c r="K663">
        <v>10.71</v>
      </c>
      <c r="L663">
        <v>37.08</v>
      </c>
      <c r="M663" s="20">
        <v>12</v>
      </c>
      <c r="N663" s="20">
        <v>41</v>
      </c>
      <c r="O663" s="20">
        <v>0.55000000000000004</v>
      </c>
      <c r="P663" s="20"/>
    </row>
    <row r="664" spans="1:16" x14ac:dyDescent="0.25">
      <c r="A664">
        <v>120</v>
      </c>
      <c r="B664">
        <v>48</v>
      </c>
      <c r="C664">
        <v>48</v>
      </c>
      <c r="D664" s="20">
        <v>14</v>
      </c>
      <c r="E664" s="20">
        <v>43</v>
      </c>
      <c r="F664">
        <v>1.4</v>
      </c>
      <c r="G664">
        <v>3</v>
      </c>
      <c r="H664">
        <v>520</v>
      </c>
      <c r="I664">
        <v>159.38</v>
      </c>
      <c r="J664">
        <v>184.02</v>
      </c>
      <c r="K664">
        <v>5</v>
      </c>
      <c r="L664">
        <v>37.76</v>
      </c>
      <c r="M664" s="20">
        <v>12</v>
      </c>
      <c r="N664" s="20">
        <v>41</v>
      </c>
      <c r="O664" s="20">
        <v>0.55000000000000004</v>
      </c>
      <c r="P664" s="20"/>
    </row>
    <row r="665" spans="1:16" x14ac:dyDescent="0.25">
      <c r="A665" s="20">
        <v>150</v>
      </c>
      <c r="B665">
        <v>25</v>
      </c>
      <c r="C665">
        <v>67</v>
      </c>
      <c r="D665" s="20">
        <v>14</v>
      </c>
      <c r="E665" s="20">
        <v>43</v>
      </c>
      <c r="F665">
        <v>1.36</v>
      </c>
      <c r="G665" s="20">
        <v>1.5</v>
      </c>
      <c r="H665" s="20">
        <v>700</v>
      </c>
      <c r="I665">
        <v>159.43199999999999</v>
      </c>
      <c r="J665">
        <v>214.35900000000001</v>
      </c>
      <c r="K665">
        <v>22.9863</v>
      </c>
      <c r="L665">
        <v>39.936</v>
      </c>
      <c r="M665">
        <v>12</v>
      </c>
      <c r="N665" s="20">
        <v>41</v>
      </c>
      <c r="O665" s="20">
        <v>0.55000000000000004</v>
      </c>
      <c r="P665" s="20"/>
    </row>
    <row r="666" spans="1:16" x14ac:dyDescent="0.25">
      <c r="A666" s="20">
        <v>150</v>
      </c>
      <c r="B666">
        <v>31</v>
      </c>
      <c r="C666">
        <v>60</v>
      </c>
      <c r="D666" s="20">
        <v>14</v>
      </c>
      <c r="E666" s="20">
        <v>43</v>
      </c>
      <c r="F666">
        <v>1.28</v>
      </c>
      <c r="G666" s="20">
        <v>1.5</v>
      </c>
      <c r="H666" s="20">
        <v>700</v>
      </c>
      <c r="I666">
        <v>159.51</v>
      </c>
      <c r="J666">
        <v>208.21</v>
      </c>
      <c r="K666">
        <v>19.25</v>
      </c>
      <c r="L666">
        <v>31.4</v>
      </c>
      <c r="M666">
        <v>12</v>
      </c>
      <c r="N666" s="20">
        <v>41</v>
      </c>
      <c r="O666" s="20">
        <v>0.55000000000000004</v>
      </c>
      <c r="P666" s="20"/>
    </row>
    <row r="667" spans="1:16" x14ac:dyDescent="0.25">
      <c r="A667">
        <v>120</v>
      </c>
      <c r="B667">
        <v>44</v>
      </c>
      <c r="C667">
        <v>40</v>
      </c>
      <c r="D667" s="20">
        <v>14</v>
      </c>
      <c r="E667" s="20">
        <v>43</v>
      </c>
      <c r="F667">
        <v>1.4</v>
      </c>
      <c r="G667">
        <v>3</v>
      </c>
      <c r="H667">
        <v>580</v>
      </c>
      <c r="I667">
        <v>159.55000000000001</v>
      </c>
      <c r="J667">
        <v>193.86</v>
      </c>
      <c r="K667">
        <v>10.24</v>
      </c>
      <c r="L667">
        <v>37.04</v>
      </c>
      <c r="M667" s="20">
        <v>12</v>
      </c>
      <c r="N667" s="20">
        <v>41</v>
      </c>
      <c r="O667" s="20">
        <v>0.55000000000000004</v>
      </c>
      <c r="P667" s="20"/>
    </row>
    <row r="668" spans="1:16" x14ac:dyDescent="0.25">
      <c r="A668">
        <v>120</v>
      </c>
      <c r="B668">
        <v>44</v>
      </c>
      <c r="C668">
        <v>40</v>
      </c>
      <c r="D668" s="20">
        <v>14</v>
      </c>
      <c r="E668" s="20">
        <v>43</v>
      </c>
      <c r="F668">
        <v>1.37</v>
      </c>
      <c r="G668">
        <v>3</v>
      </c>
      <c r="H668">
        <v>610</v>
      </c>
      <c r="I668">
        <v>159.56</v>
      </c>
      <c r="J668">
        <v>196.66</v>
      </c>
      <c r="K668">
        <v>11.71</v>
      </c>
      <c r="L668">
        <v>37.380000000000003</v>
      </c>
      <c r="M668" s="20">
        <v>12</v>
      </c>
      <c r="N668" s="20">
        <v>41</v>
      </c>
      <c r="O668" s="20">
        <v>0.55000000000000004</v>
      </c>
      <c r="P668" s="20"/>
    </row>
    <row r="669" spans="1:16" x14ac:dyDescent="0.25">
      <c r="A669">
        <v>120</v>
      </c>
      <c r="B669">
        <v>48</v>
      </c>
      <c r="C669">
        <v>48</v>
      </c>
      <c r="D669" s="20">
        <v>14</v>
      </c>
      <c r="E669" s="20">
        <v>43</v>
      </c>
      <c r="F669">
        <v>1.31</v>
      </c>
      <c r="G669">
        <v>3</v>
      </c>
      <c r="H669">
        <v>580</v>
      </c>
      <c r="I669">
        <v>159.56</v>
      </c>
      <c r="J669">
        <v>186.46</v>
      </c>
      <c r="K669">
        <v>6.62</v>
      </c>
      <c r="L669">
        <v>37.31</v>
      </c>
      <c r="M669" s="20">
        <v>12</v>
      </c>
      <c r="N669" s="20">
        <v>41</v>
      </c>
      <c r="O669" s="20">
        <v>0.55000000000000004</v>
      </c>
      <c r="P669" s="20"/>
    </row>
    <row r="670" spans="1:16" x14ac:dyDescent="0.25">
      <c r="A670">
        <v>120</v>
      </c>
      <c r="B670">
        <v>36</v>
      </c>
      <c r="C670">
        <v>44</v>
      </c>
      <c r="D670">
        <v>14</v>
      </c>
      <c r="E670">
        <v>43</v>
      </c>
      <c r="F670">
        <v>1.34</v>
      </c>
      <c r="G670">
        <v>2</v>
      </c>
      <c r="H670">
        <v>955</v>
      </c>
      <c r="I670">
        <v>159.57</v>
      </c>
      <c r="J670">
        <v>322.82</v>
      </c>
      <c r="K670">
        <v>115.36</v>
      </c>
      <c r="L670">
        <v>58.27</v>
      </c>
      <c r="M670">
        <v>12</v>
      </c>
      <c r="N670">
        <v>41</v>
      </c>
      <c r="O670">
        <v>0.45</v>
      </c>
      <c r="P670" s="20"/>
    </row>
    <row r="671" spans="1:16" x14ac:dyDescent="0.25">
      <c r="A671">
        <v>120</v>
      </c>
      <c r="B671">
        <v>44</v>
      </c>
      <c r="C671">
        <v>44</v>
      </c>
      <c r="D671" s="20">
        <v>14</v>
      </c>
      <c r="E671" s="20">
        <v>43</v>
      </c>
      <c r="F671">
        <v>1.4</v>
      </c>
      <c r="G671">
        <v>3</v>
      </c>
      <c r="H671">
        <v>555</v>
      </c>
      <c r="I671">
        <v>159.58000000000001</v>
      </c>
      <c r="J671">
        <v>189.22</v>
      </c>
      <c r="K671">
        <v>7.8</v>
      </c>
      <c r="L671">
        <v>36.950000000000003</v>
      </c>
      <c r="M671" s="20">
        <v>12</v>
      </c>
      <c r="N671" s="20">
        <v>41</v>
      </c>
      <c r="O671" s="20">
        <v>0.55000000000000004</v>
      </c>
      <c r="P671" s="20"/>
    </row>
    <row r="672" spans="1:16" x14ac:dyDescent="0.25">
      <c r="A672" s="20">
        <v>150</v>
      </c>
      <c r="B672">
        <v>28</v>
      </c>
      <c r="C672">
        <v>75</v>
      </c>
      <c r="D672" s="20">
        <v>14</v>
      </c>
      <c r="E672" s="20">
        <v>43</v>
      </c>
      <c r="F672">
        <v>1.24</v>
      </c>
      <c r="G672" s="20">
        <v>1.5</v>
      </c>
      <c r="H672" s="20">
        <v>700</v>
      </c>
      <c r="I672">
        <v>159.828</v>
      </c>
      <c r="J672">
        <v>202.60499999999999</v>
      </c>
      <c r="K672">
        <v>15.724</v>
      </c>
      <c r="L672">
        <v>39.111499999999999</v>
      </c>
      <c r="M672">
        <f>12</f>
        <v>12</v>
      </c>
      <c r="N672" s="20">
        <v>41</v>
      </c>
      <c r="O672" s="20">
        <v>0.55000000000000004</v>
      </c>
      <c r="P672" s="20"/>
    </row>
    <row r="673" spans="1:16" x14ac:dyDescent="0.25">
      <c r="A673">
        <v>120</v>
      </c>
      <c r="B673">
        <v>48</v>
      </c>
      <c r="C673">
        <v>40</v>
      </c>
      <c r="D673" s="20">
        <v>14</v>
      </c>
      <c r="E673" s="20">
        <v>43</v>
      </c>
      <c r="F673">
        <v>1.4</v>
      </c>
      <c r="G673">
        <v>1.5</v>
      </c>
      <c r="H673">
        <v>595</v>
      </c>
      <c r="I673">
        <v>160.08000000000001</v>
      </c>
      <c r="J673">
        <v>201.14</v>
      </c>
      <c r="K673">
        <v>9.48</v>
      </c>
      <c r="L673">
        <v>30.83</v>
      </c>
      <c r="M673" s="20">
        <v>12</v>
      </c>
      <c r="N673" s="20">
        <v>41</v>
      </c>
      <c r="O673" s="20">
        <v>0.55000000000000004</v>
      </c>
      <c r="P673" s="20"/>
    </row>
    <row r="674" spans="1:16" x14ac:dyDescent="0.25">
      <c r="A674">
        <v>120</v>
      </c>
      <c r="B674">
        <v>44</v>
      </c>
      <c r="C674">
        <v>44</v>
      </c>
      <c r="D674" s="20">
        <v>14</v>
      </c>
      <c r="E674" s="20">
        <v>43</v>
      </c>
      <c r="F674">
        <v>1.31</v>
      </c>
      <c r="G674">
        <v>3</v>
      </c>
      <c r="H674">
        <v>645</v>
      </c>
      <c r="I674">
        <v>160.08000000000001</v>
      </c>
      <c r="J674">
        <v>196.76</v>
      </c>
      <c r="K674">
        <v>11.59</v>
      </c>
      <c r="L674">
        <v>37.76</v>
      </c>
      <c r="M674" s="20">
        <v>12</v>
      </c>
      <c r="N674" s="20">
        <v>41</v>
      </c>
      <c r="O674" s="20">
        <v>0.55000000000000004</v>
      </c>
      <c r="P674" s="20"/>
    </row>
    <row r="675" spans="1:16" x14ac:dyDescent="0.25">
      <c r="A675">
        <v>120</v>
      </c>
      <c r="B675">
        <v>44</v>
      </c>
      <c r="C675">
        <v>44</v>
      </c>
      <c r="D675" s="20">
        <v>14</v>
      </c>
      <c r="E675" s="20">
        <v>43</v>
      </c>
      <c r="F675">
        <v>1.37</v>
      </c>
      <c r="G675">
        <v>1.5</v>
      </c>
      <c r="H675">
        <v>660</v>
      </c>
      <c r="I675">
        <v>160.12</v>
      </c>
      <c r="J675">
        <v>207.1</v>
      </c>
      <c r="K675">
        <v>12.31</v>
      </c>
      <c r="L675">
        <v>32.47</v>
      </c>
      <c r="M675" s="20">
        <v>12</v>
      </c>
      <c r="N675" s="20">
        <v>41</v>
      </c>
      <c r="O675" s="20">
        <v>0.55000000000000004</v>
      </c>
      <c r="P675" s="20"/>
    </row>
    <row r="676" spans="1:16" x14ac:dyDescent="0.25">
      <c r="A676">
        <v>120</v>
      </c>
      <c r="B676">
        <v>48</v>
      </c>
      <c r="C676">
        <v>44</v>
      </c>
      <c r="D676" s="20">
        <v>14</v>
      </c>
      <c r="E676" s="20">
        <v>43</v>
      </c>
      <c r="F676">
        <v>1.4</v>
      </c>
      <c r="G676">
        <v>3</v>
      </c>
      <c r="H676">
        <v>535</v>
      </c>
      <c r="I676">
        <v>160.19999999999999</v>
      </c>
      <c r="J676">
        <v>186.97</v>
      </c>
      <c r="K676">
        <v>6.17</v>
      </c>
      <c r="L676">
        <v>37.39</v>
      </c>
      <c r="M676" s="20">
        <v>12</v>
      </c>
      <c r="N676" s="20">
        <v>41</v>
      </c>
      <c r="O676" s="20">
        <v>0.55000000000000004</v>
      </c>
      <c r="P676" s="20"/>
    </row>
    <row r="677" spans="1:16" x14ac:dyDescent="0.25">
      <c r="A677">
        <v>120</v>
      </c>
      <c r="B677">
        <v>40</v>
      </c>
      <c r="C677">
        <v>44</v>
      </c>
      <c r="D677" s="20">
        <v>14</v>
      </c>
      <c r="E677" s="20">
        <v>43</v>
      </c>
      <c r="F677">
        <v>1.37</v>
      </c>
      <c r="G677">
        <v>3</v>
      </c>
      <c r="H677">
        <v>630</v>
      </c>
      <c r="I677">
        <v>160.21</v>
      </c>
      <c r="J677">
        <v>199.45</v>
      </c>
      <c r="K677">
        <v>12.76</v>
      </c>
      <c r="L677">
        <v>37.81</v>
      </c>
      <c r="M677" s="20">
        <v>12</v>
      </c>
      <c r="N677" s="20">
        <v>41</v>
      </c>
      <c r="O677" s="20">
        <v>0.55000000000000004</v>
      </c>
      <c r="P677" s="20"/>
    </row>
    <row r="678" spans="1:16" x14ac:dyDescent="0.25">
      <c r="A678">
        <v>130</v>
      </c>
      <c r="B678">
        <v>40</v>
      </c>
      <c r="C678">
        <v>44</v>
      </c>
      <c r="D678">
        <v>14</v>
      </c>
      <c r="E678">
        <v>43</v>
      </c>
      <c r="F678">
        <v>1.4</v>
      </c>
      <c r="G678">
        <v>1</v>
      </c>
      <c r="H678">
        <v>825</v>
      </c>
      <c r="I678">
        <v>160.21</v>
      </c>
      <c r="J678">
        <v>279.06</v>
      </c>
      <c r="K678">
        <v>70.02</v>
      </c>
      <c r="L678">
        <v>38.32</v>
      </c>
      <c r="M678">
        <v>12</v>
      </c>
      <c r="N678">
        <v>41</v>
      </c>
      <c r="O678">
        <v>0.45</v>
      </c>
      <c r="P678" s="20"/>
    </row>
    <row r="679" spans="1:16" x14ac:dyDescent="0.25">
      <c r="A679">
        <v>120</v>
      </c>
      <c r="B679">
        <v>40</v>
      </c>
      <c r="C679">
        <v>40</v>
      </c>
      <c r="D679" s="20">
        <v>14</v>
      </c>
      <c r="E679" s="20">
        <v>43</v>
      </c>
      <c r="F679">
        <v>1.4</v>
      </c>
      <c r="G679">
        <v>3</v>
      </c>
      <c r="H679">
        <v>645</v>
      </c>
      <c r="I679">
        <v>160.31</v>
      </c>
      <c r="J679">
        <v>205.32</v>
      </c>
      <c r="K679">
        <v>15.95</v>
      </c>
      <c r="L679">
        <v>38.450000000000003</v>
      </c>
      <c r="M679" s="20">
        <v>12</v>
      </c>
      <c r="N679" s="20">
        <v>41</v>
      </c>
      <c r="O679" s="20">
        <v>0.55000000000000004</v>
      </c>
      <c r="P679" s="20"/>
    </row>
    <row r="680" spans="1:16" x14ac:dyDescent="0.25">
      <c r="A680">
        <v>120</v>
      </c>
      <c r="B680">
        <v>48</v>
      </c>
      <c r="C680">
        <v>44</v>
      </c>
      <c r="D680" s="20">
        <v>14</v>
      </c>
      <c r="E680" s="20">
        <v>43</v>
      </c>
      <c r="F680">
        <v>1.37</v>
      </c>
      <c r="G680">
        <v>3</v>
      </c>
      <c r="H680">
        <v>555</v>
      </c>
      <c r="I680">
        <v>160.38</v>
      </c>
      <c r="J680">
        <v>188</v>
      </c>
      <c r="K680">
        <v>6.78</v>
      </c>
      <c r="L680">
        <v>37.32</v>
      </c>
      <c r="M680" s="20">
        <v>12</v>
      </c>
      <c r="N680" s="20">
        <v>41</v>
      </c>
      <c r="O680" s="20">
        <v>0.55000000000000004</v>
      </c>
      <c r="P680" s="20"/>
    </row>
    <row r="681" spans="1:16" x14ac:dyDescent="0.25">
      <c r="A681">
        <v>120</v>
      </c>
      <c r="B681">
        <v>40</v>
      </c>
      <c r="C681">
        <v>44</v>
      </c>
      <c r="D681" s="20">
        <v>14</v>
      </c>
      <c r="E681" s="20">
        <v>43</v>
      </c>
      <c r="F681">
        <v>1.37</v>
      </c>
      <c r="G681">
        <v>2</v>
      </c>
      <c r="H681">
        <v>670</v>
      </c>
      <c r="I681">
        <v>160.5</v>
      </c>
      <c r="J681">
        <v>208.16</v>
      </c>
      <c r="K681">
        <v>15.03</v>
      </c>
      <c r="L681">
        <v>34.659999999999997</v>
      </c>
      <c r="M681" s="20">
        <v>12</v>
      </c>
      <c r="N681" s="20">
        <v>41</v>
      </c>
      <c r="O681" s="20">
        <v>0.55000000000000004</v>
      </c>
      <c r="P681" s="20"/>
    </row>
    <row r="682" spans="1:16" x14ac:dyDescent="0.25">
      <c r="A682">
        <v>120</v>
      </c>
      <c r="B682">
        <v>44</v>
      </c>
      <c r="C682">
        <v>48</v>
      </c>
      <c r="D682" s="20">
        <v>14</v>
      </c>
      <c r="E682" s="20">
        <v>43</v>
      </c>
      <c r="F682">
        <v>1.31</v>
      </c>
      <c r="G682">
        <v>3</v>
      </c>
      <c r="H682">
        <v>615</v>
      </c>
      <c r="I682">
        <v>160.52000000000001</v>
      </c>
      <c r="J682">
        <v>191.7</v>
      </c>
      <c r="K682">
        <v>8.8699999999999992</v>
      </c>
      <c r="L682">
        <v>37.44</v>
      </c>
      <c r="M682" s="20">
        <v>12</v>
      </c>
      <c r="N682" s="20">
        <v>41</v>
      </c>
      <c r="O682" s="20">
        <v>0.55000000000000004</v>
      </c>
      <c r="P682" s="20"/>
    </row>
    <row r="683" spans="1:16" x14ac:dyDescent="0.25">
      <c r="A683" s="20">
        <v>160</v>
      </c>
      <c r="B683" s="20">
        <v>30</v>
      </c>
      <c r="C683" s="20">
        <v>60</v>
      </c>
      <c r="D683" s="20">
        <v>14</v>
      </c>
      <c r="E683" s="20">
        <v>47</v>
      </c>
      <c r="F683" s="20">
        <v>1.3</v>
      </c>
      <c r="G683" s="20">
        <v>1.5</v>
      </c>
      <c r="H683" s="20">
        <v>800</v>
      </c>
      <c r="I683" s="20">
        <v>160.54</v>
      </c>
      <c r="J683" s="20">
        <v>212.02</v>
      </c>
      <c r="K683" s="20">
        <v>8.09</v>
      </c>
      <c r="L683" s="20">
        <v>39.18</v>
      </c>
      <c r="M683" s="20">
        <v>12</v>
      </c>
      <c r="N683" s="20">
        <v>45</v>
      </c>
      <c r="O683" s="20">
        <v>0.55000000000000004</v>
      </c>
      <c r="P683" s="20"/>
    </row>
    <row r="684" spans="1:16" x14ac:dyDescent="0.25">
      <c r="A684">
        <v>120</v>
      </c>
      <c r="B684">
        <v>40</v>
      </c>
      <c r="C684">
        <v>44</v>
      </c>
      <c r="D684" s="20">
        <v>14</v>
      </c>
      <c r="E684" s="20">
        <v>43</v>
      </c>
      <c r="F684">
        <v>1.34</v>
      </c>
      <c r="G684">
        <v>3</v>
      </c>
      <c r="H684">
        <v>680</v>
      </c>
      <c r="I684">
        <v>160.82</v>
      </c>
      <c r="J684">
        <v>205.11</v>
      </c>
      <c r="K684">
        <v>15.65</v>
      </c>
      <c r="L684">
        <v>38.83</v>
      </c>
      <c r="M684" s="20">
        <v>12</v>
      </c>
      <c r="N684" s="20">
        <v>41</v>
      </c>
      <c r="O684" s="20">
        <v>0.55000000000000004</v>
      </c>
      <c r="P684" s="20"/>
    </row>
    <row r="685" spans="1:16" x14ac:dyDescent="0.25">
      <c r="A685">
        <v>120</v>
      </c>
      <c r="B685">
        <v>40</v>
      </c>
      <c r="C685">
        <v>44</v>
      </c>
      <c r="D685" s="20">
        <v>14</v>
      </c>
      <c r="E685" s="20">
        <v>43</v>
      </c>
      <c r="F685">
        <v>1.4</v>
      </c>
      <c r="G685">
        <v>3</v>
      </c>
      <c r="H685">
        <v>600</v>
      </c>
      <c r="I685">
        <v>160.83000000000001</v>
      </c>
      <c r="J685">
        <v>197.23</v>
      </c>
      <c r="K685">
        <v>11.2</v>
      </c>
      <c r="L685">
        <v>37.51</v>
      </c>
      <c r="M685" s="20">
        <v>12</v>
      </c>
      <c r="N685" s="20">
        <v>41</v>
      </c>
      <c r="O685" s="20">
        <v>0.55000000000000004</v>
      </c>
      <c r="P685" s="20"/>
    </row>
    <row r="686" spans="1:16" x14ac:dyDescent="0.25">
      <c r="A686">
        <v>120</v>
      </c>
      <c r="B686">
        <v>44</v>
      </c>
      <c r="C686">
        <v>44</v>
      </c>
      <c r="D686" s="20">
        <v>14</v>
      </c>
      <c r="E686" s="20">
        <v>43</v>
      </c>
      <c r="F686">
        <v>1.37</v>
      </c>
      <c r="G686">
        <v>1.5</v>
      </c>
      <c r="H686">
        <v>675</v>
      </c>
      <c r="I686">
        <v>161</v>
      </c>
      <c r="J686">
        <v>209.75</v>
      </c>
      <c r="K686">
        <v>13.07</v>
      </c>
      <c r="L686">
        <v>33.01</v>
      </c>
      <c r="M686" s="20">
        <v>12</v>
      </c>
      <c r="N686" s="20">
        <v>41</v>
      </c>
      <c r="O686" s="20">
        <v>0.55000000000000004</v>
      </c>
      <c r="P686" s="20"/>
    </row>
    <row r="687" spans="1:16" x14ac:dyDescent="0.25">
      <c r="A687">
        <v>120</v>
      </c>
      <c r="B687">
        <v>36</v>
      </c>
      <c r="C687">
        <v>32</v>
      </c>
      <c r="D687">
        <v>14</v>
      </c>
      <c r="E687">
        <v>43</v>
      </c>
      <c r="F687">
        <v>1.4</v>
      </c>
      <c r="G687">
        <v>4</v>
      </c>
      <c r="H687">
        <v>765</v>
      </c>
      <c r="I687">
        <v>161.02000000000001</v>
      </c>
      <c r="J687">
        <v>303.52</v>
      </c>
      <c r="K687">
        <v>109.52</v>
      </c>
      <c r="L687">
        <v>45.16</v>
      </c>
      <c r="M687">
        <v>12</v>
      </c>
      <c r="N687">
        <v>41</v>
      </c>
      <c r="O687">
        <v>0.45</v>
      </c>
      <c r="P687" s="20"/>
    </row>
    <row r="688" spans="1:16" x14ac:dyDescent="0.25">
      <c r="A688">
        <v>120</v>
      </c>
      <c r="B688">
        <v>36</v>
      </c>
      <c r="C688">
        <v>36</v>
      </c>
      <c r="D688">
        <v>14</v>
      </c>
      <c r="E688">
        <v>43</v>
      </c>
      <c r="F688">
        <v>1.37</v>
      </c>
      <c r="G688">
        <v>3</v>
      </c>
      <c r="H688">
        <v>855</v>
      </c>
      <c r="I688">
        <v>161.05000000000001</v>
      </c>
      <c r="J688">
        <v>319.64</v>
      </c>
      <c r="K688">
        <v>120.97</v>
      </c>
      <c r="L688">
        <v>45.93</v>
      </c>
      <c r="M688">
        <v>12</v>
      </c>
      <c r="N688">
        <v>41</v>
      </c>
      <c r="O688">
        <v>0.45</v>
      </c>
      <c r="P688" s="20"/>
    </row>
    <row r="689" spans="1:16" x14ac:dyDescent="0.25">
      <c r="A689">
        <v>120</v>
      </c>
      <c r="B689">
        <v>40</v>
      </c>
      <c r="C689">
        <v>48</v>
      </c>
      <c r="D689" s="20">
        <v>14</v>
      </c>
      <c r="E689" s="20">
        <v>43</v>
      </c>
      <c r="F689">
        <v>1.4</v>
      </c>
      <c r="G689">
        <v>1.5</v>
      </c>
      <c r="H689">
        <v>645</v>
      </c>
      <c r="I689">
        <v>161.06</v>
      </c>
      <c r="J689">
        <v>207.13</v>
      </c>
      <c r="K689">
        <v>11.74</v>
      </c>
      <c r="L689">
        <v>32.25</v>
      </c>
      <c r="M689" s="20">
        <v>12</v>
      </c>
      <c r="N689" s="20">
        <v>41</v>
      </c>
      <c r="O689" s="20">
        <v>0.55000000000000004</v>
      </c>
      <c r="P689" s="20"/>
    </row>
    <row r="690" spans="1:16" x14ac:dyDescent="0.25">
      <c r="A690">
        <v>120</v>
      </c>
      <c r="B690">
        <v>40</v>
      </c>
      <c r="C690">
        <v>44</v>
      </c>
      <c r="D690" s="20">
        <v>14</v>
      </c>
      <c r="E690" s="20">
        <v>43</v>
      </c>
      <c r="F690">
        <v>1.37</v>
      </c>
      <c r="G690">
        <v>2</v>
      </c>
      <c r="H690">
        <v>680</v>
      </c>
      <c r="I690">
        <v>161.22999999999999</v>
      </c>
      <c r="J690">
        <v>210.12</v>
      </c>
      <c r="K690">
        <v>15.64</v>
      </c>
      <c r="L690">
        <v>35.049999999999997</v>
      </c>
      <c r="M690" s="20">
        <v>12</v>
      </c>
      <c r="N690" s="20">
        <v>41</v>
      </c>
      <c r="O690" s="20">
        <v>0.55000000000000004</v>
      </c>
      <c r="P690" s="20"/>
    </row>
    <row r="691" spans="1:16" x14ac:dyDescent="0.25">
      <c r="A691">
        <v>120</v>
      </c>
      <c r="B691">
        <v>44</v>
      </c>
      <c r="C691">
        <v>44</v>
      </c>
      <c r="D691" s="20">
        <v>14</v>
      </c>
      <c r="E691" s="20">
        <v>43</v>
      </c>
      <c r="F691">
        <v>1.4</v>
      </c>
      <c r="G691">
        <v>1.5</v>
      </c>
      <c r="H691">
        <v>615</v>
      </c>
      <c r="I691">
        <v>161.27000000000001</v>
      </c>
      <c r="J691">
        <v>204</v>
      </c>
      <c r="K691">
        <v>10.210000000000001</v>
      </c>
      <c r="L691">
        <v>31.43</v>
      </c>
      <c r="M691" s="20">
        <v>12</v>
      </c>
      <c r="N691" s="20">
        <v>41</v>
      </c>
      <c r="O691" s="20">
        <v>0.55000000000000004</v>
      </c>
      <c r="P691" s="20"/>
    </row>
    <row r="692" spans="1:16" x14ac:dyDescent="0.25">
      <c r="A692" s="20">
        <v>150</v>
      </c>
      <c r="B692">
        <v>31</v>
      </c>
      <c r="C692">
        <v>67</v>
      </c>
      <c r="D692" s="20">
        <v>14</v>
      </c>
      <c r="E692" s="20">
        <v>43</v>
      </c>
      <c r="F692">
        <v>1.24</v>
      </c>
      <c r="G692" s="20">
        <v>1.5</v>
      </c>
      <c r="H692" s="20">
        <v>700</v>
      </c>
      <c r="I692">
        <v>161.37</v>
      </c>
      <c r="J692">
        <v>204.86</v>
      </c>
      <c r="K692">
        <v>16.010000000000002</v>
      </c>
      <c r="L692">
        <v>30.89</v>
      </c>
      <c r="M692">
        <v>12</v>
      </c>
      <c r="N692" s="20">
        <v>41</v>
      </c>
      <c r="O692" s="20">
        <v>0.55000000000000004</v>
      </c>
      <c r="P692" s="20"/>
    </row>
    <row r="693" spans="1:16" x14ac:dyDescent="0.25">
      <c r="A693">
        <v>120</v>
      </c>
      <c r="B693">
        <v>44</v>
      </c>
      <c r="C693">
        <v>48</v>
      </c>
      <c r="D693" s="20">
        <v>14</v>
      </c>
      <c r="E693" s="20">
        <v>43</v>
      </c>
      <c r="F693">
        <v>1.31</v>
      </c>
      <c r="G693">
        <v>1.5</v>
      </c>
      <c r="H693">
        <v>700</v>
      </c>
      <c r="I693">
        <v>161.4</v>
      </c>
      <c r="J693">
        <v>207.88</v>
      </c>
      <c r="K693">
        <v>12.46</v>
      </c>
      <c r="L693">
        <v>33</v>
      </c>
      <c r="M693" s="20">
        <v>12</v>
      </c>
      <c r="N693" s="20">
        <v>41</v>
      </c>
      <c r="O693" s="20">
        <v>0.55000000000000004</v>
      </c>
      <c r="P693" s="20"/>
    </row>
    <row r="694" spans="1:16" x14ac:dyDescent="0.25">
      <c r="A694">
        <v>120</v>
      </c>
      <c r="B694">
        <v>44</v>
      </c>
      <c r="C694">
        <v>40</v>
      </c>
      <c r="D694" s="20">
        <v>14</v>
      </c>
      <c r="E694" s="20">
        <v>43</v>
      </c>
      <c r="F694">
        <v>1.37</v>
      </c>
      <c r="G694">
        <v>2</v>
      </c>
      <c r="H694">
        <v>655</v>
      </c>
      <c r="I694">
        <v>161.47</v>
      </c>
      <c r="J694">
        <v>207.66</v>
      </c>
      <c r="K694">
        <v>14.15</v>
      </c>
      <c r="L694">
        <v>34.409999999999997</v>
      </c>
      <c r="M694" s="20">
        <v>12</v>
      </c>
      <c r="N694" s="20">
        <v>41</v>
      </c>
      <c r="O694" s="20">
        <v>0.55000000000000004</v>
      </c>
      <c r="P694" s="20"/>
    </row>
    <row r="695" spans="1:16" x14ac:dyDescent="0.25">
      <c r="A695">
        <v>120</v>
      </c>
      <c r="B695">
        <v>44</v>
      </c>
      <c r="C695">
        <v>40</v>
      </c>
      <c r="D695" s="20">
        <v>14</v>
      </c>
      <c r="E695" s="20">
        <v>43</v>
      </c>
      <c r="F695">
        <v>1.4</v>
      </c>
      <c r="G695">
        <v>2</v>
      </c>
      <c r="H695">
        <v>610</v>
      </c>
      <c r="I695">
        <v>161.88999999999999</v>
      </c>
      <c r="J695">
        <v>203.45</v>
      </c>
      <c r="K695">
        <v>11.7</v>
      </c>
      <c r="L695">
        <v>33.35</v>
      </c>
      <c r="M695" s="20">
        <v>12</v>
      </c>
      <c r="N695" s="20">
        <v>41</v>
      </c>
      <c r="O695" s="20">
        <v>0.55000000000000004</v>
      </c>
      <c r="P695" s="20"/>
    </row>
    <row r="696" spans="1:16" x14ac:dyDescent="0.25">
      <c r="A696" s="20">
        <v>150</v>
      </c>
      <c r="B696">
        <v>28</v>
      </c>
      <c r="C696">
        <v>67</v>
      </c>
      <c r="D696" s="20">
        <v>14</v>
      </c>
      <c r="E696" s="20">
        <v>43</v>
      </c>
      <c r="F696">
        <v>1.3</v>
      </c>
      <c r="G696" s="20">
        <v>1.5</v>
      </c>
      <c r="H696" s="20">
        <v>700</v>
      </c>
      <c r="I696">
        <v>161.92099999999999</v>
      </c>
      <c r="J696">
        <v>210.559</v>
      </c>
      <c r="K696">
        <v>18.976500000000001</v>
      </c>
      <c r="L696">
        <v>39.806600000000003</v>
      </c>
      <c r="M696">
        <f>12</f>
        <v>12</v>
      </c>
      <c r="N696" s="20">
        <v>41</v>
      </c>
      <c r="O696" s="20">
        <v>0.55000000000000004</v>
      </c>
      <c r="P696" s="20"/>
    </row>
    <row r="697" spans="1:16" x14ac:dyDescent="0.25">
      <c r="A697">
        <v>120</v>
      </c>
      <c r="B697">
        <v>40</v>
      </c>
      <c r="C697">
        <v>40</v>
      </c>
      <c r="D697" s="20">
        <v>14</v>
      </c>
      <c r="E697" s="20">
        <v>43</v>
      </c>
      <c r="F697">
        <v>1.4</v>
      </c>
      <c r="G697">
        <v>3</v>
      </c>
      <c r="H697">
        <v>660</v>
      </c>
      <c r="I697">
        <v>161.97999999999999</v>
      </c>
      <c r="J697">
        <v>208.89</v>
      </c>
      <c r="K697">
        <v>16.97</v>
      </c>
      <c r="L697">
        <v>39.07</v>
      </c>
      <c r="M697" s="20">
        <v>12</v>
      </c>
      <c r="N697" s="20">
        <v>41</v>
      </c>
      <c r="O697" s="20">
        <v>0.55000000000000004</v>
      </c>
      <c r="P697" s="20"/>
    </row>
    <row r="698" spans="1:16" x14ac:dyDescent="0.25">
      <c r="A698" s="20">
        <v>150</v>
      </c>
      <c r="B698">
        <v>31</v>
      </c>
      <c r="C698">
        <v>75</v>
      </c>
      <c r="D698" s="20">
        <v>14</v>
      </c>
      <c r="E698" s="20">
        <v>43</v>
      </c>
      <c r="F698">
        <v>1.2</v>
      </c>
      <c r="G698" s="20">
        <v>1.5</v>
      </c>
      <c r="H698" s="20">
        <v>700</v>
      </c>
      <c r="I698">
        <v>161.99100000000001</v>
      </c>
      <c r="J698">
        <v>200.77099999999999</v>
      </c>
      <c r="K698">
        <v>13.303100000000001</v>
      </c>
      <c r="L698">
        <v>39.091000000000001</v>
      </c>
      <c r="M698">
        <v>12</v>
      </c>
      <c r="N698" s="20">
        <v>41</v>
      </c>
      <c r="O698" s="20">
        <v>0.55000000000000004</v>
      </c>
      <c r="P698" s="20"/>
    </row>
    <row r="699" spans="1:16" x14ac:dyDescent="0.25">
      <c r="A699">
        <v>120</v>
      </c>
      <c r="B699">
        <v>40</v>
      </c>
      <c r="C699">
        <v>44</v>
      </c>
      <c r="D699" s="20">
        <v>14</v>
      </c>
      <c r="E699" s="20">
        <v>43</v>
      </c>
      <c r="F699">
        <v>1.4</v>
      </c>
      <c r="G699">
        <v>2</v>
      </c>
      <c r="H699">
        <v>630</v>
      </c>
      <c r="I699">
        <v>162.08000000000001</v>
      </c>
      <c r="J699">
        <v>205.73</v>
      </c>
      <c r="K699">
        <v>12.75</v>
      </c>
      <c r="L699">
        <v>33.86</v>
      </c>
      <c r="M699" s="20">
        <v>12</v>
      </c>
      <c r="N699" s="20">
        <v>41</v>
      </c>
      <c r="O699" s="20">
        <v>0.55000000000000004</v>
      </c>
      <c r="P699" s="20"/>
    </row>
    <row r="700" spans="1:16" x14ac:dyDescent="0.25">
      <c r="A700">
        <v>120</v>
      </c>
      <c r="B700">
        <v>44</v>
      </c>
      <c r="C700">
        <v>44</v>
      </c>
      <c r="D700" s="20">
        <v>14</v>
      </c>
      <c r="E700" s="20">
        <v>43</v>
      </c>
      <c r="F700">
        <v>1.4</v>
      </c>
      <c r="G700">
        <v>1.5</v>
      </c>
      <c r="H700">
        <v>625</v>
      </c>
      <c r="I700">
        <v>162.16</v>
      </c>
      <c r="J700">
        <v>206.08</v>
      </c>
      <c r="K700">
        <v>10.65</v>
      </c>
      <c r="L700">
        <v>31.82</v>
      </c>
      <c r="M700" s="20">
        <v>12</v>
      </c>
      <c r="N700" s="20">
        <v>41</v>
      </c>
      <c r="O700" s="20">
        <v>0.55000000000000004</v>
      </c>
      <c r="P700" s="20"/>
    </row>
    <row r="701" spans="1:16" x14ac:dyDescent="0.25">
      <c r="A701">
        <v>120</v>
      </c>
      <c r="B701">
        <v>40</v>
      </c>
      <c r="C701">
        <v>44</v>
      </c>
      <c r="D701" s="20">
        <v>14</v>
      </c>
      <c r="E701" s="20">
        <v>43</v>
      </c>
      <c r="F701">
        <v>1.37</v>
      </c>
      <c r="G701">
        <v>3</v>
      </c>
      <c r="H701">
        <v>645</v>
      </c>
      <c r="I701">
        <v>162.16</v>
      </c>
      <c r="J701">
        <v>203.12</v>
      </c>
      <c r="K701">
        <v>13.59</v>
      </c>
      <c r="L701">
        <v>38.42</v>
      </c>
      <c r="M701" s="20">
        <v>12</v>
      </c>
      <c r="N701" s="20">
        <v>41</v>
      </c>
      <c r="O701" s="20">
        <v>0.55000000000000004</v>
      </c>
      <c r="P701" s="20"/>
    </row>
    <row r="702" spans="1:16" x14ac:dyDescent="0.25">
      <c r="A702" s="20">
        <v>150</v>
      </c>
      <c r="B702">
        <v>34</v>
      </c>
      <c r="C702">
        <v>60</v>
      </c>
      <c r="D702" s="20">
        <v>14</v>
      </c>
      <c r="E702" s="20">
        <v>43</v>
      </c>
      <c r="F702">
        <v>1.24</v>
      </c>
      <c r="G702" s="20">
        <v>1.5</v>
      </c>
      <c r="H702" s="20">
        <v>700</v>
      </c>
      <c r="I702">
        <v>162.22999999999999</v>
      </c>
      <c r="J702">
        <v>206.62</v>
      </c>
      <c r="K702">
        <v>16.5</v>
      </c>
      <c r="L702">
        <v>31.12</v>
      </c>
      <c r="M702">
        <f>12</f>
        <v>12</v>
      </c>
      <c r="N702" s="20">
        <v>41</v>
      </c>
      <c r="O702" s="20">
        <v>0.55000000000000004</v>
      </c>
      <c r="P702" s="20"/>
    </row>
    <row r="703" spans="1:16" x14ac:dyDescent="0.25">
      <c r="A703">
        <v>130</v>
      </c>
      <c r="B703">
        <v>44</v>
      </c>
      <c r="C703">
        <v>48</v>
      </c>
      <c r="D703">
        <v>14</v>
      </c>
      <c r="E703">
        <v>43</v>
      </c>
      <c r="F703">
        <v>1.28</v>
      </c>
      <c r="G703">
        <v>1</v>
      </c>
      <c r="H703">
        <v>925</v>
      </c>
      <c r="I703">
        <v>162.34</v>
      </c>
      <c r="J703">
        <v>284.08</v>
      </c>
      <c r="K703">
        <v>70.010000000000005</v>
      </c>
      <c r="L703">
        <v>39.76</v>
      </c>
      <c r="M703">
        <v>12</v>
      </c>
      <c r="N703">
        <v>41</v>
      </c>
      <c r="O703">
        <v>0.45</v>
      </c>
      <c r="P703" s="20"/>
    </row>
    <row r="704" spans="1:16" x14ac:dyDescent="0.25">
      <c r="A704">
        <v>120</v>
      </c>
      <c r="B704">
        <v>32</v>
      </c>
      <c r="C704">
        <v>40</v>
      </c>
      <c r="D704">
        <v>14</v>
      </c>
      <c r="E704">
        <v>43</v>
      </c>
      <c r="F704">
        <v>1.4</v>
      </c>
      <c r="G704">
        <v>3</v>
      </c>
      <c r="H704">
        <v>845</v>
      </c>
      <c r="I704">
        <v>162.34</v>
      </c>
      <c r="J704">
        <v>319.66000000000003</v>
      </c>
      <c r="K704">
        <v>119.7</v>
      </c>
      <c r="L704">
        <v>45.83</v>
      </c>
      <c r="M704">
        <v>12</v>
      </c>
      <c r="N704">
        <v>41</v>
      </c>
      <c r="O704">
        <v>0.45</v>
      </c>
      <c r="P704" s="20"/>
    </row>
    <row r="705" spans="1:16" x14ac:dyDescent="0.25">
      <c r="A705" s="20">
        <v>150</v>
      </c>
      <c r="B705">
        <v>28</v>
      </c>
      <c r="C705">
        <v>60</v>
      </c>
      <c r="D705" s="20">
        <v>14</v>
      </c>
      <c r="E705" s="20">
        <v>43</v>
      </c>
      <c r="F705">
        <v>1.36</v>
      </c>
      <c r="G705" s="20">
        <v>1.5</v>
      </c>
      <c r="H705" s="20">
        <v>700</v>
      </c>
      <c r="I705">
        <v>162.55000000000001</v>
      </c>
      <c r="J705">
        <v>217.78</v>
      </c>
      <c r="K705">
        <v>22.87</v>
      </c>
      <c r="L705">
        <v>32.61</v>
      </c>
      <c r="M705">
        <f>12</f>
        <v>12</v>
      </c>
      <c r="N705" s="20">
        <v>41</v>
      </c>
      <c r="O705" s="20">
        <v>0.55000000000000004</v>
      </c>
      <c r="P705" s="20"/>
    </row>
    <row r="706" spans="1:16" x14ac:dyDescent="0.25">
      <c r="A706">
        <v>120</v>
      </c>
      <c r="B706">
        <v>44</v>
      </c>
      <c r="C706">
        <v>40</v>
      </c>
      <c r="D706" s="20">
        <v>14</v>
      </c>
      <c r="E706" s="20">
        <v>43</v>
      </c>
      <c r="F706">
        <v>1.37</v>
      </c>
      <c r="G706">
        <v>2</v>
      </c>
      <c r="H706">
        <v>670</v>
      </c>
      <c r="I706">
        <v>162.69</v>
      </c>
      <c r="J706">
        <v>210.74</v>
      </c>
      <c r="K706">
        <v>15.03</v>
      </c>
      <c r="L706">
        <v>34.99</v>
      </c>
      <c r="M706" s="20">
        <v>12</v>
      </c>
      <c r="N706" s="20">
        <v>41</v>
      </c>
      <c r="O706" s="20">
        <v>0.55000000000000004</v>
      </c>
      <c r="P706" s="20"/>
    </row>
    <row r="707" spans="1:16" x14ac:dyDescent="0.25">
      <c r="A707" s="20">
        <v>150</v>
      </c>
      <c r="B707">
        <v>34</v>
      </c>
      <c r="C707">
        <v>67</v>
      </c>
      <c r="D707" s="20">
        <v>14</v>
      </c>
      <c r="E707" s="20">
        <v>43</v>
      </c>
      <c r="F707">
        <v>1.2</v>
      </c>
      <c r="G707" s="20">
        <v>1.5</v>
      </c>
      <c r="H707" s="20">
        <v>700</v>
      </c>
      <c r="I707">
        <v>162.74</v>
      </c>
      <c r="J707">
        <v>202.46</v>
      </c>
      <c r="K707">
        <v>13.75</v>
      </c>
      <c r="L707">
        <v>30.53</v>
      </c>
      <c r="M707">
        <f>12</f>
        <v>12</v>
      </c>
      <c r="N707" s="20">
        <v>41</v>
      </c>
      <c r="O707" s="20">
        <v>0.55000000000000004</v>
      </c>
      <c r="P707" s="20"/>
    </row>
    <row r="708" spans="1:16" x14ac:dyDescent="0.25">
      <c r="A708">
        <v>120</v>
      </c>
      <c r="B708">
        <v>44</v>
      </c>
      <c r="C708">
        <v>44</v>
      </c>
      <c r="D708">
        <v>14</v>
      </c>
      <c r="E708">
        <v>43</v>
      </c>
      <c r="F708">
        <v>1.37</v>
      </c>
      <c r="G708">
        <v>1</v>
      </c>
      <c r="H708">
        <v>845</v>
      </c>
      <c r="I708">
        <v>162.94</v>
      </c>
      <c r="J708">
        <v>271.83</v>
      </c>
      <c r="K708">
        <v>58.69</v>
      </c>
      <c r="L708">
        <v>38.93</v>
      </c>
      <c r="M708">
        <v>12</v>
      </c>
      <c r="N708">
        <v>41</v>
      </c>
      <c r="O708">
        <v>0.45</v>
      </c>
      <c r="P708" s="20"/>
    </row>
    <row r="709" spans="1:16" x14ac:dyDescent="0.25">
      <c r="A709" s="20">
        <v>150</v>
      </c>
      <c r="B709">
        <v>37</v>
      </c>
      <c r="C709">
        <v>60</v>
      </c>
      <c r="D709" s="20">
        <v>14</v>
      </c>
      <c r="E709" s="20">
        <v>43</v>
      </c>
      <c r="F709">
        <v>1.2</v>
      </c>
      <c r="G709" s="20">
        <v>1.5</v>
      </c>
      <c r="H709" s="20">
        <v>700</v>
      </c>
      <c r="I709">
        <v>162.99</v>
      </c>
      <c r="J709">
        <v>203.76</v>
      </c>
      <c r="K709">
        <v>14.35</v>
      </c>
      <c r="L709">
        <v>30.71</v>
      </c>
      <c r="M709">
        <v>12</v>
      </c>
      <c r="N709" s="20">
        <v>41</v>
      </c>
      <c r="O709" s="20">
        <v>0.55000000000000004</v>
      </c>
      <c r="P709" s="20"/>
    </row>
    <row r="710" spans="1:16" x14ac:dyDescent="0.25">
      <c r="A710">
        <v>120</v>
      </c>
      <c r="B710">
        <v>44</v>
      </c>
      <c r="C710">
        <v>40</v>
      </c>
      <c r="D710" s="20">
        <v>14</v>
      </c>
      <c r="E710" s="20">
        <v>43</v>
      </c>
      <c r="F710">
        <v>1.4</v>
      </c>
      <c r="G710">
        <v>2</v>
      </c>
      <c r="H710">
        <v>620</v>
      </c>
      <c r="I710">
        <v>163</v>
      </c>
      <c r="J710">
        <v>205.76</v>
      </c>
      <c r="K710">
        <v>12.22</v>
      </c>
      <c r="L710">
        <v>33.76</v>
      </c>
      <c r="M710" s="20">
        <v>12</v>
      </c>
      <c r="N710" s="20">
        <v>41</v>
      </c>
      <c r="O710" s="20">
        <v>0.55000000000000004</v>
      </c>
      <c r="P710" s="20"/>
    </row>
    <row r="711" spans="1:16" x14ac:dyDescent="0.25">
      <c r="A711">
        <v>120</v>
      </c>
      <c r="B711">
        <v>40</v>
      </c>
      <c r="C711">
        <v>44</v>
      </c>
      <c r="D711" s="20">
        <v>14</v>
      </c>
      <c r="E711" s="20">
        <v>43</v>
      </c>
      <c r="F711">
        <v>1.4</v>
      </c>
      <c r="G711">
        <v>3</v>
      </c>
      <c r="H711">
        <v>615</v>
      </c>
      <c r="I711">
        <v>163.08000000000001</v>
      </c>
      <c r="J711">
        <v>201.19</v>
      </c>
      <c r="K711">
        <v>11.96</v>
      </c>
      <c r="L711">
        <v>38.15</v>
      </c>
      <c r="M711" s="20">
        <v>12</v>
      </c>
      <c r="N711" s="20">
        <v>41</v>
      </c>
      <c r="O711" s="20">
        <v>0.55000000000000004</v>
      </c>
      <c r="P711" s="20"/>
    </row>
    <row r="712" spans="1:16" x14ac:dyDescent="0.25">
      <c r="A712">
        <v>120</v>
      </c>
      <c r="B712">
        <v>36</v>
      </c>
      <c r="C712">
        <v>36</v>
      </c>
      <c r="D712">
        <v>14</v>
      </c>
      <c r="E712">
        <v>43</v>
      </c>
      <c r="F712">
        <v>1.34</v>
      </c>
      <c r="G712">
        <v>4</v>
      </c>
      <c r="H712">
        <v>840</v>
      </c>
      <c r="I712">
        <v>163.13</v>
      </c>
      <c r="J712">
        <v>311.94</v>
      </c>
      <c r="K712">
        <v>115.23</v>
      </c>
      <c r="L712">
        <v>47.01</v>
      </c>
      <c r="M712">
        <v>12</v>
      </c>
      <c r="N712">
        <v>41</v>
      </c>
      <c r="O712">
        <v>0.45</v>
      </c>
      <c r="P712" s="20"/>
    </row>
    <row r="713" spans="1:16" x14ac:dyDescent="0.25">
      <c r="A713" s="20">
        <v>160</v>
      </c>
      <c r="B713" s="20">
        <v>30</v>
      </c>
      <c r="C713" s="20">
        <v>60</v>
      </c>
      <c r="D713" s="20">
        <v>14</v>
      </c>
      <c r="E713" s="20">
        <v>43</v>
      </c>
      <c r="F713" s="20">
        <v>1.3</v>
      </c>
      <c r="G713" s="20">
        <v>3</v>
      </c>
      <c r="H713" s="20">
        <v>600</v>
      </c>
      <c r="I713" s="20">
        <v>163.29</v>
      </c>
      <c r="J713" s="20">
        <v>188.03</v>
      </c>
      <c r="K713" s="20">
        <v>3.92</v>
      </c>
      <c r="L713" s="20">
        <v>36.619999999999997</v>
      </c>
      <c r="M713" s="20">
        <v>12</v>
      </c>
      <c r="N713" s="20">
        <v>41</v>
      </c>
      <c r="O713" s="20">
        <v>0.55000000000000004</v>
      </c>
      <c r="P713" s="20"/>
    </row>
    <row r="714" spans="1:16" x14ac:dyDescent="0.25">
      <c r="A714" s="20">
        <v>150</v>
      </c>
      <c r="B714">
        <v>25</v>
      </c>
      <c r="C714">
        <v>75</v>
      </c>
      <c r="D714" s="20">
        <v>14</v>
      </c>
      <c r="E714" s="20">
        <v>43</v>
      </c>
      <c r="F714">
        <v>1.32</v>
      </c>
      <c r="G714" s="20">
        <v>1.5</v>
      </c>
      <c r="H714" s="20">
        <v>700</v>
      </c>
      <c r="I714">
        <v>163.32499999999999</v>
      </c>
      <c r="J714">
        <v>212.20500000000001</v>
      </c>
      <c r="K714">
        <v>18.993500000000001</v>
      </c>
      <c r="L714">
        <v>40.011299999999999</v>
      </c>
      <c r="M714">
        <v>12</v>
      </c>
      <c r="N714" s="20">
        <v>41</v>
      </c>
      <c r="O714" s="20">
        <v>0.55000000000000004</v>
      </c>
      <c r="P714" s="20"/>
    </row>
    <row r="715" spans="1:16" x14ac:dyDescent="0.25">
      <c r="A715">
        <v>120</v>
      </c>
      <c r="B715">
        <v>44</v>
      </c>
      <c r="C715">
        <v>48</v>
      </c>
      <c r="D715" s="20">
        <v>14</v>
      </c>
      <c r="E715" s="20">
        <v>43</v>
      </c>
      <c r="F715">
        <v>1.34</v>
      </c>
      <c r="G715">
        <v>1.5</v>
      </c>
      <c r="H715">
        <v>650</v>
      </c>
      <c r="I715">
        <v>163.34</v>
      </c>
      <c r="J715">
        <v>205.31</v>
      </c>
      <c r="K715">
        <v>10.24</v>
      </c>
      <c r="L715">
        <v>31.94</v>
      </c>
      <c r="M715" s="20">
        <v>12</v>
      </c>
      <c r="N715" s="20">
        <v>41</v>
      </c>
      <c r="O715" s="20">
        <v>0.55000000000000004</v>
      </c>
      <c r="P715" s="20"/>
    </row>
    <row r="716" spans="1:16" x14ac:dyDescent="0.25">
      <c r="A716">
        <v>120</v>
      </c>
      <c r="B716">
        <v>44</v>
      </c>
      <c r="C716">
        <v>44</v>
      </c>
      <c r="D716" s="20">
        <v>14</v>
      </c>
      <c r="E716" s="20">
        <v>43</v>
      </c>
      <c r="F716">
        <v>1.4</v>
      </c>
      <c r="G716">
        <v>1.5</v>
      </c>
      <c r="H716">
        <v>640</v>
      </c>
      <c r="I716">
        <v>163.4</v>
      </c>
      <c r="J716">
        <v>209.11</v>
      </c>
      <c r="K716">
        <v>11.34</v>
      </c>
      <c r="L716">
        <v>32.39</v>
      </c>
      <c r="M716" s="20">
        <v>12</v>
      </c>
      <c r="N716" s="20">
        <v>41</v>
      </c>
      <c r="O716" s="20">
        <v>0.55000000000000004</v>
      </c>
      <c r="P716" s="20"/>
    </row>
    <row r="717" spans="1:16" x14ac:dyDescent="0.25">
      <c r="A717">
        <v>120</v>
      </c>
      <c r="B717">
        <v>40</v>
      </c>
      <c r="C717">
        <v>44</v>
      </c>
      <c r="D717" s="20">
        <v>14</v>
      </c>
      <c r="E717" s="20">
        <v>43</v>
      </c>
      <c r="F717">
        <v>1.4</v>
      </c>
      <c r="G717">
        <v>2</v>
      </c>
      <c r="H717">
        <v>645</v>
      </c>
      <c r="I717">
        <v>163.55000000000001</v>
      </c>
      <c r="J717">
        <v>209.01</v>
      </c>
      <c r="K717">
        <v>13.58</v>
      </c>
      <c r="L717">
        <v>34.46</v>
      </c>
      <c r="M717" s="20">
        <v>12</v>
      </c>
      <c r="N717" s="20">
        <v>41</v>
      </c>
      <c r="O717" s="20">
        <v>0.55000000000000004</v>
      </c>
      <c r="P717" s="20"/>
    </row>
    <row r="718" spans="1:16" x14ac:dyDescent="0.25">
      <c r="A718" s="20">
        <v>150</v>
      </c>
      <c r="B718">
        <v>31</v>
      </c>
      <c r="C718">
        <v>60</v>
      </c>
      <c r="D718" s="20">
        <v>14</v>
      </c>
      <c r="E718" s="20">
        <v>43</v>
      </c>
      <c r="F718">
        <v>1.3</v>
      </c>
      <c r="G718" s="20">
        <v>1.5</v>
      </c>
      <c r="H718" s="20">
        <v>700</v>
      </c>
      <c r="I718">
        <v>163.63</v>
      </c>
      <c r="J718">
        <v>212.95</v>
      </c>
      <c r="K718">
        <v>19.25</v>
      </c>
      <c r="L718">
        <v>31.96</v>
      </c>
      <c r="M718">
        <v>12</v>
      </c>
      <c r="N718" s="20">
        <v>41</v>
      </c>
      <c r="O718" s="20">
        <v>0.55000000000000004</v>
      </c>
      <c r="P718" s="20"/>
    </row>
    <row r="719" spans="1:16" x14ac:dyDescent="0.25">
      <c r="A719">
        <v>120</v>
      </c>
      <c r="B719">
        <v>44</v>
      </c>
      <c r="C719">
        <v>44</v>
      </c>
      <c r="D719" s="20">
        <v>14</v>
      </c>
      <c r="E719" s="20">
        <v>43</v>
      </c>
      <c r="F719">
        <v>1.34</v>
      </c>
      <c r="G719">
        <v>2</v>
      </c>
      <c r="H719">
        <v>645</v>
      </c>
      <c r="I719">
        <v>163.85</v>
      </c>
      <c r="J719">
        <v>204.77</v>
      </c>
      <c r="K719">
        <v>11.59</v>
      </c>
      <c r="L719">
        <v>33.869999999999997</v>
      </c>
      <c r="M719" s="20">
        <v>12</v>
      </c>
      <c r="N719" s="20">
        <v>41</v>
      </c>
      <c r="O719" s="20">
        <v>0.55000000000000004</v>
      </c>
      <c r="P719" s="20"/>
    </row>
    <row r="720" spans="1:16" x14ac:dyDescent="0.25">
      <c r="A720">
        <v>120</v>
      </c>
      <c r="B720">
        <v>48</v>
      </c>
      <c r="C720">
        <v>40</v>
      </c>
      <c r="D720" s="20">
        <v>14</v>
      </c>
      <c r="E720" s="20">
        <v>43</v>
      </c>
      <c r="F720">
        <v>1.37</v>
      </c>
      <c r="G720">
        <v>2</v>
      </c>
      <c r="H720">
        <v>595</v>
      </c>
      <c r="I720">
        <v>163.89</v>
      </c>
      <c r="J720">
        <v>200.65</v>
      </c>
      <c r="K720">
        <v>9.49</v>
      </c>
      <c r="L720">
        <v>32.869999999999997</v>
      </c>
      <c r="M720" s="20">
        <v>12</v>
      </c>
      <c r="N720" s="20">
        <v>41</v>
      </c>
      <c r="O720" s="20">
        <v>0.55000000000000004</v>
      </c>
      <c r="P720" s="20"/>
    </row>
    <row r="721" spans="1:16" x14ac:dyDescent="0.25">
      <c r="A721" s="20">
        <v>150</v>
      </c>
      <c r="B721">
        <v>28</v>
      </c>
      <c r="C721">
        <v>75</v>
      </c>
      <c r="D721" s="20">
        <v>14</v>
      </c>
      <c r="E721" s="20">
        <v>43</v>
      </c>
      <c r="F721">
        <v>1.26</v>
      </c>
      <c r="G721" s="20">
        <v>1.5</v>
      </c>
      <c r="H721" s="20">
        <v>700</v>
      </c>
      <c r="I721">
        <v>164.09899999999999</v>
      </c>
      <c r="J721">
        <v>207.465</v>
      </c>
      <c r="K721">
        <v>15.724</v>
      </c>
      <c r="L721">
        <v>39.713299999999997</v>
      </c>
      <c r="M721">
        <f>12</f>
        <v>12</v>
      </c>
      <c r="N721" s="20">
        <v>41</v>
      </c>
      <c r="O721" s="20">
        <v>0.55000000000000004</v>
      </c>
      <c r="P721" s="20"/>
    </row>
    <row r="722" spans="1:16" x14ac:dyDescent="0.25">
      <c r="A722">
        <v>135</v>
      </c>
      <c r="B722">
        <v>44</v>
      </c>
      <c r="C722">
        <v>44</v>
      </c>
      <c r="D722">
        <v>14</v>
      </c>
      <c r="E722">
        <v>43</v>
      </c>
      <c r="F722">
        <v>1.31</v>
      </c>
      <c r="G722">
        <v>1</v>
      </c>
      <c r="H722">
        <v>865</v>
      </c>
      <c r="I722">
        <v>164.26</v>
      </c>
      <c r="J722">
        <v>283.19</v>
      </c>
      <c r="K722">
        <v>70.31</v>
      </c>
      <c r="L722">
        <v>38.44</v>
      </c>
      <c r="M722">
        <v>12</v>
      </c>
      <c r="N722">
        <v>41</v>
      </c>
      <c r="O722">
        <v>0.45</v>
      </c>
      <c r="P722" s="20"/>
    </row>
    <row r="723" spans="1:16" x14ac:dyDescent="0.25">
      <c r="A723">
        <v>120</v>
      </c>
      <c r="B723">
        <v>48</v>
      </c>
      <c r="C723">
        <v>40</v>
      </c>
      <c r="D723" s="20">
        <v>14</v>
      </c>
      <c r="E723" s="20">
        <v>43</v>
      </c>
      <c r="F723">
        <v>1.4</v>
      </c>
      <c r="G723">
        <v>2</v>
      </c>
      <c r="H723">
        <v>570</v>
      </c>
      <c r="I723">
        <v>164.64</v>
      </c>
      <c r="J723">
        <v>199.33</v>
      </c>
      <c r="K723">
        <v>8.4700000000000006</v>
      </c>
      <c r="L723">
        <v>32.549999999999997</v>
      </c>
      <c r="M723" s="20">
        <v>12</v>
      </c>
      <c r="N723" s="20">
        <v>41</v>
      </c>
      <c r="O723" s="20">
        <v>0.55000000000000004</v>
      </c>
      <c r="P723" s="20"/>
    </row>
    <row r="724" spans="1:16" x14ac:dyDescent="0.25">
      <c r="A724">
        <v>120</v>
      </c>
      <c r="B724">
        <v>32</v>
      </c>
      <c r="C724">
        <v>40</v>
      </c>
      <c r="D724">
        <v>14</v>
      </c>
      <c r="E724">
        <v>43</v>
      </c>
      <c r="F724">
        <v>1.37</v>
      </c>
      <c r="G724">
        <v>4</v>
      </c>
      <c r="H724">
        <v>825</v>
      </c>
      <c r="I724">
        <v>164.77</v>
      </c>
      <c r="J724">
        <v>310.48</v>
      </c>
      <c r="K724">
        <v>112.07</v>
      </c>
      <c r="L724">
        <v>46.75</v>
      </c>
      <c r="M724">
        <v>12</v>
      </c>
      <c r="N724">
        <v>41</v>
      </c>
      <c r="O724">
        <v>0.45</v>
      </c>
      <c r="P724" s="20"/>
    </row>
    <row r="725" spans="1:16" x14ac:dyDescent="0.25">
      <c r="A725">
        <v>120</v>
      </c>
      <c r="B725">
        <v>44</v>
      </c>
      <c r="C725">
        <v>48</v>
      </c>
      <c r="D725" s="20">
        <v>14</v>
      </c>
      <c r="E725" s="20">
        <v>43</v>
      </c>
      <c r="F725">
        <v>1.37</v>
      </c>
      <c r="G725">
        <v>1.5</v>
      </c>
      <c r="H725">
        <v>615</v>
      </c>
      <c r="I725">
        <v>164.8</v>
      </c>
      <c r="J725">
        <v>203.96</v>
      </c>
      <c r="K725">
        <v>8.86</v>
      </c>
      <c r="L725">
        <v>31.31</v>
      </c>
      <c r="M725" s="20">
        <v>12</v>
      </c>
      <c r="N725" s="20">
        <v>41</v>
      </c>
      <c r="O725" s="20">
        <v>0.55000000000000004</v>
      </c>
      <c r="P725" s="20"/>
    </row>
    <row r="726" spans="1:16" x14ac:dyDescent="0.25">
      <c r="A726">
        <v>120</v>
      </c>
      <c r="B726">
        <v>40</v>
      </c>
      <c r="C726">
        <v>44</v>
      </c>
      <c r="D726" s="20">
        <v>14</v>
      </c>
      <c r="E726" s="20">
        <v>43</v>
      </c>
      <c r="F726">
        <v>1.4</v>
      </c>
      <c r="G726">
        <v>2</v>
      </c>
      <c r="H726">
        <v>660</v>
      </c>
      <c r="I726">
        <v>164.89</v>
      </c>
      <c r="J726">
        <v>212.24</v>
      </c>
      <c r="K726">
        <v>14.44</v>
      </c>
      <c r="L726">
        <v>35.06</v>
      </c>
      <c r="M726" s="20">
        <v>12</v>
      </c>
      <c r="N726" s="20">
        <v>41</v>
      </c>
      <c r="O726" s="20">
        <v>0.55000000000000004</v>
      </c>
      <c r="P726" s="20"/>
    </row>
    <row r="727" spans="1:16" x14ac:dyDescent="0.25">
      <c r="A727">
        <v>120</v>
      </c>
      <c r="B727">
        <v>40</v>
      </c>
      <c r="C727">
        <v>40</v>
      </c>
      <c r="D727">
        <v>14</v>
      </c>
      <c r="E727">
        <v>43</v>
      </c>
      <c r="F727">
        <v>1.4</v>
      </c>
      <c r="G727">
        <v>1.5</v>
      </c>
      <c r="H727">
        <v>885</v>
      </c>
      <c r="I727">
        <v>164.93</v>
      </c>
      <c r="J727">
        <v>308.62</v>
      </c>
      <c r="K727">
        <v>92.04</v>
      </c>
      <c r="L727">
        <v>54.77</v>
      </c>
      <c r="M727">
        <v>12</v>
      </c>
      <c r="N727">
        <v>41</v>
      </c>
      <c r="O727">
        <v>0.45</v>
      </c>
      <c r="P727" s="20"/>
    </row>
    <row r="728" spans="1:16" x14ac:dyDescent="0.25">
      <c r="A728">
        <v>120</v>
      </c>
      <c r="B728">
        <v>48</v>
      </c>
      <c r="C728">
        <v>48</v>
      </c>
      <c r="D728" s="20">
        <v>14</v>
      </c>
      <c r="E728" s="20">
        <v>43</v>
      </c>
      <c r="F728">
        <v>1.25</v>
      </c>
      <c r="G728">
        <v>2</v>
      </c>
      <c r="H728">
        <v>670</v>
      </c>
      <c r="I728">
        <v>165.35</v>
      </c>
      <c r="J728">
        <v>201.78</v>
      </c>
      <c r="K728">
        <v>9.6300000000000008</v>
      </c>
      <c r="L728">
        <v>33.67</v>
      </c>
      <c r="M728" s="20">
        <v>12</v>
      </c>
      <c r="N728" s="20">
        <v>41</v>
      </c>
      <c r="O728" s="20">
        <v>0.55000000000000004</v>
      </c>
      <c r="P728" s="20"/>
    </row>
    <row r="729" spans="1:16" x14ac:dyDescent="0.25">
      <c r="A729" s="20">
        <v>160</v>
      </c>
      <c r="B729" s="20">
        <v>30</v>
      </c>
      <c r="C729" s="20">
        <v>45</v>
      </c>
      <c r="D729" s="20">
        <v>10</v>
      </c>
      <c r="E729" s="20">
        <v>43</v>
      </c>
      <c r="F729" s="20">
        <v>1.5</v>
      </c>
      <c r="G729" s="20">
        <v>2.25</v>
      </c>
      <c r="H729" s="20">
        <v>600</v>
      </c>
      <c r="I729" s="20">
        <v>165.37</v>
      </c>
      <c r="J729" s="20">
        <v>206.35</v>
      </c>
      <c r="K729" s="20">
        <v>6.27</v>
      </c>
      <c r="L729" s="20">
        <v>39.29</v>
      </c>
      <c r="M729" s="20">
        <v>8</v>
      </c>
      <c r="N729" s="20">
        <v>41</v>
      </c>
      <c r="O729" s="20">
        <v>0.55000000000000004</v>
      </c>
      <c r="P729" s="20"/>
    </row>
    <row r="730" spans="1:16" x14ac:dyDescent="0.25">
      <c r="A730">
        <v>120</v>
      </c>
      <c r="B730">
        <v>44</v>
      </c>
      <c r="C730">
        <v>44</v>
      </c>
      <c r="D730" s="20">
        <v>14</v>
      </c>
      <c r="E730" s="20">
        <v>43</v>
      </c>
      <c r="F730">
        <v>1.37</v>
      </c>
      <c r="G730">
        <v>2</v>
      </c>
      <c r="H730">
        <v>615</v>
      </c>
      <c r="I730">
        <v>165.41</v>
      </c>
      <c r="J730">
        <v>203.84</v>
      </c>
      <c r="K730">
        <v>10.210000000000001</v>
      </c>
      <c r="L730">
        <v>33.46</v>
      </c>
      <c r="M730" s="20">
        <v>12</v>
      </c>
      <c r="N730" s="20">
        <v>41</v>
      </c>
      <c r="O730" s="20">
        <v>0.55000000000000004</v>
      </c>
      <c r="P730" s="20"/>
    </row>
    <row r="731" spans="1:16" x14ac:dyDescent="0.25">
      <c r="A731">
        <v>120</v>
      </c>
      <c r="B731">
        <v>44</v>
      </c>
      <c r="C731">
        <v>48</v>
      </c>
      <c r="D731" s="20">
        <v>14</v>
      </c>
      <c r="E731" s="20">
        <v>43</v>
      </c>
      <c r="F731">
        <v>1.4</v>
      </c>
      <c r="G731">
        <v>1.5</v>
      </c>
      <c r="H731">
        <v>585</v>
      </c>
      <c r="I731">
        <v>165.57</v>
      </c>
      <c r="J731">
        <v>202.41</v>
      </c>
      <c r="K731">
        <v>7.77</v>
      </c>
      <c r="L731">
        <v>30.78</v>
      </c>
      <c r="M731" s="20">
        <v>12</v>
      </c>
      <c r="N731" s="20">
        <v>41</v>
      </c>
      <c r="O731" s="20">
        <v>0.55000000000000004</v>
      </c>
      <c r="P731" s="20"/>
    </row>
    <row r="732" spans="1:16" x14ac:dyDescent="0.25">
      <c r="A732" s="20">
        <v>150</v>
      </c>
      <c r="B732">
        <v>31</v>
      </c>
      <c r="C732">
        <v>67</v>
      </c>
      <c r="D732" s="20">
        <v>14</v>
      </c>
      <c r="E732" s="20">
        <v>43</v>
      </c>
      <c r="F732">
        <v>1.26</v>
      </c>
      <c r="G732" s="20">
        <v>1.5</v>
      </c>
      <c r="H732" s="20">
        <v>700</v>
      </c>
      <c r="I732">
        <v>165.64</v>
      </c>
      <c r="J732">
        <v>209.71</v>
      </c>
      <c r="K732">
        <v>16.010000000000002</v>
      </c>
      <c r="L732">
        <v>31.47</v>
      </c>
      <c r="M732">
        <v>12</v>
      </c>
      <c r="N732" s="20">
        <v>41</v>
      </c>
      <c r="O732" s="20">
        <v>0.55000000000000004</v>
      </c>
      <c r="P732" s="20"/>
    </row>
    <row r="733" spans="1:16" x14ac:dyDescent="0.25">
      <c r="A733">
        <v>120</v>
      </c>
      <c r="B733">
        <v>44</v>
      </c>
      <c r="C733">
        <v>48</v>
      </c>
      <c r="D733" s="20">
        <v>14</v>
      </c>
      <c r="E733" s="20">
        <v>43</v>
      </c>
      <c r="F733">
        <v>1.37</v>
      </c>
      <c r="G733">
        <v>1.5</v>
      </c>
      <c r="H733">
        <v>625</v>
      </c>
      <c r="I733">
        <v>165.9</v>
      </c>
      <c r="J733">
        <v>206.12</v>
      </c>
      <c r="K733">
        <v>9.24</v>
      </c>
      <c r="L733">
        <v>31.7</v>
      </c>
      <c r="M733" s="20">
        <v>12</v>
      </c>
      <c r="N733" s="20">
        <v>41</v>
      </c>
      <c r="O733" s="20">
        <v>0.55000000000000004</v>
      </c>
      <c r="P733" s="20"/>
    </row>
    <row r="734" spans="1:16" x14ac:dyDescent="0.25">
      <c r="A734">
        <v>120</v>
      </c>
      <c r="B734">
        <v>44</v>
      </c>
      <c r="C734">
        <v>44</v>
      </c>
      <c r="D734" s="20">
        <v>14</v>
      </c>
      <c r="E734" s="20">
        <v>43</v>
      </c>
      <c r="F734">
        <v>1.4</v>
      </c>
      <c r="G734">
        <v>2</v>
      </c>
      <c r="H734">
        <v>585</v>
      </c>
      <c r="I734">
        <v>165.9</v>
      </c>
      <c r="J734">
        <v>201.76</v>
      </c>
      <c r="K734">
        <v>8.9499999999999993</v>
      </c>
      <c r="L734">
        <v>32.97</v>
      </c>
      <c r="M734" s="20">
        <v>12</v>
      </c>
      <c r="N734" s="20">
        <v>41</v>
      </c>
      <c r="O734" s="20">
        <v>0.55000000000000004</v>
      </c>
      <c r="P734" s="20"/>
    </row>
    <row r="735" spans="1:16" x14ac:dyDescent="0.25">
      <c r="A735" s="20">
        <v>150</v>
      </c>
      <c r="B735">
        <v>28</v>
      </c>
      <c r="C735">
        <v>67</v>
      </c>
      <c r="D735" s="20">
        <v>14</v>
      </c>
      <c r="E735" s="20">
        <v>43</v>
      </c>
      <c r="F735">
        <v>1.32</v>
      </c>
      <c r="G735" s="20">
        <v>1.5</v>
      </c>
      <c r="H735" s="20">
        <v>700</v>
      </c>
      <c r="I735">
        <v>166.08799999999999</v>
      </c>
      <c r="J735">
        <v>215.27199999999999</v>
      </c>
      <c r="K735">
        <v>18.976500000000001</v>
      </c>
      <c r="L735">
        <v>40.358800000000002</v>
      </c>
      <c r="M735">
        <f>12</f>
        <v>12</v>
      </c>
      <c r="N735" s="20">
        <v>41</v>
      </c>
      <c r="O735" s="20">
        <v>0.55000000000000004</v>
      </c>
      <c r="P735" s="20"/>
    </row>
    <row r="736" spans="1:16" x14ac:dyDescent="0.25">
      <c r="A736" s="20">
        <v>150</v>
      </c>
      <c r="B736">
        <v>31</v>
      </c>
      <c r="C736">
        <v>75</v>
      </c>
      <c r="D736" s="20">
        <v>14</v>
      </c>
      <c r="E736" s="20">
        <v>43</v>
      </c>
      <c r="F736">
        <v>1.22</v>
      </c>
      <c r="G736" s="20">
        <v>1.5</v>
      </c>
      <c r="H736" s="20">
        <v>700</v>
      </c>
      <c r="I736">
        <v>166.334</v>
      </c>
      <c r="J736">
        <v>205.72200000000001</v>
      </c>
      <c r="K736">
        <v>13.303100000000001</v>
      </c>
      <c r="L736">
        <v>39.723599999999998</v>
      </c>
      <c r="M736">
        <v>12</v>
      </c>
      <c r="N736" s="20">
        <v>41</v>
      </c>
      <c r="O736" s="20">
        <v>0.55000000000000004</v>
      </c>
      <c r="P736" s="20"/>
    </row>
    <row r="737" spans="1:16" x14ac:dyDescent="0.25">
      <c r="A737">
        <v>120</v>
      </c>
      <c r="B737">
        <v>48</v>
      </c>
      <c r="C737">
        <v>44</v>
      </c>
      <c r="D737" s="20">
        <v>14</v>
      </c>
      <c r="E737" s="20">
        <v>43</v>
      </c>
      <c r="F737">
        <v>1.34</v>
      </c>
      <c r="G737">
        <v>2</v>
      </c>
      <c r="H737">
        <v>600</v>
      </c>
      <c r="I737">
        <v>166.34</v>
      </c>
      <c r="J737">
        <v>200.45</v>
      </c>
      <c r="K737">
        <v>8.3000000000000007</v>
      </c>
      <c r="L737">
        <v>32.93</v>
      </c>
      <c r="M737" s="20">
        <v>12</v>
      </c>
      <c r="N737" s="20">
        <v>41</v>
      </c>
      <c r="O737" s="20">
        <v>0.55000000000000004</v>
      </c>
      <c r="P737" s="20"/>
    </row>
    <row r="738" spans="1:16" x14ac:dyDescent="0.25">
      <c r="A738">
        <v>120</v>
      </c>
      <c r="B738">
        <v>48</v>
      </c>
      <c r="C738">
        <v>44</v>
      </c>
      <c r="D738" s="20">
        <v>14</v>
      </c>
      <c r="E738" s="20">
        <v>43</v>
      </c>
      <c r="F738">
        <v>1.4</v>
      </c>
      <c r="G738">
        <v>1.5</v>
      </c>
      <c r="H738">
        <v>580</v>
      </c>
      <c r="I738">
        <v>166.41</v>
      </c>
      <c r="J738">
        <v>203.06</v>
      </c>
      <c r="K738">
        <v>7.6</v>
      </c>
      <c r="L738">
        <v>30.81</v>
      </c>
      <c r="M738" s="20">
        <v>12</v>
      </c>
      <c r="N738" s="20">
        <v>41</v>
      </c>
      <c r="O738" s="20">
        <v>0.55000000000000004</v>
      </c>
      <c r="P738" s="20"/>
    </row>
    <row r="739" spans="1:16" x14ac:dyDescent="0.25">
      <c r="A739" s="20">
        <v>150</v>
      </c>
      <c r="B739">
        <v>34</v>
      </c>
      <c r="C739">
        <v>60</v>
      </c>
      <c r="D739" s="20">
        <v>14</v>
      </c>
      <c r="E739" s="20">
        <v>43</v>
      </c>
      <c r="F739">
        <v>1.26</v>
      </c>
      <c r="G739" s="20">
        <v>1.5</v>
      </c>
      <c r="H739" s="20">
        <v>700</v>
      </c>
      <c r="I739">
        <v>166.42</v>
      </c>
      <c r="J739">
        <v>211.45</v>
      </c>
      <c r="K739">
        <v>16.5</v>
      </c>
      <c r="L739">
        <v>31.7</v>
      </c>
      <c r="M739">
        <f>12</f>
        <v>12</v>
      </c>
      <c r="N739" s="20">
        <v>41</v>
      </c>
      <c r="O739" s="20">
        <v>0.55000000000000004</v>
      </c>
      <c r="P739" s="20"/>
    </row>
    <row r="740" spans="1:16" x14ac:dyDescent="0.25">
      <c r="A740">
        <v>120</v>
      </c>
      <c r="B740">
        <v>32</v>
      </c>
      <c r="C740">
        <v>40</v>
      </c>
      <c r="D740">
        <v>14</v>
      </c>
      <c r="E740">
        <v>43</v>
      </c>
      <c r="F740">
        <v>1.4</v>
      </c>
      <c r="G740">
        <v>3</v>
      </c>
      <c r="H740">
        <v>815</v>
      </c>
      <c r="I740">
        <v>166.49</v>
      </c>
      <c r="J740">
        <v>311.19</v>
      </c>
      <c r="K740">
        <v>108.34</v>
      </c>
      <c r="L740">
        <v>44.75</v>
      </c>
      <c r="M740">
        <v>12</v>
      </c>
      <c r="N740">
        <v>41</v>
      </c>
      <c r="O740">
        <v>0.45</v>
      </c>
      <c r="P740" s="20"/>
    </row>
    <row r="741" spans="1:16" s="22" customFormat="1" x14ac:dyDescent="0.25">
      <c r="A741">
        <v>120</v>
      </c>
      <c r="B741">
        <v>44</v>
      </c>
      <c r="C741">
        <v>48</v>
      </c>
      <c r="D741" s="20">
        <v>14</v>
      </c>
      <c r="E741" s="20">
        <v>43</v>
      </c>
      <c r="F741">
        <v>1.34</v>
      </c>
      <c r="G741">
        <v>2</v>
      </c>
      <c r="H741">
        <v>615</v>
      </c>
      <c r="I741">
        <v>166.62</v>
      </c>
      <c r="J741">
        <v>202.04</v>
      </c>
      <c r="K741">
        <v>8.86</v>
      </c>
      <c r="L741">
        <v>33.229999999999997</v>
      </c>
      <c r="M741" s="20">
        <v>12</v>
      </c>
      <c r="N741" s="20">
        <v>41</v>
      </c>
      <c r="O741" s="20">
        <v>0.55000000000000004</v>
      </c>
      <c r="P741" s="20"/>
    </row>
    <row r="742" spans="1:16" x14ac:dyDescent="0.25">
      <c r="A742">
        <v>120</v>
      </c>
      <c r="B742">
        <v>44</v>
      </c>
      <c r="C742">
        <v>48</v>
      </c>
      <c r="D742" s="20">
        <v>14</v>
      </c>
      <c r="E742" s="20">
        <v>43</v>
      </c>
      <c r="F742">
        <v>1.4</v>
      </c>
      <c r="G742">
        <v>1.5</v>
      </c>
      <c r="H742">
        <v>595</v>
      </c>
      <c r="I742">
        <v>166.87</v>
      </c>
      <c r="J742">
        <v>204.8</v>
      </c>
      <c r="K742">
        <v>8.1199999999999992</v>
      </c>
      <c r="L742">
        <v>31.18</v>
      </c>
      <c r="M742" s="20">
        <v>12</v>
      </c>
      <c r="N742" s="20">
        <v>41</v>
      </c>
      <c r="O742" s="20">
        <v>0.55000000000000004</v>
      </c>
      <c r="P742" s="20"/>
    </row>
    <row r="743" spans="1:16" x14ac:dyDescent="0.25">
      <c r="A743" s="20">
        <v>150</v>
      </c>
      <c r="B743">
        <v>34</v>
      </c>
      <c r="C743">
        <v>67</v>
      </c>
      <c r="D743" s="20">
        <v>14</v>
      </c>
      <c r="E743" s="20">
        <v>43</v>
      </c>
      <c r="F743">
        <v>1.22</v>
      </c>
      <c r="G743" s="20">
        <v>1.5</v>
      </c>
      <c r="H743" s="20">
        <v>700</v>
      </c>
      <c r="I743">
        <v>167.08</v>
      </c>
      <c r="J743">
        <v>207.39</v>
      </c>
      <c r="K743">
        <v>13.75</v>
      </c>
      <c r="L743">
        <v>31.12</v>
      </c>
      <c r="M743">
        <f>12</f>
        <v>12</v>
      </c>
      <c r="N743" s="20">
        <v>41</v>
      </c>
      <c r="O743" s="20">
        <v>0.55000000000000004</v>
      </c>
      <c r="P743" s="20"/>
    </row>
    <row r="744" spans="1:16" x14ac:dyDescent="0.25">
      <c r="A744" s="20">
        <v>160</v>
      </c>
      <c r="B744" s="20">
        <v>30</v>
      </c>
      <c r="C744" s="20">
        <v>60</v>
      </c>
      <c r="D744" s="20">
        <v>10</v>
      </c>
      <c r="E744" s="20">
        <v>47</v>
      </c>
      <c r="F744" s="20">
        <v>1.5</v>
      </c>
      <c r="G744" s="20">
        <v>3</v>
      </c>
      <c r="H744" s="20">
        <v>600</v>
      </c>
      <c r="I744" s="20">
        <v>167.26</v>
      </c>
      <c r="J744" s="20">
        <v>204.45</v>
      </c>
      <c r="K744" s="20">
        <v>3.92</v>
      </c>
      <c r="L744" s="20">
        <v>49.56</v>
      </c>
      <c r="M744" s="20">
        <v>8</v>
      </c>
      <c r="N744" s="20">
        <v>45</v>
      </c>
      <c r="O744" s="20">
        <v>0.55000000000000004</v>
      </c>
      <c r="P744" s="20"/>
    </row>
    <row r="745" spans="1:16" x14ac:dyDescent="0.25">
      <c r="A745">
        <v>120</v>
      </c>
      <c r="B745">
        <v>36</v>
      </c>
      <c r="C745">
        <v>40</v>
      </c>
      <c r="D745">
        <v>14</v>
      </c>
      <c r="E745">
        <v>43</v>
      </c>
      <c r="F745">
        <v>1.4</v>
      </c>
      <c r="G745">
        <v>2</v>
      </c>
      <c r="H745">
        <v>860</v>
      </c>
      <c r="I745">
        <v>167.27</v>
      </c>
      <c r="J745">
        <v>314.82</v>
      </c>
      <c r="K745">
        <v>102.19</v>
      </c>
      <c r="L745">
        <v>55.31</v>
      </c>
      <c r="M745">
        <v>12</v>
      </c>
      <c r="N745">
        <v>41</v>
      </c>
      <c r="O745">
        <v>0.45</v>
      </c>
      <c r="P745" s="20"/>
    </row>
    <row r="746" spans="1:16" x14ac:dyDescent="0.25">
      <c r="A746" s="20">
        <v>150</v>
      </c>
      <c r="B746">
        <v>37</v>
      </c>
      <c r="C746">
        <v>60</v>
      </c>
      <c r="D746" s="20">
        <v>14</v>
      </c>
      <c r="E746" s="20">
        <v>43</v>
      </c>
      <c r="F746">
        <v>1.22</v>
      </c>
      <c r="G746" s="20">
        <v>1.5</v>
      </c>
      <c r="H746" s="20">
        <v>700</v>
      </c>
      <c r="I746">
        <v>167.33</v>
      </c>
      <c r="J746">
        <v>208.68</v>
      </c>
      <c r="K746">
        <v>14.35</v>
      </c>
      <c r="L746">
        <v>31.3</v>
      </c>
      <c r="M746">
        <v>12</v>
      </c>
      <c r="N746" s="20">
        <v>41</v>
      </c>
      <c r="O746" s="20">
        <v>0.55000000000000004</v>
      </c>
      <c r="P746" s="20"/>
    </row>
    <row r="747" spans="1:16" x14ac:dyDescent="0.25">
      <c r="A747">
        <v>120</v>
      </c>
      <c r="B747">
        <v>44</v>
      </c>
      <c r="C747">
        <v>44</v>
      </c>
      <c r="D747" s="20">
        <v>14</v>
      </c>
      <c r="E747" s="20">
        <v>43</v>
      </c>
      <c r="F747">
        <v>1.4</v>
      </c>
      <c r="G747">
        <v>2</v>
      </c>
      <c r="H747">
        <v>595</v>
      </c>
      <c r="I747">
        <v>167.37</v>
      </c>
      <c r="J747">
        <v>204.34</v>
      </c>
      <c r="K747">
        <v>9.36</v>
      </c>
      <c r="L747">
        <v>33.39</v>
      </c>
      <c r="M747" s="20">
        <v>12</v>
      </c>
      <c r="N747" s="20">
        <v>41</v>
      </c>
      <c r="O747" s="20">
        <v>0.55000000000000004</v>
      </c>
      <c r="P747" s="20"/>
    </row>
    <row r="748" spans="1:16" x14ac:dyDescent="0.25">
      <c r="A748">
        <v>120</v>
      </c>
      <c r="B748">
        <v>48</v>
      </c>
      <c r="C748">
        <v>48</v>
      </c>
      <c r="D748" s="20">
        <v>14</v>
      </c>
      <c r="E748" s="20">
        <v>43</v>
      </c>
      <c r="F748">
        <v>1.31</v>
      </c>
      <c r="G748">
        <v>1.5</v>
      </c>
      <c r="H748">
        <v>645</v>
      </c>
      <c r="I748">
        <v>167.41</v>
      </c>
      <c r="J748">
        <v>205.78</v>
      </c>
      <c r="K748">
        <v>8.7100000000000009</v>
      </c>
      <c r="L748">
        <v>31.78</v>
      </c>
      <c r="M748" s="20">
        <v>12</v>
      </c>
      <c r="N748" s="20">
        <v>41</v>
      </c>
      <c r="O748" s="20">
        <v>0.55000000000000004</v>
      </c>
      <c r="P748" s="20"/>
    </row>
    <row r="749" spans="1:16" x14ac:dyDescent="0.25">
      <c r="A749" s="20">
        <v>150</v>
      </c>
      <c r="B749">
        <v>25</v>
      </c>
      <c r="C749">
        <v>75</v>
      </c>
      <c r="D749" s="20">
        <v>14</v>
      </c>
      <c r="E749" s="20">
        <v>43</v>
      </c>
      <c r="F749">
        <v>1.34</v>
      </c>
      <c r="G749" s="20">
        <v>1.5</v>
      </c>
      <c r="H749" s="20">
        <v>700</v>
      </c>
      <c r="I749">
        <v>167.429</v>
      </c>
      <c r="J749">
        <v>216.905</v>
      </c>
      <c r="K749">
        <v>18.993500000000001</v>
      </c>
      <c r="L749">
        <v>40.595599999999997</v>
      </c>
      <c r="M749">
        <v>12</v>
      </c>
      <c r="N749" s="20">
        <v>41</v>
      </c>
      <c r="O749" s="20">
        <v>0.55000000000000004</v>
      </c>
      <c r="P749" s="20"/>
    </row>
    <row r="750" spans="1:16" x14ac:dyDescent="0.25">
      <c r="A750" s="20">
        <v>150</v>
      </c>
      <c r="B750">
        <v>31</v>
      </c>
      <c r="C750">
        <v>60</v>
      </c>
      <c r="D750" s="20">
        <v>14</v>
      </c>
      <c r="E750" s="20">
        <v>43</v>
      </c>
      <c r="F750">
        <v>1.32</v>
      </c>
      <c r="G750" s="20">
        <v>1.5</v>
      </c>
      <c r="H750" s="20">
        <v>700</v>
      </c>
      <c r="I750">
        <v>167.77</v>
      </c>
      <c r="J750">
        <v>217.69</v>
      </c>
      <c r="K750">
        <v>19.25</v>
      </c>
      <c r="L750">
        <v>32.51</v>
      </c>
      <c r="M750">
        <v>12</v>
      </c>
      <c r="N750" s="20">
        <v>41</v>
      </c>
      <c r="O750" s="20">
        <v>0.55000000000000004</v>
      </c>
      <c r="P750" s="20"/>
    </row>
    <row r="751" spans="1:16" x14ac:dyDescent="0.25">
      <c r="A751">
        <v>120</v>
      </c>
      <c r="B751">
        <v>44</v>
      </c>
      <c r="C751">
        <v>48</v>
      </c>
      <c r="D751" s="20">
        <v>14</v>
      </c>
      <c r="E751" s="20">
        <v>43</v>
      </c>
      <c r="F751">
        <v>1.37</v>
      </c>
      <c r="G751">
        <v>2</v>
      </c>
      <c r="H751">
        <v>590</v>
      </c>
      <c r="I751">
        <v>167.84</v>
      </c>
      <c r="J751">
        <v>201.37</v>
      </c>
      <c r="K751">
        <v>7.95</v>
      </c>
      <c r="L751">
        <v>33.01</v>
      </c>
      <c r="M751" s="20">
        <v>12</v>
      </c>
      <c r="N751" s="20">
        <v>41</v>
      </c>
      <c r="O751" s="20">
        <v>0.55000000000000004</v>
      </c>
      <c r="P751" s="20"/>
    </row>
    <row r="752" spans="1:16" x14ac:dyDescent="0.25">
      <c r="A752">
        <v>120</v>
      </c>
      <c r="B752">
        <v>48</v>
      </c>
      <c r="C752">
        <v>44</v>
      </c>
      <c r="D752" s="20">
        <v>14</v>
      </c>
      <c r="E752" s="20">
        <v>43</v>
      </c>
      <c r="F752">
        <v>1.37</v>
      </c>
      <c r="G752">
        <v>2</v>
      </c>
      <c r="H752">
        <v>580</v>
      </c>
      <c r="I752">
        <v>168</v>
      </c>
      <c r="J752">
        <v>200.64</v>
      </c>
      <c r="K752">
        <v>7.6</v>
      </c>
      <c r="L752">
        <v>32.89</v>
      </c>
      <c r="M752" s="20">
        <v>12</v>
      </c>
      <c r="N752" s="20">
        <v>41</v>
      </c>
      <c r="O752" s="20">
        <v>0.55000000000000004</v>
      </c>
      <c r="P752" s="20"/>
    </row>
    <row r="753" spans="1:16" x14ac:dyDescent="0.25">
      <c r="A753">
        <v>120</v>
      </c>
      <c r="B753">
        <v>44</v>
      </c>
      <c r="C753">
        <v>48</v>
      </c>
      <c r="D753" s="20">
        <v>14</v>
      </c>
      <c r="E753" s="20">
        <v>43</v>
      </c>
      <c r="F753">
        <v>1.34</v>
      </c>
      <c r="G753">
        <v>2</v>
      </c>
      <c r="H753">
        <v>625</v>
      </c>
      <c r="I753">
        <v>168.06</v>
      </c>
      <c r="J753">
        <v>204.43</v>
      </c>
      <c r="K753">
        <v>9.24</v>
      </c>
      <c r="L753">
        <v>33.64</v>
      </c>
      <c r="M753" s="20">
        <v>12</v>
      </c>
      <c r="N753" s="20">
        <v>41</v>
      </c>
      <c r="O753" s="20">
        <v>0.55000000000000004</v>
      </c>
      <c r="P753" s="20"/>
    </row>
    <row r="754" spans="1:16" x14ac:dyDescent="0.25">
      <c r="A754" s="21">
        <v>150</v>
      </c>
      <c r="B754" s="22">
        <v>28</v>
      </c>
      <c r="C754" s="22">
        <v>75</v>
      </c>
      <c r="D754" s="21">
        <v>14</v>
      </c>
      <c r="E754" s="21">
        <v>43</v>
      </c>
      <c r="F754" s="22">
        <v>1.28</v>
      </c>
      <c r="G754" s="21">
        <v>1.5</v>
      </c>
      <c r="H754" s="21">
        <v>700</v>
      </c>
      <c r="I754" s="22">
        <v>168.33199999999999</v>
      </c>
      <c r="J754" s="22">
        <v>212.262</v>
      </c>
      <c r="K754" s="22">
        <v>15.724</v>
      </c>
      <c r="L754" s="22">
        <v>40.302</v>
      </c>
      <c r="M754" s="22">
        <f>12</f>
        <v>12</v>
      </c>
      <c r="N754" s="21">
        <v>41</v>
      </c>
      <c r="O754" s="20">
        <v>0.55000000000000004</v>
      </c>
      <c r="P754" s="20"/>
    </row>
    <row r="755" spans="1:16" x14ac:dyDescent="0.25">
      <c r="A755" s="20">
        <v>160</v>
      </c>
      <c r="B755" s="20">
        <v>30</v>
      </c>
      <c r="C755" s="20">
        <v>45</v>
      </c>
      <c r="D755" s="20">
        <v>14</v>
      </c>
      <c r="E755" s="20">
        <v>47</v>
      </c>
      <c r="F755" s="20">
        <v>1.5</v>
      </c>
      <c r="G755" s="20">
        <v>2.25</v>
      </c>
      <c r="H755" s="20">
        <v>600</v>
      </c>
      <c r="I755" s="20">
        <v>168.61</v>
      </c>
      <c r="J755" s="20">
        <v>209.07</v>
      </c>
      <c r="K755" s="20">
        <v>6.08</v>
      </c>
      <c r="L755" s="20">
        <v>39.04</v>
      </c>
      <c r="M755" s="20">
        <v>12</v>
      </c>
      <c r="N755" s="20">
        <v>45</v>
      </c>
      <c r="O755" s="20">
        <v>0.55000000000000004</v>
      </c>
      <c r="P755" s="20"/>
    </row>
    <row r="756" spans="1:16" x14ac:dyDescent="0.25">
      <c r="A756">
        <v>120</v>
      </c>
      <c r="B756">
        <v>44</v>
      </c>
      <c r="C756">
        <v>48</v>
      </c>
      <c r="D756" s="20">
        <v>14</v>
      </c>
      <c r="E756" s="20">
        <v>43</v>
      </c>
      <c r="F756">
        <v>1.37</v>
      </c>
      <c r="G756">
        <v>2</v>
      </c>
      <c r="H756">
        <v>595</v>
      </c>
      <c r="I756">
        <v>168.64</v>
      </c>
      <c r="J756">
        <v>202.66</v>
      </c>
      <c r="K756">
        <v>8.1199999999999992</v>
      </c>
      <c r="L756">
        <v>33.22</v>
      </c>
      <c r="M756" s="20">
        <v>12</v>
      </c>
      <c r="N756" s="20">
        <v>41</v>
      </c>
      <c r="O756" s="20">
        <v>0.55000000000000004</v>
      </c>
      <c r="P756" s="20"/>
    </row>
    <row r="757" spans="1:16" x14ac:dyDescent="0.25">
      <c r="A757">
        <v>120</v>
      </c>
      <c r="B757">
        <v>44</v>
      </c>
      <c r="C757">
        <v>48</v>
      </c>
      <c r="D757" s="20">
        <v>14</v>
      </c>
      <c r="E757" s="20">
        <v>43</v>
      </c>
      <c r="F757">
        <v>1.4</v>
      </c>
      <c r="G757">
        <v>1.5</v>
      </c>
      <c r="H757">
        <v>610</v>
      </c>
      <c r="I757">
        <v>168.75</v>
      </c>
      <c r="J757">
        <v>208.29</v>
      </c>
      <c r="K757">
        <v>8.67</v>
      </c>
      <c r="L757">
        <v>31.79</v>
      </c>
      <c r="M757" s="20">
        <v>12</v>
      </c>
      <c r="N757" s="20">
        <v>41</v>
      </c>
      <c r="O757" s="20">
        <v>0.55000000000000004</v>
      </c>
      <c r="P757" s="20"/>
    </row>
    <row r="758" spans="1:16" x14ac:dyDescent="0.25">
      <c r="A758">
        <v>120</v>
      </c>
      <c r="B758">
        <v>44</v>
      </c>
      <c r="C758">
        <v>44</v>
      </c>
      <c r="D758" s="20">
        <v>14</v>
      </c>
      <c r="E758" s="20">
        <v>43</v>
      </c>
      <c r="F758">
        <v>1.4</v>
      </c>
      <c r="G758">
        <v>2</v>
      </c>
      <c r="H758">
        <v>605</v>
      </c>
      <c r="I758">
        <v>168.81</v>
      </c>
      <c r="J758">
        <v>206.87</v>
      </c>
      <c r="K758">
        <v>9.7799999999999994</v>
      </c>
      <c r="L758">
        <v>33.82</v>
      </c>
      <c r="M758" s="20">
        <v>12</v>
      </c>
      <c r="N758" s="20">
        <v>41</v>
      </c>
      <c r="O758" s="20">
        <v>0.55000000000000004</v>
      </c>
      <c r="P758" s="20"/>
    </row>
    <row r="759" spans="1:16" x14ac:dyDescent="0.25">
      <c r="A759">
        <v>120</v>
      </c>
      <c r="B759">
        <v>48</v>
      </c>
      <c r="C759">
        <v>44</v>
      </c>
      <c r="D759" s="20">
        <v>14</v>
      </c>
      <c r="E759" s="20">
        <v>43</v>
      </c>
      <c r="F759">
        <v>1.37</v>
      </c>
      <c r="G759">
        <v>2</v>
      </c>
      <c r="H759">
        <v>585</v>
      </c>
      <c r="I759">
        <v>168.82</v>
      </c>
      <c r="J759">
        <v>201.99</v>
      </c>
      <c r="K759">
        <v>7.77</v>
      </c>
      <c r="L759">
        <v>33.1</v>
      </c>
      <c r="M759" s="20">
        <v>12</v>
      </c>
      <c r="N759" s="20">
        <v>41</v>
      </c>
      <c r="O759" s="20">
        <v>0.55000000000000004</v>
      </c>
      <c r="P759" s="20"/>
    </row>
    <row r="760" spans="1:16" x14ac:dyDescent="0.25">
      <c r="A760">
        <v>120</v>
      </c>
      <c r="B760">
        <v>48</v>
      </c>
      <c r="C760">
        <v>44</v>
      </c>
      <c r="D760" s="20">
        <v>14</v>
      </c>
      <c r="E760" s="20">
        <v>43</v>
      </c>
      <c r="F760">
        <v>1.4</v>
      </c>
      <c r="G760">
        <v>2</v>
      </c>
      <c r="H760">
        <v>560</v>
      </c>
      <c r="I760">
        <v>168.86</v>
      </c>
      <c r="J760">
        <v>200.04</v>
      </c>
      <c r="K760">
        <v>6.94</v>
      </c>
      <c r="L760">
        <v>32.78</v>
      </c>
      <c r="M760" s="20">
        <v>12</v>
      </c>
      <c r="N760" s="20">
        <v>41</v>
      </c>
      <c r="O760" s="20">
        <v>0.55000000000000004</v>
      </c>
      <c r="P760" s="20"/>
    </row>
    <row r="761" spans="1:16" x14ac:dyDescent="0.25">
      <c r="A761">
        <v>120</v>
      </c>
      <c r="B761">
        <v>48</v>
      </c>
      <c r="C761">
        <v>44</v>
      </c>
      <c r="D761" s="20">
        <v>14</v>
      </c>
      <c r="E761" s="20">
        <v>43</v>
      </c>
      <c r="F761">
        <v>1.4</v>
      </c>
      <c r="G761">
        <v>2</v>
      </c>
      <c r="H761">
        <v>565</v>
      </c>
      <c r="I761">
        <v>169.79</v>
      </c>
      <c r="J761">
        <v>201.44</v>
      </c>
      <c r="K761">
        <v>7.1</v>
      </c>
      <c r="L761">
        <v>33</v>
      </c>
      <c r="M761" s="20">
        <v>12</v>
      </c>
      <c r="N761" s="20">
        <v>41</v>
      </c>
      <c r="O761" s="20">
        <v>0.55000000000000004</v>
      </c>
      <c r="P761" s="20"/>
    </row>
    <row r="762" spans="1:16" x14ac:dyDescent="0.25">
      <c r="A762" s="20">
        <v>150</v>
      </c>
      <c r="B762">
        <v>31</v>
      </c>
      <c r="C762">
        <v>67</v>
      </c>
      <c r="D762" s="20">
        <v>14</v>
      </c>
      <c r="E762" s="20">
        <v>43</v>
      </c>
      <c r="F762">
        <v>1.28</v>
      </c>
      <c r="G762" s="20">
        <v>1.5</v>
      </c>
      <c r="H762" s="20">
        <v>700</v>
      </c>
      <c r="I762">
        <v>169.86</v>
      </c>
      <c r="J762">
        <v>214.49</v>
      </c>
      <c r="K762">
        <v>16.010000000000002</v>
      </c>
      <c r="L762">
        <v>32.04</v>
      </c>
      <c r="M762">
        <v>12</v>
      </c>
      <c r="N762" s="20">
        <v>41</v>
      </c>
      <c r="O762" s="20">
        <v>0.55000000000000004</v>
      </c>
      <c r="P762" s="20"/>
    </row>
    <row r="763" spans="1:16" x14ac:dyDescent="0.25">
      <c r="A763" s="20">
        <v>150</v>
      </c>
      <c r="B763">
        <v>28</v>
      </c>
      <c r="C763">
        <v>67</v>
      </c>
      <c r="D763" s="20">
        <v>14</v>
      </c>
      <c r="E763" s="20">
        <v>43</v>
      </c>
      <c r="F763">
        <v>1.34</v>
      </c>
      <c r="G763" s="20">
        <v>1.5</v>
      </c>
      <c r="H763" s="20">
        <v>700</v>
      </c>
      <c r="I763">
        <v>170.17599999999999</v>
      </c>
      <c r="J763">
        <v>220.011</v>
      </c>
      <c r="K763">
        <v>18.976500000000001</v>
      </c>
      <c r="L763">
        <v>40.9754</v>
      </c>
      <c r="M763">
        <f>12</f>
        <v>12</v>
      </c>
      <c r="N763" s="20">
        <v>41</v>
      </c>
      <c r="O763" s="20">
        <v>0.55000000000000004</v>
      </c>
      <c r="P763" s="20"/>
    </row>
    <row r="764" spans="1:16" x14ac:dyDescent="0.25">
      <c r="A764">
        <v>120</v>
      </c>
      <c r="B764">
        <v>48</v>
      </c>
      <c r="C764">
        <v>48</v>
      </c>
      <c r="D764" s="20">
        <v>14</v>
      </c>
      <c r="E764" s="20">
        <v>43</v>
      </c>
      <c r="F764">
        <v>1.37</v>
      </c>
      <c r="G764">
        <v>1.5</v>
      </c>
      <c r="H764">
        <v>590</v>
      </c>
      <c r="I764">
        <v>170.21</v>
      </c>
      <c r="J764">
        <v>204.78</v>
      </c>
      <c r="K764">
        <v>6.91</v>
      </c>
      <c r="L764">
        <v>31.07</v>
      </c>
      <c r="M764" s="20">
        <v>12</v>
      </c>
      <c r="N764" s="20">
        <v>41</v>
      </c>
      <c r="O764" s="20">
        <v>0.55000000000000004</v>
      </c>
      <c r="P764" s="20"/>
    </row>
    <row r="765" spans="1:16" x14ac:dyDescent="0.25">
      <c r="A765">
        <v>120</v>
      </c>
      <c r="B765">
        <v>36</v>
      </c>
      <c r="C765">
        <v>44</v>
      </c>
      <c r="D765">
        <v>14</v>
      </c>
      <c r="E765">
        <v>43</v>
      </c>
      <c r="F765">
        <v>1.34</v>
      </c>
      <c r="G765">
        <v>2</v>
      </c>
      <c r="H765">
        <v>890</v>
      </c>
      <c r="I765">
        <v>170.38</v>
      </c>
      <c r="J765">
        <v>309.70999999999998</v>
      </c>
      <c r="K765">
        <v>95.12</v>
      </c>
      <c r="L765">
        <v>55.92</v>
      </c>
      <c r="M765">
        <v>12</v>
      </c>
      <c r="N765">
        <v>41</v>
      </c>
      <c r="O765">
        <v>0.45</v>
      </c>
      <c r="P765" s="20"/>
    </row>
    <row r="766" spans="1:16" x14ac:dyDescent="0.25">
      <c r="A766">
        <v>120</v>
      </c>
      <c r="B766">
        <v>48</v>
      </c>
      <c r="C766">
        <v>48</v>
      </c>
      <c r="D766" s="20">
        <v>14</v>
      </c>
      <c r="E766" s="20">
        <v>43</v>
      </c>
      <c r="F766">
        <v>1.4</v>
      </c>
      <c r="G766">
        <v>1.5</v>
      </c>
      <c r="H766">
        <v>565</v>
      </c>
      <c r="I766">
        <v>170.5</v>
      </c>
      <c r="J766">
        <v>203.32</v>
      </c>
      <c r="K766">
        <v>6.18</v>
      </c>
      <c r="L766">
        <v>30.69</v>
      </c>
      <c r="M766" s="20">
        <v>12</v>
      </c>
      <c r="N766" s="20">
        <v>41</v>
      </c>
      <c r="O766" s="20">
        <v>0.55000000000000004</v>
      </c>
      <c r="P766" s="20"/>
    </row>
    <row r="767" spans="1:16" x14ac:dyDescent="0.25">
      <c r="A767" s="20">
        <v>150</v>
      </c>
      <c r="B767">
        <v>31</v>
      </c>
      <c r="C767">
        <v>75</v>
      </c>
      <c r="D767" s="20">
        <v>14</v>
      </c>
      <c r="E767" s="20">
        <v>43</v>
      </c>
      <c r="F767">
        <v>1.24</v>
      </c>
      <c r="G767" s="20">
        <v>1.5</v>
      </c>
      <c r="H767" s="20">
        <v>700</v>
      </c>
      <c r="I767">
        <v>170.56</v>
      </c>
      <c r="J767">
        <v>210.613</v>
      </c>
      <c r="K767">
        <v>13.303100000000001</v>
      </c>
      <c r="L767">
        <v>40.381100000000004</v>
      </c>
      <c r="M767">
        <v>12</v>
      </c>
      <c r="N767" s="20">
        <v>41</v>
      </c>
      <c r="O767" s="20">
        <v>0.55000000000000004</v>
      </c>
      <c r="P767" s="20"/>
    </row>
    <row r="768" spans="1:16" x14ac:dyDescent="0.25">
      <c r="A768" s="20">
        <v>150</v>
      </c>
      <c r="B768">
        <v>34</v>
      </c>
      <c r="C768">
        <v>60</v>
      </c>
      <c r="D768" s="20">
        <v>14</v>
      </c>
      <c r="E768" s="20">
        <v>43</v>
      </c>
      <c r="F768">
        <v>1.28</v>
      </c>
      <c r="G768" s="20">
        <v>1.5</v>
      </c>
      <c r="H768" s="20">
        <v>700</v>
      </c>
      <c r="I768">
        <v>170.64</v>
      </c>
      <c r="J768">
        <v>216.22</v>
      </c>
      <c r="K768">
        <v>16.5</v>
      </c>
      <c r="L768">
        <v>32.270000000000003</v>
      </c>
      <c r="M768">
        <f>12</f>
        <v>12</v>
      </c>
      <c r="N768" s="20">
        <v>41</v>
      </c>
      <c r="O768" s="20">
        <v>0.55000000000000004</v>
      </c>
      <c r="P768" s="20"/>
    </row>
    <row r="769" spans="1:16" x14ac:dyDescent="0.25">
      <c r="A769" s="20">
        <v>150</v>
      </c>
      <c r="B769">
        <v>34</v>
      </c>
      <c r="C769">
        <v>75</v>
      </c>
      <c r="D769" s="20">
        <v>14</v>
      </c>
      <c r="E769" s="20">
        <v>43</v>
      </c>
      <c r="F769">
        <v>1.2</v>
      </c>
      <c r="G769" s="20">
        <v>1.5</v>
      </c>
      <c r="H769" s="20">
        <v>700</v>
      </c>
      <c r="I769">
        <v>170.85</v>
      </c>
      <c r="J769">
        <v>207.625</v>
      </c>
      <c r="K769">
        <v>11.4541</v>
      </c>
      <c r="L769">
        <v>40.211399999999998</v>
      </c>
      <c r="M769">
        <f>12</f>
        <v>12</v>
      </c>
      <c r="N769" s="20">
        <v>41</v>
      </c>
      <c r="O769" s="20">
        <v>0.55000000000000004</v>
      </c>
      <c r="P769" s="20"/>
    </row>
    <row r="770" spans="1:16" x14ac:dyDescent="0.25">
      <c r="A770">
        <v>120</v>
      </c>
      <c r="B770">
        <v>36</v>
      </c>
      <c r="C770">
        <v>36</v>
      </c>
      <c r="D770">
        <v>14</v>
      </c>
      <c r="E770">
        <v>43</v>
      </c>
      <c r="F770">
        <v>1.4</v>
      </c>
      <c r="G770">
        <v>3</v>
      </c>
      <c r="H770">
        <v>850</v>
      </c>
      <c r="I770">
        <v>170.85</v>
      </c>
      <c r="J770">
        <v>328.44</v>
      </c>
      <c r="K770">
        <v>119.03</v>
      </c>
      <c r="L770">
        <v>46.96</v>
      </c>
      <c r="M770">
        <v>12</v>
      </c>
      <c r="N770">
        <v>41</v>
      </c>
      <c r="O770">
        <v>0.45</v>
      </c>
      <c r="P770" s="20"/>
    </row>
    <row r="771" spans="1:16" x14ac:dyDescent="0.25">
      <c r="A771" s="22">
        <v>120</v>
      </c>
      <c r="B771" s="22">
        <v>48</v>
      </c>
      <c r="C771" s="22">
        <v>48</v>
      </c>
      <c r="D771" s="21">
        <v>14</v>
      </c>
      <c r="E771" s="21">
        <v>43</v>
      </c>
      <c r="F771" s="22">
        <v>1.37</v>
      </c>
      <c r="G771" s="22">
        <v>1.5</v>
      </c>
      <c r="H771" s="22">
        <v>595</v>
      </c>
      <c r="I771" s="22">
        <v>170.95</v>
      </c>
      <c r="J771">
        <v>206.02</v>
      </c>
      <c r="K771">
        <v>7.06</v>
      </c>
      <c r="L771">
        <v>31.27</v>
      </c>
      <c r="M771" s="20">
        <v>12</v>
      </c>
      <c r="N771" s="20">
        <v>41</v>
      </c>
      <c r="O771" s="20">
        <v>0.55000000000000004</v>
      </c>
      <c r="P771" s="20"/>
    </row>
    <row r="772" spans="1:16" x14ac:dyDescent="0.25">
      <c r="A772" s="20">
        <v>150</v>
      </c>
      <c r="B772">
        <v>37</v>
      </c>
      <c r="C772">
        <v>67</v>
      </c>
      <c r="D772" s="20">
        <v>14</v>
      </c>
      <c r="E772" s="20">
        <v>43</v>
      </c>
      <c r="F772">
        <v>1.2</v>
      </c>
      <c r="G772" s="20">
        <v>1.5</v>
      </c>
      <c r="H772" s="20">
        <v>700</v>
      </c>
      <c r="I772">
        <v>171.15</v>
      </c>
      <c r="J772">
        <v>208.88</v>
      </c>
      <c r="K772">
        <v>11.99</v>
      </c>
      <c r="L772">
        <v>31.26</v>
      </c>
      <c r="M772">
        <v>12</v>
      </c>
      <c r="N772" s="20">
        <v>41</v>
      </c>
      <c r="O772" s="20">
        <v>0.55000000000000004</v>
      </c>
      <c r="P772" s="20"/>
    </row>
    <row r="773" spans="1:16" x14ac:dyDescent="0.25">
      <c r="A773">
        <v>120</v>
      </c>
      <c r="B773">
        <v>48</v>
      </c>
      <c r="C773">
        <v>48</v>
      </c>
      <c r="D773" s="20">
        <v>14</v>
      </c>
      <c r="E773" s="20">
        <v>43</v>
      </c>
      <c r="F773">
        <v>1.37</v>
      </c>
      <c r="G773">
        <v>2</v>
      </c>
      <c r="H773">
        <v>570</v>
      </c>
      <c r="I773">
        <v>171.25</v>
      </c>
      <c r="J773">
        <v>200.81</v>
      </c>
      <c r="K773">
        <v>6.32</v>
      </c>
      <c r="L773">
        <v>33.07</v>
      </c>
      <c r="M773" s="20">
        <v>12</v>
      </c>
      <c r="N773" s="20">
        <v>41</v>
      </c>
      <c r="O773" s="20">
        <v>0.55000000000000004</v>
      </c>
      <c r="P773" s="20"/>
    </row>
    <row r="774" spans="1:16" x14ac:dyDescent="0.25">
      <c r="A774">
        <v>120</v>
      </c>
      <c r="B774">
        <v>48</v>
      </c>
      <c r="C774">
        <v>48</v>
      </c>
      <c r="D774">
        <v>14</v>
      </c>
      <c r="E774">
        <v>43</v>
      </c>
      <c r="F774">
        <v>1.37</v>
      </c>
      <c r="G774">
        <v>2</v>
      </c>
      <c r="H774">
        <v>570</v>
      </c>
      <c r="I774">
        <v>171.25</v>
      </c>
      <c r="J774">
        <v>200.81</v>
      </c>
      <c r="K774">
        <v>6.32</v>
      </c>
      <c r="L774">
        <v>33.07</v>
      </c>
      <c r="M774">
        <v>12</v>
      </c>
      <c r="N774">
        <v>41</v>
      </c>
      <c r="O774">
        <v>0.45</v>
      </c>
      <c r="P774" s="20"/>
    </row>
    <row r="775" spans="1:16" x14ac:dyDescent="0.25">
      <c r="A775" s="20">
        <v>150</v>
      </c>
      <c r="B775">
        <v>34</v>
      </c>
      <c r="C775">
        <v>67</v>
      </c>
      <c r="D775" s="20">
        <v>14</v>
      </c>
      <c r="E775" s="20">
        <v>43</v>
      </c>
      <c r="F775">
        <v>1.24</v>
      </c>
      <c r="G775" s="20">
        <v>1.5</v>
      </c>
      <c r="H775" s="20">
        <v>700</v>
      </c>
      <c r="I775">
        <v>171.38</v>
      </c>
      <c r="J775">
        <v>212.27</v>
      </c>
      <c r="K775">
        <v>13.75</v>
      </c>
      <c r="L775">
        <v>31.72</v>
      </c>
      <c r="M775">
        <f>12</f>
        <v>12</v>
      </c>
      <c r="N775" s="20">
        <v>41</v>
      </c>
      <c r="O775" s="20">
        <v>0.55000000000000004</v>
      </c>
      <c r="P775" s="20"/>
    </row>
    <row r="776" spans="1:16" x14ac:dyDescent="0.25">
      <c r="A776" s="22">
        <v>120</v>
      </c>
      <c r="B776" s="22">
        <v>48</v>
      </c>
      <c r="C776" s="22">
        <v>48</v>
      </c>
      <c r="D776" s="21">
        <v>14</v>
      </c>
      <c r="E776" s="21">
        <v>43</v>
      </c>
      <c r="F776" s="22">
        <v>1.4</v>
      </c>
      <c r="G776" s="22">
        <v>2</v>
      </c>
      <c r="H776" s="22">
        <v>550</v>
      </c>
      <c r="I776" s="22">
        <v>171.57</v>
      </c>
      <c r="J776" s="22">
        <v>199.8</v>
      </c>
      <c r="K776" s="22">
        <v>5.77</v>
      </c>
      <c r="L776" s="22">
        <v>32.97</v>
      </c>
      <c r="M776" s="21">
        <v>12</v>
      </c>
      <c r="N776" s="21">
        <v>41</v>
      </c>
      <c r="O776" s="20">
        <v>0.55000000000000004</v>
      </c>
      <c r="P776" s="20"/>
    </row>
    <row r="777" spans="1:16" x14ac:dyDescent="0.25">
      <c r="A777" s="20">
        <v>150</v>
      </c>
      <c r="B777">
        <v>25</v>
      </c>
      <c r="C777">
        <v>75</v>
      </c>
      <c r="D777" s="20">
        <v>14</v>
      </c>
      <c r="E777" s="20">
        <v>43</v>
      </c>
      <c r="F777">
        <v>1.36</v>
      </c>
      <c r="G777" s="20">
        <v>1.5</v>
      </c>
      <c r="H777" s="20">
        <v>700</v>
      </c>
      <c r="I777">
        <v>171.57400000000001</v>
      </c>
      <c r="J777">
        <v>221.636</v>
      </c>
      <c r="K777">
        <v>18.993500000000001</v>
      </c>
      <c r="L777">
        <v>41.165500000000002</v>
      </c>
      <c r="M777">
        <v>12</v>
      </c>
      <c r="N777" s="20">
        <v>41</v>
      </c>
      <c r="O777" s="20">
        <v>0.55000000000000004</v>
      </c>
      <c r="P777" s="20"/>
    </row>
    <row r="778" spans="1:16" x14ac:dyDescent="0.25">
      <c r="A778" s="20">
        <v>150</v>
      </c>
      <c r="B778">
        <v>37</v>
      </c>
      <c r="C778">
        <v>60</v>
      </c>
      <c r="D778" s="20">
        <v>14</v>
      </c>
      <c r="E778" s="20">
        <v>43</v>
      </c>
      <c r="F778">
        <v>1.24</v>
      </c>
      <c r="G778" s="20">
        <v>1.5</v>
      </c>
      <c r="H778" s="20">
        <v>700</v>
      </c>
      <c r="I778">
        <v>171.62</v>
      </c>
      <c r="J778">
        <v>213.54</v>
      </c>
      <c r="K778">
        <v>14.35</v>
      </c>
      <c r="L778">
        <v>31.89</v>
      </c>
      <c r="M778">
        <v>12</v>
      </c>
      <c r="N778" s="20">
        <v>41</v>
      </c>
      <c r="O778" s="20">
        <v>0.55000000000000004</v>
      </c>
      <c r="P778" s="20"/>
    </row>
    <row r="779" spans="1:16" x14ac:dyDescent="0.25">
      <c r="A779" s="20">
        <v>140</v>
      </c>
      <c r="B779" s="20">
        <v>30</v>
      </c>
      <c r="C779" s="20">
        <v>60</v>
      </c>
      <c r="D779" s="20">
        <v>10</v>
      </c>
      <c r="E779" s="20">
        <v>43</v>
      </c>
      <c r="F779" s="20">
        <v>1.5</v>
      </c>
      <c r="G779" s="20">
        <v>2.25</v>
      </c>
      <c r="H779" s="20">
        <v>600</v>
      </c>
      <c r="I779" s="20">
        <v>171.84</v>
      </c>
      <c r="J779" s="20">
        <v>207.49</v>
      </c>
      <c r="K779" s="20">
        <v>3.49</v>
      </c>
      <c r="L779" s="20">
        <v>40.46</v>
      </c>
      <c r="M779" s="20">
        <v>8</v>
      </c>
      <c r="N779" s="20">
        <v>41</v>
      </c>
      <c r="O779" s="20">
        <v>0.55000000000000004</v>
      </c>
      <c r="P779" s="20"/>
    </row>
    <row r="780" spans="1:16" x14ac:dyDescent="0.25">
      <c r="A780" s="20">
        <v>150</v>
      </c>
      <c r="B780">
        <v>31</v>
      </c>
      <c r="C780">
        <v>60</v>
      </c>
      <c r="D780" s="20">
        <v>14</v>
      </c>
      <c r="E780" s="20">
        <v>43</v>
      </c>
      <c r="F780">
        <v>1.34</v>
      </c>
      <c r="G780" s="20">
        <v>1.5</v>
      </c>
      <c r="H780" s="20">
        <v>700</v>
      </c>
      <c r="I780">
        <v>171.94</v>
      </c>
      <c r="J780">
        <v>222.46</v>
      </c>
      <c r="K780">
        <v>19.25</v>
      </c>
      <c r="L780">
        <v>33.08</v>
      </c>
      <c r="M780">
        <v>12</v>
      </c>
      <c r="N780" s="20">
        <v>41</v>
      </c>
      <c r="O780" s="20">
        <v>0.55000000000000004</v>
      </c>
      <c r="P780" s="20"/>
    </row>
    <row r="781" spans="1:16" x14ac:dyDescent="0.25">
      <c r="A781">
        <v>120</v>
      </c>
      <c r="B781">
        <v>48</v>
      </c>
      <c r="C781">
        <v>48</v>
      </c>
      <c r="D781" s="20">
        <v>14</v>
      </c>
      <c r="E781" s="20">
        <v>43</v>
      </c>
      <c r="F781">
        <v>1.4</v>
      </c>
      <c r="G781">
        <v>1.5</v>
      </c>
      <c r="H781">
        <v>575</v>
      </c>
      <c r="I781">
        <v>172.17</v>
      </c>
      <c r="J781">
        <v>205.99</v>
      </c>
      <c r="K781">
        <v>6.46</v>
      </c>
      <c r="L781">
        <v>31.11</v>
      </c>
      <c r="M781" s="20">
        <v>12</v>
      </c>
      <c r="N781" s="20">
        <v>41</v>
      </c>
      <c r="O781" s="20">
        <v>0.55000000000000004</v>
      </c>
      <c r="P781" s="20"/>
    </row>
    <row r="782" spans="1:16" x14ac:dyDescent="0.25">
      <c r="A782" s="22">
        <v>120</v>
      </c>
      <c r="B782" s="22">
        <v>48</v>
      </c>
      <c r="C782" s="22">
        <v>48</v>
      </c>
      <c r="D782" s="21">
        <v>14</v>
      </c>
      <c r="E782" s="21">
        <v>43</v>
      </c>
      <c r="F782" s="22">
        <v>1.37</v>
      </c>
      <c r="G782" s="22">
        <v>2</v>
      </c>
      <c r="H782" s="22">
        <v>575</v>
      </c>
      <c r="I782" s="22">
        <v>172.19</v>
      </c>
      <c r="J782" s="22">
        <v>202.24</v>
      </c>
      <c r="K782" s="22">
        <v>6.47</v>
      </c>
      <c r="L782" s="22">
        <v>33.28</v>
      </c>
      <c r="M782" s="21">
        <v>12</v>
      </c>
      <c r="N782" s="21">
        <v>41</v>
      </c>
      <c r="O782" s="20">
        <v>0.55000000000000004</v>
      </c>
      <c r="P782" s="20"/>
    </row>
    <row r="783" spans="1:16" x14ac:dyDescent="0.25">
      <c r="A783">
        <v>130</v>
      </c>
      <c r="B783">
        <v>44</v>
      </c>
      <c r="C783">
        <v>44</v>
      </c>
      <c r="D783">
        <v>14</v>
      </c>
      <c r="E783">
        <v>43</v>
      </c>
      <c r="F783">
        <v>1.34</v>
      </c>
      <c r="G783">
        <v>1</v>
      </c>
      <c r="H783">
        <v>820</v>
      </c>
      <c r="I783">
        <v>172.4</v>
      </c>
      <c r="J783">
        <v>278.51</v>
      </c>
      <c r="K783">
        <v>58.68</v>
      </c>
      <c r="L783">
        <v>37.94</v>
      </c>
      <c r="M783">
        <v>12</v>
      </c>
      <c r="N783">
        <v>41</v>
      </c>
      <c r="O783">
        <v>0.45</v>
      </c>
      <c r="P783" s="20"/>
    </row>
    <row r="784" spans="1:16" x14ac:dyDescent="0.25">
      <c r="A784">
        <v>130</v>
      </c>
      <c r="B784">
        <v>44</v>
      </c>
      <c r="C784">
        <v>48</v>
      </c>
      <c r="D784">
        <v>14</v>
      </c>
      <c r="E784">
        <v>43</v>
      </c>
      <c r="F784">
        <v>1.28</v>
      </c>
      <c r="G784">
        <v>1</v>
      </c>
      <c r="H784">
        <v>845</v>
      </c>
      <c r="I784">
        <v>172.41</v>
      </c>
      <c r="J784">
        <v>274.20999999999998</v>
      </c>
      <c r="K784">
        <v>54.99</v>
      </c>
      <c r="L784">
        <v>37.6</v>
      </c>
      <c r="M784">
        <v>12</v>
      </c>
      <c r="N784">
        <v>41</v>
      </c>
      <c r="O784">
        <v>0.45</v>
      </c>
      <c r="P784" s="20"/>
    </row>
    <row r="785" spans="1:16" x14ac:dyDescent="0.25">
      <c r="A785" s="20">
        <v>150</v>
      </c>
      <c r="B785">
        <v>28</v>
      </c>
      <c r="C785">
        <v>75</v>
      </c>
      <c r="D785" s="20">
        <v>14</v>
      </c>
      <c r="E785" s="20">
        <v>43</v>
      </c>
      <c r="F785">
        <v>1.3</v>
      </c>
      <c r="G785" s="20">
        <v>1.5</v>
      </c>
      <c r="H785" s="20">
        <v>700</v>
      </c>
      <c r="I785">
        <v>172.45599999999999</v>
      </c>
      <c r="J785">
        <v>217.005</v>
      </c>
      <c r="K785">
        <v>15.724</v>
      </c>
      <c r="L785">
        <v>40.907499999999999</v>
      </c>
      <c r="M785">
        <f>12</f>
        <v>12</v>
      </c>
      <c r="N785" s="20">
        <v>41</v>
      </c>
      <c r="O785" s="20">
        <v>0.55000000000000004</v>
      </c>
      <c r="P785" s="20"/>
    </row>
    <row r="786" spans="1:16" x14ac:dyDescent="0.25">
      <c r="A786">
        <v>125</v>
      </c>
      <c r="B786">
        <v>44</v>
      </c>
      <c r="C786">
        <v>48</v>
      </c>
      <c r="D786">
        <v>14</v>
      </c>
      <c r="E786">
        <v>43</v>
      </c>
      <c r="F786">
        <v>1.31</v>
      </c>
      <c r="G786">
        <v>1</v>
      </c>
      <c r="H786">
        <v>865</v>
      </c>
      <c r="I786">
        <v>172.47</v>
      </c>
      <c r="J786">
        <v>278.36</v>
      </c>
      <c r="K786">
        <v>56.27</v>
      </c>
      <c r="L786">
        <v>38.92</v>
      </c>
      <c r="M786">
        <v>12</v>
      </c>
      <c r="N786">
        <v>41</v>
      </c>
      <c r="O786">
        <v>0.45</v>
      </c>
      <c r="P786" s="20"/>
    </row>
    <row r="787" spans="1:16" x14ac:dyDescent="0.25">
      <c r="A787">
        <v>120</v>
      </c>
      <c r="B787">
        <v>40</v>
      </c>
      <c r="C787">
        <v>44</v>
      </c>
      <c r="D787">
        <v>14</v>
      </c>
      <c r="E787">
        <v>43</v>
      </c>
      <c r="F787">
        <v>1.34</v>
      </c>
      <c r="G787">
        <v>1.5</v>
      </c>
      <c r="H787">
        <v>890</v>
      </c>
      <c r="I787">
        <v>172.6</v>
      </c>
      <c r="J787">
        <v>301.22000000000003</v>
      </c>
      <c r="K787">
        <v>79.34</v>
      </c>
      <c r="L787">
        <v>54.51</v>
      </c>
      <c r="M787">
        <v>12</v>
      </c>
      <c r="N787">
        <v>41</v>
      </c>
      <c r="O787">
        <v>0.45</v>
      </c>
      <c r="P787" s="20"/>
    </row>
    <row r="788" spans="1:16" x14ac:dyDescent="0.25">
      <c r="A788">
        <v>120</v>
      </c>
      <c r="B788">
        <v>48</v>
      </c>
      <c r="C788">
        <v>48</v>
      </c>
      <c r="D788" s="20">
        <v>14</v>
      </c>
      <c r="E788" s="20">
        <v>43</v>
      </c>
      <c r="F788">
        <v>1.4</v>
      </c>
      <c r="G788">
        <v>2</v>
      </c>
      <c r="H788">
        <v>555</v>
      </c>
      <c r="I788">
        <v>172.61</v>
      </c>
      <c r="J788">
        <v>201.27</v>
      </c>
      <c r="K788">
        <v>5.9</v>
      </c>
      <c r="L788">
        <v>33.19</v>
      </c>
      <c r="M788" s="20">
        <v>12</v>
      </c>
      <c r="N788" s="20">
        <v>41</v>
      </c>
      <c r="O788" s="20">
        <v>0.55000000000000004</v>
      </c>
      <c r="P788" s="20"/>
    </row>
    <row r="789" spans="1:16" x14ac:dyDescent="0.25">
      <c r="A789">
        <v>120</v>
      </c>
      <c r="B789">
        <v>36</v>
      </c>
      <c r="C789">
        <v>40</v>
      </c>
      <c r="D789">
        <v>14</v>
      </c>
      <c r="E789">
        <v>43</v>
      </c>
      <c r="F789">
        <v>1.4</v>
      </c>
      <c r="G789">
        <v>2</v>
      </c>
      <c r="H789">
        <v>820</v>
      </c>
      <c r="I789">
        <v>172.93</v>
      </c>
      <c r="J789">
        <v>305.73</v>
      </c>
      <c r="K789">
        <v>89.69</v>
      </c>
      <c r="L789">
        <v>53.75</v>
      </c>
      <c r="M789">
        <v>12</v>
      </c>
      <c r="N789">
        <v>41</v>
      </c>
      <c r="O789">
        <v>0.45</v>
      </c>
      <c r="P789" s="20"/>
    </row>
    <row r="790" spans="1:16" x14ac:dyDescent="0.25">
      <c r="A790">
        <v>120</v>
      </c>
      <c r="B790">
        <v>32</v>
      </c>
      <c r="C790">
        <v>40</v>
      </c>
      <c r="D790">
        <v>14</v>
      </c>
      <c r="E790">
        <v>43</v>
      </c>
      <c r="F790">
        <v>1.4</v>
      </c>
      <c r="G790">
        <v>4</v>
      </c>
      <c r="H790">
        <v>825</v>
      </c>
      <c r="I790">
        <v>173.24</v>
      </c>
      <c r="J790">
        <v>320.27999999999997</v>
      </c>
      <c r="K790">
        <v>112.07</v>
      </c>
      <c r="L790">
        <v>48.03</v>
      </c>
      <c r="M790">
        <v>12</v>
      </c>
      <c r="N790">
        <v>41</v>
      </c>
      <c r="O790">
        <v>0.45</v>
      </c>
      <c r="P790" s="20"/>
    </row>
    <row r="791" spans="1:16" x14ac:dyDescent="0.25">
      <c r="A791" s="20">
        <v>150</v>
      </c>
      <c r="B791">
        <v>31</v>
      </c>
      <c r="C791">
        <v>67</v>
      </c>
      <c r="D791" s="20">
        <v>14</v>
      </c>
      <c r="E791" s="20">
        <v>43</v>
      </c>
      <c r="F791">
        <v>1.3</v>
      </c>
      <c r="G791" s="20">
        <v>1.5</v>
      </c>
      <c r="H791" s="20">
        <v>700</v>
      </c>
      <c r="I791">
        <v>173.98599999999999</v>
      </c>
      <c r="J791">
        <v>219.214</v>
      </c>
      <c r="K791">
        <v>16.013300000000001</v>
      </c>
      <c r="L791">
        <v>41.151499999999999</v>
      </c>
      <c r="M791">
        <v>12</v>
      </c>
      <c r="N791" s="20">
        <v>41</v>
      </c>
      <c r="O791" s="20">
        <v>0.55000000000000004</v>
      </c>
      <c r="P791" s="20"/>
    </row>
    <row r="792" spans="1:16" x14ac:dyDescent="0.25">
      <c r="A792" s="20">
        <v>150</v>
      </c>
      <c r="B792">
        <v>28</v>
      </c>
      <c r="C792">
        <v>67</v>
      </c>
      <c r="D792" s="20">
        <v>14</v>
      </c>
      <c r="E792" s="20">
        <v>43</v>
      </c>
      <c r="F792">
        <v>1.36</v>
      </c>
      <c r="G792" s="20">
        <v>1.5</v>
      </c>
      <c r="H792" s="20">
        <v>700</v>
      </c>
      <c r="I792">
        <v>174.333</v>
      </c>
      <c r="J792">
        <v>224.75899999999999</v>
      </c>
      <c r="K792">
        <v>18.976500000000001</v>
      </c>
      <c r="L792">
        <v>41.549399999999999</v>
      </c>
      <c r="M792">
        <f>12</f>
        <v>12</v>
      </c>
      <c r="N792" s="20">
        <v>41</v>
      </c>
      <c r="O792" s="20">
        <v>0.55000000000000004</v>
      </c>
      <c r="P792" s="20"/>
    </row>
    <row r="793" spans="1:16" x14ac:dyDescent="0.25">
      <c r="A793" s="20">
        <v>150</v>
      </c>
      <c r="B793">
        <v>34</v>
      </c>
      <c r="C793">
        <v>60</v>
      </c>
      <c r="D793" s="20">
        <v>14</v>
      </c>
      <c r="E793" s="20">
        <v>43</v>
      </c>
      <c r="F793">
        <v>1.3</v>
      </c>
      <c r="G793" s="20">
        <v>1.5</v>
      </c>
      <c r="H793" s="20">
        <v>700</v>
      </c>
      <c r="I793">
        <v>174.77</v>
      </c>
      <c r="J793">
        <v>220.94</v>
      </c>
      <c r="K793">
        <v>16.5</v>
      </c>
      <c r="L793">
        <v>32.83</v>
      </c>
      <c r="M793">
        <f>12</f>
        <v>12</v>
      </c>
      <c r="N793" s="20">
        <v>41</v>
      </c>
      <c r="O793" s="20">
        <v>0.55000000000000004</v>
      </c>
      <c r="P793" s="20"/>
    </row>
    <row r="794" spans="1:16" x14ac:dyDescent="0.25">
      <c r="A794" s="20">
        <v>150</v>
      </c>
      <c r="B794">
        <v>31</v>
      </c>
      <c r="C794">
        <v>75</v>
      </c>
      <c r="D794" s="20">
        <v>14</v>
      </c>
      <c r="E794" s="20">
        <v>43</v>
      </c>
      <c r="F794">
        <v>1.26</v>
      </c>
      <c r="G794" s="20">
        <v>1.5</v>
      </c>
      <c r="H794" s="20">
        <v>700</v>
      </c>
      <c r="I794">
        <v>174.834</v>
      </c>
      <c r="J794">
        <v>215.43899999999999</v>
      </c>
      <c r="K794">
        <v>13.303100000000001</v>
      </c>
      <c r="L794">
        <v>40.982799999999997</v>
      </c>
      <c r="M794">
        <v>12</v>
      </c>
      <c r="N794" s="20">
        <v>41</v>
      </c>
      <c r="O794" s="20">
        <v>0.55000000000000004</v>
      </c>
      <c r="P794" s="20"/>
    </row>
    <row r="795" spans="1:16" x14ac:dyDescent="0.25">
      <c r="A795" s="20">
        <v>160</v>
      </c>
      <c r="B795" s="20">
        <v>30</v>
      </c>
      <c r="C795" s="20">
        <v>60</v>
      </c>
      <c r="D795" s="20">
        <v>10</v>
      </c>
      <c r="E795" s="20">
        <v>47</v>
      </c>
      <c r="F795" s="20">
        <v>1.5</v>
      </c>
      <c r="G795" s="20">
        <v>1.5</v>
      </c>
      <c r="H795" s="20">
        <v>800</v>
      </c>
      <c r="I795" s="20">
        <v>174.89</v>
      </c>
      <c r="J795" s="20">
        <v>240.5</v>
      </c>
      <c r="K795" s="20">
        <v>8.2100000000000009</v>
      </c>
      <c r="L795" s="20">
        <v>49.34</v>
      </c>
      <c r="M795" s="20">
        <v>8</v>
      </c>
      <c r="N795" s="20">
        <v>45</v>
      </c>
      <c r="O795" s="20">
        <v>0.55000000000000004</v>
      </c>
      <c r="P795" s="20"/>
    </row>
    <row r="796" spans="1:16" x14ac:dyDescent="0.25">
      <c r="A796" s="20">
        <v>140</v>
      </c>
      <c r="B796" s="20">
        <v>30</v>
      </c>
      <c r="C796" s="20">
        <v>60</v>
      </c>
      <c r="D796" s="20">
        <v>14</v>
      </c>
      <c r="E796" s="20">
        <v>47</v>
      </c>
      <c r="F796" s="20">
        <v>1.5</v>
      </c>
      <c r="G796" s="20">
        <v>2.25</v>
      </c>
      <c r="H796" s="20">
        <v>600</v>
      </c>
      <c r="I796" s="20">
        <v>174.94</v>
      </c>
      <c r="J796" s="20">
        <v>210.09</v>
      </c>
      <c r="K796" s="20">
        <v>3.36</v>
      </c>
      <c r="L796" s="20">
        <v>40.19</v>
      </c>
      <c r="M796" s="20">
        <v>12</v>
      </c>
      <c r="N796" s="20">
        <v>45</v>
      </c>
      <c r="O796" s="20">
        <v>0.55000000000000004</v>
      </c>
      <c r="P796" s="20"/>
    </row>
    <row r="797" spans="1:16" x14ac:dyDescent="0.25">
      <c r="A797" s="20">
        <v>150</v>
      </c>
      <c r="B797">
        <v>34</v>
      </c>
      <c r="C797">
        <v>75</v>
      </c>
      <c r="D797" s="20">
        <v>14</v>
      </c>
      <c r="E797" s="20">
        <v>43</v>
      </c>
      <c r="F797">
        <v>1.22</v>
      </c>
      <c r="G797" s="20">
        <v>1.5</v>
      </c>
      <c r="H797" s="20">
        <v>700</v>
      </c>
      <c r="I797">
        <v>175.19200000000001</v>
      </c>
      <c r="J797">
        <v>212.54300000000001</v>
      </c>
      <c r="K797">
        <v>11.4541</v>
      </c>
      <c r="L797">
        <v>40.850099999999998</v>
      </c>
      <c r="M797">
        <f>12</f>
        <v>12</v>
      </c>
      <c r="N797" s="20">
        <v>41</v>
      </c>
      <c r="O797" s="20">
        <v>0.55000000000000004</v>
      </c>
      <c r="P797" s="20"/>
    </row>
    <row r="798" spans="1:16" x14ac:dyDescent="0.25">
      <c r="A798">
        <v>120</v>
      </c>
      <c r="B798">
        <v>40</v>
      </c>
      <c r="C798">
        <v>40</v>
      </c>
      <c r="D798">
        <v>14</v>
      </c>
      <c r="E798">
        <v>43</v>
      </c>
      <c r="F798">
        <v>1.4</v>
      </c>
      <c r="G798">
        <v>1.5</v>
      </c>
      <c r="H798">
        <v>815</v>
      </c>
      <c r="I798">
        <v>175.24</v>
      </c>
      <c r="J798">
        <v>296.22000000000003</v>
      </c>
      <c r="K798">
        <v>73.56</v>
      </c>
      <c r="L798">
        <v>52.17</v>
      </c>
      <c r="M798">
        <v>12</v>
      </c>
      <c r="N798">
        <v>41</v>
      </c>
      <c r="O798">
        <v>0.45</v>
      </c>
      <c r="P798" s="20"/>
    </row>
    <row r="799" spans="1:16" x14ac:dyDescent="0.25">
      <c r="A799" s="20">
        <v>150</v>
      </c>
      <c r="B799">
        <v>37</v>
      </c>
      <c r="C799">
        <v>67</v>
      </c>
      <c r="D799" s="20">
        <v>14</v>
      </c>
      <c r="E799" s="20">
        <v>43</v>
      </c>
      <c r="F799">
        <v>1.22</v>
      </c>
      <c r="G799" s="20">
        <v>1.5</v>
      </c>
      <c r="H799" s="20">
        <v>700</v>
      </c>
      <c r="I799">
        <v>175.49</v>
      </c>
      <c r="J799">
        <v>213.78</v>
      </c>
      <c r="K799">
        <v>11.99</v>
      </c>
      <c r="L799">
        <v>31.87</v>
      </c>
      <c r="M799">
        <v>12</v>
      </c>
      <c r="N799" s="20">
        <v>41</v>
      </c>
      <c r="O799" s="20">
        <v>0.55000000000000004</v>
      </c>
      <c r="P799" s="20"/>
    </row>
    <row r="800" spans="1:16" x14ac:dyDescent="0.25">
      <c r="A800">
        <v>120</v>
      </c>
      <c r="B800">
        <v>36</v>
      </c>
      <c r="C800">
        <v>36</v>
      </c>
      <c r="D800">
        <v>14</v>
      </c>
      <c r="E800">
        <v>43</v>
      </c>
      <c r="F800">
        <v>1.37</v>
      </c>
      <c r="G800">
        <v>4</v>
      </c>
      <c r="H800">
        <v>795</v>
      </c>
      <c r="I800">
        <v>175.5</v>
      </c>
      <c r="J800">
        <v>307.89999999999998</v>
      </c>
      <c r="K800">
        <v>99.03</v>
      </c>
      <c r="L800">
        <v>46.61</v>
      </c>
      <c r="M800">
        <v>12</v>
      </c>
      <c r="N800">
        <v>41</v>
      </c>
      <c r="O800">
        <v>0.45</v>
      </c>
      <c r="P800" s="20"/>
    </row>
    <row r="801" spans="1:16" x14ac:dyDescent="0.25">
      <c r="A801" s="21">
        <v>160</v>
      </c>
      <c r="B801" s="21">
        <v>30</v>
      </c>
      <c r="C801" s="21">
        <v>60</v>
      </c>
      <c r="D801" s="21">
        <v>10</v>
      </c>
      <c r="E801" s="21">
        <v>43</v>
      </c>
      <c r="F801" s="21">
        <v>1.3</v>
      </c>
      <c r="G801" s="21">
        <v>3</v>
      </c>
      <c r="H801" s="21">
        <v>800</v>
      </c>
      <c r="I801" s="21">
        <v>175.54</v>
      </c>
      <c r="J801" s="20">
        <v>220.25</v>
      </c>
      <c r="K801" s="20">
        <v>8.3699999999999992</v>
      </c>
      <c r="L801" s="20">
        <v>48.08</v>
      </c>
      <c r="M801" s="20">
        <v>8</v>
      </c>
      <c r="N801" s="20">
        <v>41</v>
      </c>
      <c r="O801" s="20">
        <v>0.55000000000000004</v>
      </c>
      <c r="P801" s="20"/>
    </row>
    <row r="802" spans="1:16" x14ac:dyDescent="0.25">
      <c r="A802" s="20">
        <v>150</v>
      </c>
      <c r="B802">
        <v>34</v>
      </c>
      <c r="C802">
        <v>67</v>
      </c>
      <c r="D802" s="20">
        <v>14</v>
      </c>
      <c r="E802" s="20">
        <v>43</v>
      </c>
      <c r="F802">
        <v>1.26</v>
      </c>
      <c r="G802" s="20">
        <v>1.5</v>
      </c>
      <c r="H802" s="20">
        <v>700</v>
      </c>
      <c r="I802">
        <v>175.57</v>
      </c>
      <c r="J802">
        <v>217.08</v>
      </c>
      <c r="K802">
        <v>13.75</v>
      </c>
      <c r="L802">
        <v>32.299999999999997</v>
      </c>
      <c r="M802">
        <f>12</f>
        <v>12</v>
      </c>
      <c r="N802" s="20">
        <v>41</v>
      </c>
      <c r="O802" s="20">
        <v>0.55000000000000004</v>
      </c>
      <c r="P802" s="20"/>
    </row>
    <row r="803" spans="1:16" x14ac:dyDescent="0.25">
      <c r="A803" s="20">
        <v>150</v>
      </c>
      <c r="B803">
        <v>37</v>
      </c>
      <c r="C803">
        <v>60</v>
      </c>
      <c r="D803" s="20">
        <v>14</v>
      </c>
      <c r="E803" s="20">
        <v>43</v>
      </c>
      <c r="F803">
        <v>1.26</v>
      </c>
      <c r="G803" s="20">
        <v>1.5</v>
      </c>
      <c r="H803" s="20">
        <v>700</v>
      </c>
      <c r="I803">
        <v>175.81</v>
      </c>
      <c r="J803">
        <v>218.34</v>
      </c>
      <c r="K803">
        <v>14.35</v>
      </c>
      <c r="L803">
        <v>32.47</v>
      </c>
      <c r="M803">
        <v>12</v>
      </c>
      <c r="N803" s="20">
        <v>41</v>
      </c>
      <c r="O803" s="20">
        <v>0.55000000000000004</v>
      </c>
      <c r="P803" s="20"/>
    </row>
    <row r="804" spans="1:16" x14ac:dyDescent="0.25">
      <c r="A804" s="20">
        <v>150</v>
      </c>
      <c r="B804">
        <v>31</v>
      </c>
      <c r="C804">
        <v>60</v>
      </c>
      <c r="D804" s="20">
        <v>14</v>
      </c>
      <c r="E804" s="20">
        <v>43</v>
      </c>
      <c r="F804">
        <v>1.36</v>
      </c>
      <c r="G804" s="20">
        <v>1.5</v>
      </c>
      <c r="H804" s="20">
        <v>700</v>
      </c>
      <c r="I804">
        <v>176.07</v>
      </c>
      <c r="J804">
        <v>227.19</v>
      </c>
      <c r="K804">
        <v>19.25</v>
      </c>
      <c r="L804">
        <v>33.64</v>
      </c>
      <c r="M804">
        <v>12</v>
      </c>
      <c r="N804" s="20">
        <v>41</v>
      </c>
      <c r="O804" s="20">
        <v>0.55000000000000004</v>
      </c>
      <c r="P804" s="20"/>
    </row>
    <row r="805" spans="1:16" x14ac:dyDescent="0.25">
      <c r="A805">
        <v>120</v>
      </c>
      <c r="B805">
        <v>36</v>
      </c>
      <c r="C805">
        <v>36</v>
      </c>
      <c r="D805">
        <v>14</v>
      </c>
      <c r="E805">
        <v>43</v>
      </c>
      <c r="F805">
        <v>1.4</v>
      </c>
      <c r="G805">
        <v>3</v>
      </c>
      <c r="H805">
        <v>805</v>
      </c>
      <c r="I805">
        <v>176.16</v>
      </c>
      <c r="J805">
        <v>315.29000000000002</v>
      </c>
      <c r="K805">
        <v>102.47</v>
      </c>
      <c r="L805">
        <v>45.27</v>
      </c>
      <c r="M805">
        <v>12</v>
      </c>
      <c r="N805">
        <v>41</v>
      </c>
      <c r="O805">
        <v>0.45</v>
      </c>
      <c r="P805" s="20"/>
    </row>
    <row r="806" spans="1:16" x14ac:dyDescent="0.25">
      <c r="A806">
        <v>120</v>
      </c>
      <c r="B806">
        <v>32</v>
      </c>
      <c r="C806">
        <v>40</v>
      </c>
      <c r="D806">
        <v>14</v>
      </c>
      <c r="E806">
        <v>43</v>
      </c>
      <c r="F806">
        <v>1.4</v>
      </c>
      <c r="G806">
        <v>4</v>
      </c>
      <c r="H806">
        <v>785</v>
      </c>
      <c r="I806">
        <v>176.18</v>
      </c>
      <c r="J806">
        <v>307.52999999999997</v>
      </c>
      <c r="K806">
        <v>97.74</v>
      </c>
      <c r="L806">
        <v>46.48</v>
      </c>
      <c r="M806">
        <v>12</v>
      </c>
      <c r="N806">
        <v>41</v>
      </c>
      <c r="O806">
        <v>0.45</v>
      </c>
      <c r="P806" s="20"/>
    </row>
    <row r="807" spans="1:16" x14ac:dyDescent="0.25">
      <c r="A807">
        <v>120</v>
      </c>
      <c r="B807">
        <v>36</v>
      </c>
      <c r="C807">
        <v>40</v>
      </c>
      <c r="D807">
        <v>14</v>
      </c>
      <c r="E807">
        <v>43</v>
      </c>
      <c r="F807">
        <v>1.4</v>
      </c>
      <c r="G807">
        <v>2</v>
      </c>
      <c r="H807">
        <v>790</v>
      </c>
      <c r="I807">
        <v>176.22</v>
      </c>
      <c r="J807">
        <v>298.63</v>
      </c>
      <c r="K807">
        <v>81.02</v>
      </c>
      <c r="L807">
        <v>52.52</v>
      </c>
      <c r="M807">
        <v>12</v>
      </c>
      <c r="N807">
        <v>41</v>
      </c>
      <c r="O807">
        <v>0.45</v>
      </c>
      <c r="P807" s="20"/>
    </row>
    <row r="808" spans="1:16" x14ac:dyDescent="0.25">
      <c r="A808" s="20">
        <v>150</v>
      </c>
      <c r="B808">
        <v>28</v>
      </c>
      <c r="C808">
        <v>75</v>
      </c>
      <c r="D808" s="20">
        <v>14</v>
      </c>
      <c r="E808" s="20">
        <v>43</v>
      </c>
      <c r="F808">
        <v>1.32</v>
      </c>
      <c r="G808" s="20">
        <v>1.5</v>
      </c>
      <c r="H808" s="20">
        <v>700</v>
      </c>
      <c r="I808">
        <v>176.565</v>
      </c>
      <c r="J808">
        <v>221.697</v>
      </c>
      <c r="K808">
        <v>15.724</v>
      </c>
      <c r="L808">
        <v>41.506799999999998</v>
      </c>
      <c r="M808">
        <f>12</f>
        <v>12</v>
      </c>
      <c r="N808" s="20">
        <v>41</v>
      </c>
      <c r="O808" s="20">
        <v>0.55000000000000004</v>
      </c>
      <c r="P808" s="20"/>
    </row>
    <row r="809" spans="1:16" x14ac:dyDescent="0.25">
      <c r="A809">
        <v>120</v>
      </c>
      <c r="B809">
        <v>36</v>
      </c>
      <c r="C809">
        <v>36</v>
      </c>
      <c r="D809">
        <v>14</v>
      </c>
      <c r="E809">
        <v>43</v>
      </c>
      <c r="F809">
        <v>1.37</v>
      </c>
      <c r="G809">
        <v>4</v>
      </c>
      <c r="H809">
        <v>770</v>
      </c>
      <c r="I809">
        <v>176.63</v>
      </c>
      <c r="J809">
        <v>299.95999999999998</v>
      </c>
      <c r="K809">
        <v>90.72</v>
      </c>
      <c r="L809">
        <v>45.62</v>
      </c>
      <c r="M809">
        <v>12</v>
      </c>
      <c r="N809">
        <v>41</v>
      </c>
      <c r="O809">
        <v>0.45</v>
      </c>
      <c r="P809" s="20"/>
    </row>
    <row r="810" spans="1:16" x14ac:dyDescent="0.25">
      <c r="A810">
        <v>125</v>
      </c>
      <c r="B810">
        <v>44</v>
      </c>
      <c r="C810">
        <v>44</v>
      </c>
      <c r="D810">
        <v>14</v>
      </c>
      <c r="E810">
        <v>43</v>
      </c>
      <c r="F810">
        <v>1.37</v>
      </c>
      <c r="G810">
        <v>1</v>
      </c>
      <c r="H810">
        <v>790</v>
      </c>
      <c r="I810">
        <v>176.89</v>
      </c>
      <c r="J810">
        <v>275.08999999999997</v>
      </c>
      <c r="K810">
        <v>51.08</v>
      </c>
      <c r="L810">
        <v>37.700000000000003</v>
      </c>
      <c r="M810">
        <v>12</v>
      </c>
      <c r="N810">
        <v>41</v>
      </c>
      <c r="O810">
        <v>0.45</v>
      </c>
      <c r="P810" s="20"/>
    </row>
    <row r="811" spans="1:16" x14ac:dyDescent="0.25">
      <c r="A811">
        <v>120</v>
      </c>
      <c r="B811">
        <v>44</v>
      </c>
      <c r="C811">
        <v>48</v>
      </c>
      <c r="D811">
        <v>14</v>
      </c>
      <c r="E811">
        <v>43</v>
      </c>
      <c r="F811">
        <v>1.34</v>
      </c>
      <c r="G811">
        <v>1</v>
      </c>
      <c r="H811">
        <v>830</v>
      </c>
      <c r="I811">
        <v>177.29</v>
      </c>
      <c r="J811">
        <v>274.68</v>
      </c>
      <c r="K811">
        <v>48.4</v>
      </c>
      <c r="L811">
        <v>38.590000000000003</v>
      </c>
      <c r="M811">
        <v>12</v>
      </c>
      <c r="N811">
        <v>41</v>
      </c>
      <c r="O811">
        <v>0.45</v>
      </c>
      <c r="P811" s="20"/>
    </row>
    <row r="812" spans="1:16" x14ac:dyDescent="0.25">
      <c r="A812">
        <v>120</v>
      </c>
      <c r="B812">
        <v>32</v>
      </c>
      <c r="C812">
        <v>40</v>
      </c>
      <c r="D812">
        <v>14</v>
      </c>
      <c r="E812">
        <v>43</v>
      </c>
      <c r="F812">
        <v>1.4</v>
      </c>
      <c r="G812">
        <v>4</v>
      </c>
      <c r="H812">
        <v>760</v>
      </c>
      <c r="I812">
        <v>177.36</v>
      </c>
      <c r="J812">
        <v>299.48</v>
      </c>
      <c r="K812">
        <v>89.44</v>
      </c>
      <c r="L812">
        <v>45.49</v>
      </c>
      <c r="M812">
        <v>12</v>
      </c>
      <c r="N812">
        <v>41</v>
      </c>
      <c r="O812">
        <v>0.45</v>
      </c>
      <c r="P812" s="20"/>
    </row>
    <row r="813" spans="1:16" x14ac:dyDescent="0.25">
      <c r="A813">
        <v>120</v>
      </c>
      <c r="B813">
        <v>36</v>
      </c>
      <c r="C813">
        <v>36</v>
      </c>
      <c r="D813">
        <v>14</v>
      </c>
      <c r="E813">
        <v>43</v>
      </c>
      <c r="F813">
        <v>1.37</v>
      </c>
      <c r="G813">
        <v>4</v>
      </c>
      <c r="H813">
        <v>745</v>
      </c>
      <c r="I813">
        <v>177.39</v>
      </c>
      <c r="J813">
        <v>291.95</v>
      </c>
      <c r="K813">
        <v>82.88</v>
      </c>
      <c r="L813">
        <v>44.62</v>
      </c>
      <c r="M813">
        <v>12</v>
      </c>
      <c r="N813">
        <v>41</v>
      </c>
      <c r="O813">
        <v>0.45</v>
      </c>
      <c r="P813" s="20"/>
    </row>
    <row r="814" spans="1:16" x14ac:dyDescent="0.25">
      <c r="A814">
        <v>125</v>
      </c>
      <c r="B814">
        <v>44</v>
      </c>
      <c r="C814">
        <v>48</v>
      </c>
      <c r="D814">
        <v>14</v>
      </c>
      <c r="E814">
        <v>43</v>
      </c>
      <c r="F814">
        <v>1.31</v>
      </c>
      <c r="G814">
        <v>1</v>
      </c>
      <c r="H814">
        <v>810</v>
      </c>
      <c r="I814">
        <v>177.6</v>
      </c>
      <c r="J814">
        <v>271.12</v>
      </c>
      <c r="K814">
        <v>47.26</v>
      </c>
      <c r="L814">
        <v>37.32</v>
      </c>
      <c r="M814">
        <v>12</v>
      </c>
      <c r="N814">
        <v>41</v>
      </c>
      <c r="O814">
        <v>0.45</v>
      </c>
      <c r="P814" s="20"/>
    </row>
    <row r="815" spans="1:16" x14ac:dyDescent="0.25">
      <c r="A815">
        <v>120</v>
      </c>
      <c r="B815">
        <v>32</v>
      </c>
      <c r="C815">
        <v>40</v>
      </c>
      <c r="D815">
        <v>14</v>
      </c>
      <c r="E815">
        <v>43</v>
      </c>
      <c r="F815">
        <v>1.4</v>
      </c>
      <c r="G815">
        <v>4</v>
      </c>
      <c r="H815">
        <v>740</v>
      </c>
      <c r="I815">
        <v>177.84</v>
      </c>
      <c r="J815">
        <v>292.98</v>
      </c>
      <c r="K815">
        <v>83.14</v>
      </c>
      <c r="L815">
        <v>44.67</v>
      </c>
      <c r="M815">
        <v>12</v>
      </c>
      <c r="N815">
        <v>41</v>
      </c>
      <c r="O815">
        <v>0.45</v>
      </c>
      <c r="P815" s="20"/>
    </row>
    <row r="816" spans="1:16" x14ac:dyDescent="0.25">
      <c r="A816" s="20">
        <v>150</v>
      </c>
      <c r="B816">
        <v>31</v>
      </c>
      <c r="C816">
        <v>67</v>
      </c>
      <c r="D816" s="20">
        <v>14</v>
      </c>
      <c r="E816" s="20">
        <v>43</v>
      </c>
      <c r="F816">
        <v>1.32</v>
      </c>
      <c r="G816" s="20">
        <v>1.5</v>
      </c>
      <c r="H816" s="20">
        <v>700</v>
      </c>
      <c r="I816">
        <v>178.12200000000001</v>
      </c>
      <c r="J816">
        <v>223.916</v>
      </c>
      <c r="K816">
        <v>16.013300000000001</v>
      </c>
      <c r="L816">
        <v>41.741599999999998</v>
      </c>
      <c r="M816">
        <v>12</v>
      </c>
      <c r="N816" s="20">
        <v>41</v>
      </c>
      <c r="O816" s="20">
        <v>0.55000000000000004</v>
      </c>
      <c r="P816" s="20"/>
    </row>
    <row r="817" spans="1:16" x14ac:dyDescent="0.25">
      <c r="A817" s="20">
        <v>150</v>
      </c>
      <c r="B817">
        <v>37</v>
      </c>
      <c r="C817">
        <v>75</v>
      </c>
      <c r="D817" s="20">
        <v>14</v>
      </c>
      <c r="E817" s="20">
        <v>43</v>
      </c>
      <c r="F817">
        <v>1.2</v>
      </c>
      <c r="G817" s="20">
        <v>1.5</v>
      </c>
      <c r="H817" s="20">
        <v>700</v>
      </c>
      <c r="I817">
        <v>178.38</v>
      </c>
      <c r="J817">
        <v>213.52099999999999</v>
      </c>
      <c r="K817">
        <v>10.0055</v>
      </c>
      <c r="L817">
        <v>41.194000000000003</v>
      </c>
      <c r="M817">
        <v>12</v>
      </c>
      <c r="N817" s="20">
        <v>41</v>
      </c>
      <c r="O817" s="20">
        <v>0.55000000000000004</v>
      </c>
      <c r="P817" s="20"/>
    </row>
    <row r="818" spans="1:16" x14ac:dyDescent="0.25">
      <c r="A818">
        <v>120</v>
      </c>
      <c r="B818">
        <v>40</v>
      </c>
      <c r="C818">
        <v>44</v>
      </c>
      <c r="D818">
        <v>14</v>
      </c>
      <c r="E818">
        <v>43</v>
      </c>
      <c r="F818">
        <v>1.34</v>
      </c>
      <c r="G818">
        <v>1.5</v>
      </c>
      <c r="H818">
        <v>840</v>
      </c>
      <c r="I818">
        <v>178.53</v>
      </c>
      <c r="J818">
        <v>292.45999999999998</v>
      </c>
      <c r="K818">
        <v>67.86</v>
      </c>
      <c r="L818">
        <v>52.6</v>
      </c>
      <c r="M818">
        <v>12</v>
      </c>
      <c r="N818">
        <v>41</v>
      </c>
      <c r="O818">
        <v>0.45</v>
      </c>
      <c r="P818" s="20"/>
    </row>
    <row r="819" spans="1:16" x14ac:dyDescent="0.25">
      <c r="A819">
        <v>120</v>
      </c>
      <c r="B819">
        <v>36</v>
      </c>
      <c r="C819">
        <v>36</v>
      </c>
      <c r="D819">
        <v>14</v>
      </c>
      <c r="E819">
        <v>43</v>
      </c>
      <c r="F819">
        <v>1.4</v>
      </c>
      <c r="G819">
        <v>3</v>
      </c>
      <c r="H819">
        <v>775</v>
      </c>
      <c r="I819">
        <v>178.69</v>
      </c>
      <c r="J819">
        <v>306.33999999999997</v>
      </c>
      <c r="K819">
        <v>92.32</v>
      </c>
      <c r="L819">
        <v>44.1</v>
      </c>
      <c r="M819">
        <v>12</v>
      </c>
      <c r="N819">
        <v>41</v>
      </c>
      <c r="O819">
        <v>0.45</v>
      </c>
      <c r="P819" s="20"/>
    </row>
    <row r="820" spans="1:16" x14ac:dyDescent="0.25">
      <c r="A820" s="20">
        <v>150</v>
      </c>
      <c r="B820">
        <v>34</v>
      </c>
      <c r="C820">
        <v>60</v>
      </c>
      <c r="D820" s="20">
        <v>14</v>
      </c>
      <c r="E820" s="20">
        <v>43</v>
      </c>
      <c r="F820">
        <v>1.32</v>
      </c>
      <c r="G820" s="20">
        <v>1.5</v>
      </c>
      <c r="H820" s="20">
        <v>700</v>
      </c>
      <c r="I820">
        <v>178.89</v>
      </c>
      <c r="J820">
        <v>225.68</v>
      </c>
      <c r="K820">
        <v>16.5</v>
      </c>
      <c r="L820">
        <v>33.4</v>
      </c>
      <c r="M820">
        <f>12</f>
        <v>12</v>
      </c>
      <c r="N820" s="20">
        <v>41</v>
      </c>
      <c r="O820" s="20">
        <v>0.55000000000000004</v>
      </c>
      <c r="P820" s="20"/>
    </row>
    <row r="821" spans="1:16" x14ac:dyDescent="0.25">
      <c r="A821" s="20">
        <v>150</v>
      </c>
      <c r="B821">
        <v>31</v>
      </c>
      <c r="C821">
        <v>75</v>
      </c>
      <c r="D821" s="20">
        <v>14</v>
      </c>
      <c r="E821" s="20">
        <v>43</v>
      </c>
      <c r="F821">
        <v>1.28</v>
      </c>
      <c r="G821" s="20">
        <v>1.5</v>
      </c>
      <c r="H821" s="20">
        <v>700</v>
      </c>
      <c r="I821">
        <v>178.995</v>
      </c>
      <c r="J821">
        <v>220.20699999999999</v>
      </c>
      <c r="K821">
        <v>13.303100000000001</v>
      </c>
      <c r="L821">
        <v>41.609900000000003</v>
      </c>
      <c r="M821">
        <v>12</v>
      </c>
      <c r="N821" s="20">
        <v>41</v>
      </c>
      <c r="O821" s="20">
        <v>0.55000000000000004</v>
      </c>
      <c r="P821" s="20"/>
    </row>
    <row r="822" spans="1:16" x14ac:dyDescent="0.25">
      <c r="A822">
        <v>120</v>
      </c>
      <c r="B822">
        <v>40</v>
      </c>
      <c r="C822">
        <v>40</v>
      </c>
      <c r="D822">
        <v>14</v>
      </c>
      <c r="E822">
        <v>43</v>
      </c>
      <c r="F822">
        <v>1.4</v>
      </c>
      <c r="G822">
        <v>1.5</v>
      </c>
      <c r="H822">
        <v>775</v>
      </c>
      <c r="I822">
        <v>179.24</v>
      </c>
      <c r="J822">
        <v>288.35000000000002</v>
      </c>
      <c r="K822">
        <v>64.2</v>
      </c>
      <c r="L822">
        <v>50.57</v>
      </c>
      <c r="M822">
        <v>12</v>
      </c>
      <c r="N822">
        <v>41</v>
      </c>
      <c r="O822">
        <v>0.45</v>
      </c>
      <c r="P822" s="20"/>
    </row>
    <row r="823" spans="1:16" x14ac:dyDescent="0.25">
      <c r="A823">
        <v>120</v>
      </c>
      <c r="B823">
        <v>44</v>
      </c>
      <c r="C823">
        <v>44</v>
      </c>
      <c r="D823">
        <v>14</v>
      </c>
      <c r="E823">
        <v>43</v>
      </c>
      <c r="F823">
        <v>1.4</v>
      </c>
      <c r="G823">
        <v>1</v>
      </c>
      <c r="H823">
        <v>765</v>
      </c>
      <c r="I823">
        <v>179.38</v>
      </c>
      <c r="J823">
        <v>271.38</v>
      </c>
      <c r="K823">
        <v>45.02</v>
      </c>
      <c r="L823">
        <v>37.479999999999997</v>
      </c>
      <c r="M823">
        <v>12</v>
      </c>
      <c r="N823">
        <v>41</v>
      </c>
      <c r="O823">
        <v>0.45</v>
      </c>
      <c r="P823" s="20"/>
    </row>
    <row r="824" spans="1:16" x14ac:dyDescent="0.25">
      <c r="A824" s="20">
        <v>160</v>
      </c>
      <c r="B824" s="20">
        <v>30</v>
      </c>
      <c r="C824" s="20">
        <v>60</v>
      </c>
      <c r="D824" s="20">
        <v>14</v>
      </c>
      <c r="E824" s="20">
        <v>47</v>
      </c>
      <c r="F824" s="20">
        <v>1.3</v>
      </c>
      <c r="G824" s="20">
        <v>3</v>
      </c>
      <c r="H824" s="20">
        <v>800</v>
      </c>
      <c r="I824" s="20">
        <v>179.39</v>
      </c>
      <c r="J824" s="20">
        <v>223.41</v>
      </c>
      <c r="K824" s="20">
        <v>8.1199999999999992</v>
      </c>
      <c r="L824" s="20">
        <v>47.75</v>
      </c>
      <c r="M824" s="20">
        <v>12</v>
      </c>
      <c r="N824" s="20">
        <v>45</v>
      </c>
      <c r="O824" s="20">
        <v>0.55000000000000004</v>
      </c>
    </row>
    <row r="825" spans="1:16" x14ac:dyDescent="0.25">
      <c r="A825" s="20">
        <v>150</v>
      </c>
      <c r="B825">
        <v>34</v>
      </c>
      <c r="C825">
        <v>75</v>
      </c>
      <c r="D825" s="20">
        <v>14</v>
      </c>
      <c r="E825" s="20">
        <v>43</v>
      </c>
      <c r="F825">
        <v>1.24</v>
      </c>
      <c r="G825" s="20">
        <v>1.5</v>
      </c>
      <c r="H825" s="20">
        <v>700</v>
      </c>
      <c r="I825">
        <v>179.499</v>
      </c>
      <c r="J825">
        <v>217.39500000000001</v>
      </c>
      <c r="K825">
        <v>11.4541</v>
      </c>
      <c r="L825">
        <v>41.476900000000001</v>
      </c>
      <c r="M825">
        <f>12</f>
        <v>12</v>
      </c>
      <c r="N825" s="20">
        <v>41</v>
      </c>
      <c r="O825" s="20">
        <v>0.55000000000000004</v>
      </c>
    </row>
    <row r="826" spans="1:16" x14ac:dyDescent="0.25">
      <c r="A826" s="20">
        <v>150</v>
      </c>
      <c r="B826">
        <v>37</v>
      </c>
      <c r="C826">
        <v>67</v>
      </c>
      <c r="D826" s="20">
        <v>14</v>
      </c>
      <c r="E826" s="20">
        <v>43</v>
      </c>
      <c r="F826">
        <v>1.24</v>
      </c>
      <c r="G826" s="20">
        <v>1.5</v>
      </c>
      <c r="H826" s="20">
        <v>700</v>
      </c>
      <c r="I826">
        <v>179.71</v>
      </c>
      <c r="J826">
        <v>218.63</v>
      </c>
      <c r="K826">
        <v>11.99</v>
      </c>
      <c r="L826">
        <v>32.47</v>
      </c>
      <c r="M826">
        <v>12</v>
      </c>
      <c r="N826" s="20">
        <v>41</v>
      </c>
      <c r="O826" s="20">
        <v>0.55000000000000004</v>
      </c>
    </row>
    <row r="827" spans="1:16" x14ac:dyDescent="0.25">
      <c r="A827">
        <v>125</v>
      </c>
      <c r="B827">
        <v>44</v>
      </c>
      <c r="C827">
        <v>48</v>
      </c>
      <c r="D827">
        <v>14</v>
      </c>
      <c r="E827">
        <v>43</v>
      </c>
      <c r="F827">
        <v>1.31</v>
      </c>
      <c r="G827">
        <v>1</v>
      </c>
      <c r="H827">
        <v>775</v>
      </c>
      <c r="I827">
        <v>179.77</v>
      </c>
      <c r="J827">
        <v>265.86</v>
      </c>
      <c r="K827">
        <v>42.05</v>
      </c>
      <c r="L827">
        <v>36.24</v>
      </c>
      <c r="M827">
        <v>12</v>
      </c>
      <c r="N827">
        <v>41</v>
      </c>
      <c r="O827">
        <v>0.45</v>
      </c>
    </row>
    <row r="828" spans="1:16" x14ac:dyDescent="0.25">
      <c r="A828" s="20">
        <v>150</v>
      </c>
      <c r="B828">
        <v>34</v>
      </c>
      <c r="C828">
        <v>67</v>
      </c>
      <c r="D828" s="20">
        <v>14</v>
      </c>
      <c r="E828" s="20">
        <v>43</v>
      </c>
      <c r="F828">
        <v>1.28</v>
      </c>
      <c r="G828" s="20">
        <v>1.5</v>
      </c>
      <c r="H828" s="20">
        <v>700</v>
      </c>
      <c r="I828">
        <v>179.8</v>
      </c>
      <c r="J828">
        <v>221.83</v>
      </c>
      <c r="K828">
        <v>13.75</v>
      </c>
      <c r="L828">
        <v>32.89</v>
      </c>
      <c r="M828">
        <f>12</f>
        <v>12</v>
      </c>
      <c r="N828" s="20">
        <v>41</v>
      </c>
      <c r="O828" s="20">
        <v>0.55000000000000004</v>
      </c>
    </row>
    <row r="829" spans="1:16" x14ac:dyDescent="0.25">
      <c r="A829" s="20">
        <v>150</v>
      </c>
      <c r="B829">
        <v>37</v>
      </c>
      <c r="C829">
        <v>60</v>
      </c>
      <c r="D829" s="20">
        <v>14</v>
      </c>
      <c r="E829" s="20">
        <v>43</v>
      </c>
      <c r="F829">
        <v>1.28</v>
      </c>
      <c r="G829" s="20">
        <v>1.5</v>
      </c>
      <c r="H829" s="20">
        <v>700</v>
      </c>
      <c r="I829">
        <v>179.97</v>
      </c>
      <c r="J829">
        <v>223.08</v>
      </c>
      <c r="K829">
        <v>14.35</v>
      </c>
      <c r="L829">
        <v>33.049999999999997</v>
      </c>
      <c r="M829">
        <v>12</v>
      </c>
      <c r="N829" s="20">
        <v>41</v>
      </c>
      <c r="O829" s="20">
        <v>0.55000000000000004</v>
      </c>
    </row>
    <row r="830" spans="1:16" x14ac:dyDescent="0.25">
      <c r="A830">
        <v>120</v>
      </c>
      <c r="B830">
        <v>36</v>
      </c>
      <c r="C830">
        <v>36</v>
      </c>
      <c r="D830">
        <v>14</v>
      </c>
      <c r="E830">
        <v>43</v>
      </c>
      <c r="F830">
        <v>1.4</v>
      </c>
      <c r="G830">
        <v>3</v>
      </c>
      <c r="H830">
        <v>750</v>
      </c>
      <c r="I830">
        <v>180.01</v>
      </c>
      <c r="J830">
        <v>298.76</v>
      </c>
      <c r="K830">
        <v>84.39</v>
      </c>
      <c r="L830">
        <v>43.09</v>
      </c>
      <c r="M830">
        <v>12</v>
      </c>
      <c r="N830">
        <v>41</v>
      </c>
      <c r="O830">
        <v>0.45</v>
      </c>
    </row>
    <row r="831" spans="1:16" x14ac:dyDescent="0.25">
      <c r="A831">
        <v>125</v>
      </c>
      <c r="B831">
        <v>40</v>
      </c>
      <c r="C831">
        <v>48</v>
      </c>
      <c r="D831">
        <v>14</v>
      </c>
      <c r="E831">
        <v>43</v>
      </c>
      <c r="F831">
        <v>1.4</v>
      </c>
      <c r="G831">
        <v>1</v>
      </c>
      <c r="H831">
        <v>775</v>
      </c>
      <c r="I831">
        <v>180.11</v>
      </c>
      <c r="J831">
        <v>276.01</v>
      </c>
      <c r="K831">
        <v>49.21</v>
      </c>
      <c r="L831">
        <v>37.6</v>
      </c>
      <c r="M831">
        <v>12</v>
      </c>
      <c r="N831">
        <v>41</v>
      </c>
      <c r="O831">
        <v>0.45</v>
      </c>
    </row>
    <row r="832" spans="1:16" x14ac:dyDescent="0.25">
      <c r="A832">
        <v>120</v>
      </c>
      <c r="B832">
        <v>48</v>
      </c>
      <c r="C832">
        <v>44</v>
      </c>
      <c r="D832">
        <v>14</v>
      </c>
      <c r="E832">
        <v>43</v>
      </c>
      <c r="F832">
        <v>1.4</v>
      </c>
      <c r="G832">
        <v>1</v>
      </c>
      <c r="H832">
        <v>610</v>
      </c>
      <c r="I832">
        <v>180.24</v>
      </c>
      <c r="J832">
        <v>243.12</v>
      </c>
      <c r="K832">
        <v>24.82</v>
      </c>
      <c r="L832">
        <v>32.049999999999997</v>
      </c>
      <c r="M832">
        <v>12</v>
      </c>
      <c r="N832">
        <v>41</v>
      </c>
      <c r="O832">
        <v>0.45</v>
      </c>
    </row>
    <row r="833" spans="1:15" x14ac:dyDescent="0.25">
      <c r="A833" s="20">
        <v>160</v>
      </c>
      <c r="B833" s="20">
        <v>30</v>
      </c>
      <c r="C833" s="20">
        <v>60</v>
      </c>
      <c r="D833" s="20">
        <v>10</v>
      </c>
      <c r="E833" s="20">
        <v>43</v>
      </c>
      <c r="F833" s="20">
        <v>1.5</v>
      </c>
      <c r="G833" s="20">
        <v>3</v>
      </c>
      <c r="H833" s="20">
        <v>600</v>
      </c>
      <c r="I833" s="20">
        <v>180.52</v>
      </c>
      <c r="J833" s="20">
        <v>212.67</v>
      </c>
      <c r="K833" s="20">
        <v>3.99</v>
      </c>
      <c r="L833" s="20">
        <v>47.01</v>
      </c>
      <c r="M833" s="20">
        <v>8</v>
      </c>
      <c r="N833" s="20">
        <v>41</v>
      </c>
      <c r="O833" s="20">
        <v>0.55000000000000004</v>
      </c>
    </row>
    <row r="834" spans="1:15" x14ac:dyDescent="0.25">
      <c r="A834">
        <v>120</v>
      </c>
      <c r="B834">
        <v>44</v>
      </c>
      <c r="C834">
        <v>48</v>
      </c>
      <c r="D834">
        <v>14</v>
      </c>
      <c r="E834">
        <v>43</v>
      </c>
      <c r="F834">
        <v>1.34</v>
      </c>
      <c r="G834">
        <v>1</v>
      </c>
      <c r="H834">
        <v>785</v>
      </c>
      <c r="I834">
        <v>180.58</v>
      </c>
      <c r="J834">
        <v>268.69</v>
      </c>
      <c r="K834">
        <v>41.76</v>
      </c>
      <c r="L834">
        <v>37.22</v>
      </c>
      <c r="M834">
        <v>12</v>
      </c>
      <c r="N834">
        <v>41</v>
      </c>
      <c r="O834">
        <v>0.45</v>
      </c>
    </row>
    <row r="835" spans="1:15" x14ac:dyDescent="0.25">
      <c r="A835">
        <v>120</v>
      </c>
      <c r="B835">
        <v>36</v>
      </c>
      <c r="C835">
        <v>36</v>
      </c>
      <c r="D835">
        <v>14</v>
      </c>
      <c r="E835">
        <v>43</v>
      </c>
      <c r="F835">
        <v>1.4</v>
      </c>
      <c r="G835">
        <v>3</v>
      </c>
      <c r="H835">
        <v>735</v>
      </c>
      <c r="I835">
        <v>180.58</v>
      </c>
      <c r="J835">
        <v>294.14999999999998</v>
      </c>
      <c r="K835">
        <v>79.849999999999994</v>
      </c>
      <c r="L835">
        <v>42.48</v>
      </c>
      <c r="M835">
        <v>12</v>
      </c>
      <c r="N835">
        <v>41</v>
      </c>
      <c r="O835">
        <v>0.45</v>
      </c>
    </row>
    <row r="836" spans="1:15" x14ac:dyDescent="0.25">
      <c r="A836">
        <v>120</v>
      </c>
      <c r="B836">
        <v>36</v>
      </c>
      <c r="C836">
        <v>40</v>
      </c>
      <c r="D836">
        <v>14</v>
      </c>
      <c r="E836">
        <v>43</v>
      </c>
      <c r="F836">
        <v>1.34</v>
      </c>
      <c r="G836">
        <v>3</v>
      </c>
      <c r="H836">
        <v>830</v>
      </c>
      <c r="I836">
        <v>180.58</v>
      </c>
      <c r="J836">
        <v>308.54000000000002</v>
      </c>
      <c r="K836">
        <v>92.74</v>
      </c>
      <c r="L836">
        <v>45.03</v>
      </c>
      <c r="M836">
        <v>12</v>
      </c>
      <c r="N836">
        <v>41</v>
      </c>
      <c r="O836">
        <v>0.45</v>
      </c>
    </row>
    <row r="837" spans="1:15" x14ac:dyDescent="0.25">
      <c r="A837" s="20">
        <v>150</v>
      </c>
      <c r="B837">
        <v>28</v>
      </c>
      <c r="C837">
        <v>75</v>
      </c>
      <c r="D837" s="20">
        <v>14</v>
      </c>
      <c r="E837" s="20">
        <v>43</v>
      </c>
      <c r="F837">
        <v>1.34</v>
      </c>
      <c r="G837" s="20">
        <v>1.5</v>
      </c>
      <c r="H837" s="20">
        <v>700</v>
      </c>
      <c r="I837">
        <v>180.71299999999999</v>
      </c>
      <c r="J837">
        <v>226.39099999999999</v>
      </c>
      <c r="K837">
        <v>15.724</v>
      </c>
      <c r="L837">
        <v>42.091000000000001</v>
      </c>
      <c r="M837">
        <f>12</f>
        <v>12</v>
      </c>
      <c r="N837" s="20">
        <v>41</v>
      </c>
      <c r="O837" s="20">
        <v>0.55000000000000004</v>
      </c>
    </row>
    <row r="838" spans="1:15" x14ac:dyDescent="0.25">
      <c r="A838">
        <v>125</v>
      </c>
      <c r="B838">
        <v>44</v>
      </c>
      <c r="C838">
        <v>44</v>
      </c>
      <c r="D838">
        <v>14</v>
      </c>
      <c r="E838">
        <v>43</v>
      </c>
      <c r="F838">
        <v>1.37</v>
      </c>
      <c r="G838">
        <v>1</v>
      </c>
      <c r="H838">
        <v>720</v>
      </c>
      <c r="I838">
        <v>180.96</v>
      </c>
      <c r="J838">
        <v>263.92</v>
      </c>
      <c r="K838">
        <v>39.93</v>
      </c>
      <c r="L838">
        <v>35.479999999999997</v>
      </c>
      <c r="M838">
        <v>12</v>
      </c>
      <c r="N838">
        <v>41</v>
      </c>
      <c r="O838">
        <v>0.45</v>
      </c>
    </row>
    <row r="839" spans="1:15" x14ac:dyDescent="0.25">
      <c r="A839">
        <v>120</v>
      </c>
      <c r="B839">
        <v>48</v>
      </c>
      <c r="C839">
        <v>44</v>
      </c>
      <c r="D839">
        <v>14</v>
      </c>
      <c r="E839">
        <v>43</v>
      </c>
      <c r="F839">
        <v>1.4</v>
      </c>
      <c r="G839">
        <v>1</v>
      </c>
      <c r="H839">
        <v>625</v>
      </c>
      <c r="I839">
        <v>180.99</v>
      </c>
      <c r="J839">
        <v>246.43</v>
      </c>
      <c r="K839">
        <v>26.44</v>
      </c>
      <c r="L839">
        <v>32.630000000000003</v>
      </c>
      <c r="M839">
        <v>12</v>
      </c>
      <c r="N839">
        <v>41</v>
      </c>
      <c r="O839">
        <v>0.45</v>
      </c>
    </row>
    <row r="840" spans="1:15" x14ac:dyDescent="0.25">
      <c r="A840">
        <v>120</v>
      </c>
      <c r="B840">
        <v>40</v>
      </c>
      <c r="C840">
        <v>40</v>
      </c>
      <c r="D840">
        <v>14</v>
      </c>
      <c r="E840">
        <v>43</v>
      </c>
      <c r="F840">
        <v>1.4</v>
      </c>
      <c r="G840">
        <v>1.5</v>
      </c>
      <c r="H840">
        <v>750</v>
      </c>
      <c r="I840">
        <v>181.01</v>
      </c>
      <c r="J840">
        <v>283.13</v>
      </c>
      <c r="K840">
        <v>58.77</v>
      </c>
      <c r="L840">
        <v>49.55</v>
      </c>
      <c r="M840">
        <v>12</v>
      </c>
      <c r="N840">
        <v>41</v>
      </c>
      <c r="O840">
        <v>0.45</v>
      </c>
    </row>
    <row r="841" spans="1:15" x14ac:dyDescent="0.25">
      <c r="A841">
        <v>120</v>
      </c>
      <c r="B841">
        <v>40</v>
      </c>
      <c r="C841">
        <v>36</v>
      </c>
      <c r="D841">
        <v>14</v>
      </c>
      <c r="E841">
        <v>43</v>
      </c>
      <c r="F841">
        <v>1.4</v>
      </c>
      <c r="G841">
        <v>2</v>
      </c>
      <c r="H841">
        <v>790</v>
      </c>
      <c r="I841">
        <v>181.07</v>
      </c>
      <c r="J841">
        <v>304.08999999999997</v>
      </c>
      <c r="K841">
        <v>81.02</v>
      </c>
      <c r="L841">
        <v>53.12</v>
      </c>
      <c r="M841">
        <v>12</v>
      </c>
      <c r="N841">
        <v>41</v>
      </c>
      <c r="O841">
        <v>0.45</v>
      </c>
    </row>
    <row r="842" spans="1:15" x14ac:dyDescent="0.25">
      <c r="A842">
        <v>120</v>
      </c>
      <c r="B842">
        <v>44</v>
      </c>
      <c r="C842">
        <v>44</v>
      </c>
      <c r="D842">
        <v>14</v>
      </c>
      <c r="E842">
        <v>43</v>
      </c>
      <c r="F842">
        <v>1.4</v>
      </c>
      <c r="G842">
        <v>1</v>
      </c>
      <c r="H842">
        <v>730</v>
      </c>
      <c r="I842">
        <v>181.24</v>
      </c>
      <c r="J842">
        <v>266.12</v>
      </c>
      <c r="K842">
        <v>39.76</v>
      </c>
      <c r="L842">
        <v>36.35</v>
      </c>
      <c r="M842">
        <v>12</v>
      </c>
      <c r="N842">
        <v>41</v>
      </c>
      <c r="O842">
        <v>0.45</v>
      </c>
    </row>
    <row r="843" spans="1:15" x14ac:dyDescent="0.25">
      <c r="A843">
        <v>120</v>
      </c>
      <c r="B843">
        <v>40</v>
      </c>
      <c r="C843">
        <v>40</v>
      </c>
      <c r="D843">
        <v>14</v>
      </c>
      <c r="E843">
        <v>43</v>
      </c>
      <c r="F843">
        <v>1.4</v>
      </c>
      <c r="G843">
        <v>1.5</v>
      </c>
      <c r="H843">
        <v>735</v>
      </c>
      <c r="I843">
        <v>181.85</v>
      </c>
      <c r="J843">
        <v>279.88</v>
      </c>
      <c r="K843">
        <v>55.66</v>
      </c>
      <c r="L843">
        <v>48.89</v>
      </c>
      <c r="M843">
        <v>12</v>
      </c>
      <c r="N843">
        <v>41</v>
      </c>
      <c r="O843">
        <v>0.45</v>
      </c>
    </row>
    <row r="844" spans="1:15" x14ac:dyDescent="0.25">
      <c r="A844">
        <v>120</v>
      </c>
      <c r="B844">
        <v>44</v>
      </c>
      <c r="C844">
        <v>44</v>
      </c>
      <c r="D844">
        <v>14</v>
      </c>
      <c r="E844">
        <v>43</v>
      </c>
      <c r="F844">
        <v>1.4</v>
      </c>
      <c r="G844">
        <v>1</v>
      </c>
      <c r="H844">
        <v>705</v>
      </c>
      <c r="I844">
        <v>181.96</v>
      </c>
      <c r="J844">
        <v>261.98</v>
      </c>
      <c r="K844">
        <v>36.26</v>
      </c>
      <c r="L844">
        <v>35.51</v>
      </c>
      <c r="M844">
        <v>12</v>
      </c>
      <c r="N844">
        <v>41</v>
      </c>
      <c r="O844">
        <v>0.45</v>
      </c>
    </row>
    <row r="845" spans="1:15" x14ac:dyDescent="0.25">
      <c r="A845">
        <v>120</v>
      </c>
      <c r="B845">
        <v>44</v>
      </c>
      <c r="C845">
        <v>48</v>
      </c>
      <c r="D845">
        <v>14</v>
      </c>
      <c r="E845">
        <v>43</v>
      </c>
      <c r="F845">
        <v>1.34</v>
      </c>
      <c r="G845">
        <v>1</v>
      </c>
      <c r="H845">
        <v>755</v>
      </c>
      <c r="I845">
        <v>181.99</v>
      </c>
      <c r="J845">
        <v>264.19</v>
      </c>
      <c r="K845">
        <v>37.68</v>
      </c>
      <c r="L845">
        <v>36.26</v>
      </c>
      <c r="M845">
        <v>12</v>
      </c>
      <c r="N845">
        <v>41</v>
      </c>
      <c r="O845">
        <v>0.45</v>
      </c>
    </row>
    <row r="846" spans="1:15" x14ac:dyDescent="0.25">
      <c r="A846">
        <v>120</v>
      </c>
      <c r="B846">
        <v>44</v>
      </c>
      <c r="C846">
        <v>44</v>
      </c>
      <c r="D846">
        <v>14</v>
      </c>
      <c r="E846">
        <v>43</v>
      </c>
      <c r="F846">
        <v>1.4</v>
      </c>
      <c r="G846">
        <v>1</v>
      </c>
      <c r="H846">
        <v>685</v>
      </c>
      <c r="I846">
        <v>182.18</v>
      </c>
      <c r="J846">
        <v>258.43</v>
      </c>
      <c r="K846">
        <v>33.619999999999997</v>
      </c>
      <c r="L846">
        <v>34.81</v>
      </c>
      <c r="M846">
        <v>12</v>
      </c>
      <c r="N846">
        <v>41</v>
      </c>
      <c r="O846">
        <v>0.45</v>
      </c>
    </row>
    <row r="847" spans="1:15" x14ac:dyDescent="0.25">
      <c r="A847" s="20">
        <v>150</v>
      </c>
      <c r="B847">
        <v>31</v>
      </c>
      <c r="C847">
        <v>67</v>
      </c>
      <c r="D847" s="20">
        <v>14</v>
      </c>
      <c r="E847" s="20">
        <v>43</v>
      </c>
      <c r="F847">
        <v>1.34</v>
      </c>
      <c r="G847" s="20">
        <v>1.5</v>
      </c>
      <c r="H847" s="20">
        <v>700</v>
      </c>
      <c r="I847">
        <v>182.25</v>
      </c>
      <c r="J847">
        <v>228.65199999999999</v>
      </c>
      <c r="K847">
        <v>16.013300000000001</v>
      </c>
      <c r="L847">
        <v>42.356299999999997</v>
      </c>
      <c r="M847">
        <v>12</v>
      </c>
      <c r="N847" s="20">
        <v>41</v>
      </c>
      <c r="O847" s="20">
        <v>0.55000000000000004</v>
      </c>
    </row>
    <row r="848" spans="1:15" x14ac:dyDescent="0.25">
      <c r="A848">
        <v>125</v>
      </c>
      <c r="B848">
        <v>40</v>
      </c>
      <c r="C848">
        <v>48</v>
      </c>
      <c r="D848">
        <v>14</v>
      </c>
      <c r="E848">
        <v>43</v>
      </c>
      <c r="F848">
        <v>1.4</v>
      </c>
      <c r="G848">
        <v>1</v>
      </c>
      <c r="H848">
        <v>735</v>
      </c>
      <c r="I848">
        <v>182.4</v>
      </c>
      <c r="J848">
        <v>269.55</v>
      </c>
      <c r="K848">
        <v>42.75</v>
      </c>
      <c r="L848">
        <v>36.31</v>
      </c>
      <c r="M848">
        <v>12</v>
      </c>
      <c r="N848">
        <v>41</v>
      </c>
      <c r="O848">
        <v>0.45</v>
      </c>
    </row>
    <row r="849" spans="1:15" x14ac:dyDescent="0.25">
      <c r="A849" s="20">
        <v>150</v>
      </c>
      <c r="B849">
        <v>37</v>
      </c>
      <c r="C849">
        <v>75</v>
      </c>
      <c r="D849" s="20">
        <v>14</v>
      </c>
      <c r="E849" s="20">
        <v>43</v>
      </c>
      <c r="F849">
        <v>1.22</v>
      </c>
      <c r="G849" s="20">
        <v>1.5</v>
      </c>
      <c r="H849" s="20">
        <v>700</v>
      </c>
      <c r="I849">
        <v>182.721</v>
      </c>
      <c r="J849">
        <v>218.404</v>
      </c>
      <c r="K849">
        <v>10.0055</v>
      </c>
      <c r="L849">
        <v>41.8414</v>
      </c>
      <c r="M849">
        <v>12</v>
      </c>
      <c r="N849" s="20">
        <v>41</v>
      </c>
      <c r="O849" s="20">
        <v>0.55000000000000004</v>
      </c>
    </row>
    <row r="850" spans="1:15" x14ac:dyDescent="0.25">
      <c r="A850">
        <v>120</v>
      </c>
      <c r="B850">
        <v>40</v>
      </c>
      <c r="C850">
        <v>40</v>
      </c>
      <c r="D850">
        <v>14</v>
      </c>
      <c r="E850">
        <v>43</v>
      </c>
      <c r="F850">
        <v>1.34</v>
      </c>
      <c r="G850">
        <v>2</v>
      </c>
      <c r="H850">
        <v>850</v>
      </c>
      <c r="I850">
        <v>183.07</v>
      </c>
      <c r="J850">
        <v>308</v>
      </c>
      <c r="K850">
        <v>82.47</v>
      </c>
      <c r="L850">
        <v>55.18</v>
      </c>
      <c r="M850">
        <v>12</v>
      </c>
      <c r="N850">
        <v>41</v>
      </c>
      <c r="O850">
        <v>0.45</v>
      </c>
    </row>
    <row r="851" spans="1:15" x14ac:dyDescent="0.25">
      <c r="A851" s="20">
        <v>150</v>
      </c>
      <c r="B851">
        <v>34</v>
      </c>
      <c r="C851">
        <v>60</v>
      </c>
      <c r="D851" s="20">
        <v>14</v>
      </c>
      <c r="E851" s="20">
        <v>43</v>
      </c>
      <c r="F851">
        <v>1.34</v>
      </c>
      <c r="G851" s="20">
        <v>1.5</v>
      </c>
      <c r="H851" s="20">
        <v>700</v>
      </c>
      <c r="I851">
        <v>183.09</v>
      </c>
      <c r="J851">
        <v>230.43</v>
      </c>
      <c r="K851">
        <v>16.5</v>
      </c>
      <c r="L851">
        <v>33.979999999999997</v>
      </c>
      <c r="M851">
        <f>12</f>
        <v>12</v>
      </c>
      <c r="N851" s="20">
        <v>41</v>
      </c>
      <c r="O851" s="20">
        <v>0.55000000000000004</v>
      </c>
    </row>
    <row r="852" spans="1:15" x14ac:dyDescent="0.25">
      <c r="A852" s="20">
        <v>160</v>
      </c>
      <c r="B852" s="20">
        <v>30</v>
      </c>
      <c r="C852" s="20">
        <v>45</v>
      </c>
      <c r="D852" s="20">
        <v>14</v>
      </c>
      <c r="E852" s="20">
        <v>43</v>
      </c>
      <c r="F852" s="20">
        <v>1.5</v>
      </c>
      <c r="G852" s="20">
        <v>2.25</v>
      </c>
      <c r="H852" s="20">
        <v>600</v>
      </c>
      <c r="I852" s="20">
        <v>183.1</v>
      </c>
      <c r="J852" s="20">
        <v>219.55</v>
      </c>
      <c r="K852" s="20">
        <v>6.17</v>
      </c>
      <c r="L852" s="20">
        <v>35.97</v>
      </c>
      <c r="M852" s="20">
        <v>12</v>
      </c>
      <c r="N852" s="20">
        <v>41</v>
      </c>
      <c r="O852" s="20">
        <v>0.55000000000000004</v>
      </c>
    </row>
    <row r="853" spans="1:15" x14ac:dyDescent="0.25">
      <c r="A853" s="20">
        <v>150</v>
      </c>
      <c r="B853">
        <v>31</v>
      </c>
      <c r="C853">
        <v>75</v>
      </c>
      <c r="D853" s="20">
        <v>14</v>
      </c>
      <c r="E853" s="20">
        <v>43</v>
      </c>
      <c r="F853">
        <v>1.3</v>
      </c>
      <c r="G853" s="20">
        <v>1.5</v>
      </c>
      <c r="H853" s="20">
        <v>700</v>
      </c>
      <c r="I853">
        <v>183.131</v>
      </c>
      <c r="J853">
        <v>224.91499999999999</v>
      </c>
      <c r="K853">
        <v>13.303100000000001</v>
      </c>
      <c r="L853">
        <v>42.228299999999997</v>
      </c>
      <c r="M853">
        <v>12</v>
      </c>
      <c r="N853" s="20">
        <v>41</v>
      </c>
      <c r="O853" s="20">
        <v>0.55000000000000004</v>
      </c>
    </row>
    <row r="854" spans="1:15" x14ac:dyDescent="0.25">
      <c r="A854">
        <v>120</v>
      </c>
      <c r="B854">
        <v>36</v>
      </c>
      <c r="C854">
        <v>36</v>
      </c>
      <c r="D854">
        <v>14</v>
      </c>
      <c r="E854">
        <v>43</v>
      </c>
      <c r="F854">
        <v>1.4</v>
      </c>
      <c r="G854">
        <v>4</v>
      </c>
      <c r="H854">
        <v>685</v>
      </c>
      <c r="I854">
        <v>183.2</v>
      </c>
      <c r="J854">
        <v>280.38</v>
      </c>
      <c r="K854">
        <v>65.92</v>
      </c>
      <c r="L854">
        <v>53.22</v>
      </c>
      <c r="M854">
        <v>12</v>
      </c>
      <c r="N854">
        <v>41</v>
      </c>
      <c r="O854">
        <v>0.45</v>
      </c>
    </row>
    <row r="855" spans="1:15" x14ac:dyDescent="0.25">
      <c r="A855">
        <v>120</v>
      </c>
      <c r="B855">
        <v>40</v>
      </c>
      <c r="C855">
        <v>36</v>
      </c>
      <c r="D855">
        <v>14</v>
      </c>
      <c r="E855">
        <v>43</v>
      </c>
      <c r="F855">
        <v>1.4</v>
      </c>
      <c r="G855">
        <v>2</v>
      </c>
      <c r="H855">
        <v>760</v>
      </c>
      <c r="I855">
        <v>183.28</v>
      </c>
      <c r="J855">
        <v>296.52</v>
      </c>
      <c r="K855">
        <v>72.91</v>
      </c>
      <c r="L855">
        <v>51.85</v>
      </c>
      <c r="M855">
        <v>12</v>
      </c>
      <c r="N855">
        <v>41</v>
      </c>
      <c r="O855">
        <v>0.45</v>
      </c>
    </row>
    <row r="856" spans="1:15" x14ac:dyDescent="0.25">
      <c r="A856" s="20">
        <v>160</v>
      </c>
      <c r="B856" s="20">
        <v>30</v>
      </c>
      <c r="C856" s="20">
        <v>60</v>
      </c>
      <c r="D856" s="20">
        <v>14</v>
      </c>
      <c r="E856" s="20">
        <v>47</v>
      </c>
      <c r="F856" s="20">
        <v>1.5</v>
      </c>
      <c r="G856" s="20">
        <v>3</v>
      </c>
      <c r="H856" s="20">
        <v>600</v>
      </c>
      <c r="I856" s="20">
        <v>183.59</v>
      </c>
      <c r="J856" s="20">
        <v>215.09</v>
      </c>
      <c r="K856" s="20">
        <v>3.85</v>
      </c>
      <c r="L856" s="20">
        <v>46.69</v>
      </c>
      <c r="M856" s="20">
        <v>12</v>
      </c>
      <c r="N856" s="20">
        <v>45</v>
      </c>
      <c r="O856" s="20">
        <v>0.55000000000000004</v>
      </c>
    </row>
    <row r="857" spans="1:15" x14ac:dyDescent="0.25">
      <c r="A857">
        <v>120</v>
      </c>
      <c r="B857">
        <v>36</v>
      </c>
      <c r="C857">
        <v>36</v>
      </c>
      <c r="D857">
        <v>14</v>
      </c>
      <c r="E857">
        <v>43</v>
      </c>
      <c r="F857">
        <v>1.4</v>
      </c>
      <c r="G857">
        <v>4</v>
      </c>
      <c r="H857">
        <v>695</v>
      </c>
      <c r="I857">
        <v>183.6</v>
      </c>
      <c r="J857">
        <v>283.79000000000002</v>
      </c>
      <c r="K857">
        <v>68.569999999999993</v>
      </c>
      <c r="L857">
        <v>53.73</v>
      </c>
      <c r="M857">
        <v>12</v>
      </c>
      <c r="N857">
        <v>41</v>
      </c>
      <c r="O857">
        <v>0.45</v>
      </c>
    </row>
    <row r="858" spans="1:15" x14ac:dyDescent="0.25">
      <c r="A858" s="20">
        <v>150</v>
      </c>
      <c r="B858">
        <v>34</v>
      </c>
      <c r="C858">
        <v>75</v>
      </c>
      <c r="D858" s="20">
        <v>14</v>
      </c>
      <c r="E858" s="20">
        <v>43</v>
      </c>
      <c r="F858">
        <v>1.26</v>
      </c>
      <c r="G858" s="20">
        <v>1.5</v>
      </c>
      <c r="H858" s="20">
        <v>700</v>
      </c>
      <c r="I858">
        <v>183.697</v>
      </c>
      <c r="J858">
        <v>222.19200000000001</v>
      </c>
      <c r="K858">
        <v>11.4541</v>
      </c>
      <c r="L858">
        <v>42.126399999999997</v>
      </c>
      <c r="M858">
        <f>12</f>
        <v>12</v>
      </c>
      <c r="N858" s="20">
        <v>41</v>
      </c>
      <c r="O858" s="20">
        <v>0.55000000000000004</v>
      </c>
    </row>
    <row r="859" spans="1:15" x14ac:dyDescent="0.25">
      <c r="A859" s="20">
        <v>150</v>
      </c>
      <c r="B859">
        <v>34</v>
      </c>
      <c r="C859">
        <v>67</v>
      </c>
      <c r="D859" s="20">
        <v>14</v>
      </c>
      <c r="E859" s="20">
        <v>43</v>
      </c>
      <c r="F859">
        <v>1.3</v>
      </c>
      <c r="G859" s="20">
        <v>1.5</v>
      </c>
      <c r="H859" s="20">
        <v>700</v>
      </c>
      <c r="I859">
        <v>183.87899999999999</v>
      </c>
      <c r="J859">
        <v>226.53399999999999</v>
      </c>
      <c r="K859">
        <v>13.754300000000001</v>
      </c>
      <c r="L859">
        <v>42.386499999999998</v>
      </c>
      <c r="M859">
        <f>12</f>
        <v>12</v>
      </c>
      <c r="N859" s="20">
        <v>41</v>
      </c>
      <c r="O859" s="20">
        <v>0.55000000000000004</v>
      </c>
    </row>
    <row r="860" spans="1:15" x14ac:dyDescent="0.25">
      <c r="A860" s="20">
        <v>150</v>
      </c>
      <c r="B860">
        <v>37</v>
      </c>
      <c r="C860">
        <v>67</v>
      </c>
      <c r="D860" s="20">
        <v>14</v>
      </c>
      <c r="E860" s="20">
        <v>43</v>
      </c>
      <c r="F860">
        <v>1.26</v>
      </c>
      <c r="G860" s="20">
        <v>1.5</v>
      </c>
      <c r="H860" s="20">
        <v>700</v>
      </c>
      <c r="I860">
        <v>183.99</v>
      </c>
      <c r="J860">
        <v>223.41</v>
      </c>
      <c r="K860">
        <v>11.99</v>
      </c>
      <c r="L860">
        <v>33.07</v>
      </c>
      <c r="M860">
        <v>12</v>
      </c>
      <c r="N860" s="20">
        <v>41</v>
      </c>
      <c r="O860" s="20">
        <v>0.55000000000000004</v>
      </c>
    </row>
    <row r="861" spans="1:15" x14ac:dyDescent="0.25">
      <c r="A861">
        <v>120</v>
      </c>
      <c r="B861">
        <v>36</v>
      </c>
      <c r="C861">
        <v>36</v>
      </c>
      <c r="D861">
        <v>14</v>
      </c>
      <c r="E861">
        <v>43</v>
      </c>
      <c r="F861">
        <v>1.4</v>
      </c>
      <c r="G861">
        <v>4</v>
      </c>
      <c r="H861">
        <v>715</v>
      </c>
      <c r="I861">
        <v>184.06</v>
      </c>
      <c r="J861">
        <v>290.58</v>
      </c>
      <c r="K861">
        <v>74.08</v>
      </c>
      <c r="L861">
        <v>54.79</v>
      </c>
      <c r="M861">
        <v>12</v>
      </c>
      <c r="N861">
        <v>41</v>
      </c>
      <c r="O861">
        <v>0.45</v>
      </c>
    </row>
    <row r="862" spans="1:15" x14ac:dyDescent="0.25">
      <c r="A862" s="20">
        <v>150</v>
      </c>
      <c r="B862">
        <v>37</v>
      </c>
      <c r="C862">
        <v>60</v>
      </c>
      <c r="D862" s="20">
        <v>14</v>
      </c>
      <c r="E862" s="20">
        <v>43</v>
      </c>
      <c r="F862">
        <v>1.3</v>
      </c>
      <c r="G862" s="20">
        <v>1.5</v>
      </c>
      <c r="H862" s="20">
        <v>700</v>
      </c>
      <c r="I862">
        <v>184.14</v>
      </c>
      <c r="J862">
        <v>227.79</v>
      </c>
      <c r="K862">
        <v>14.35</v>
      </c>
      <c r="L862">
        <v>33.630000000000003</v>
      </c>
      <c r="M862">
        <v>12</v>
      </c>
      <c r="N862" s="20">
        <v>41</v>
      </c>
      <c r="O862" s="20">
        <v>0.55000000000000004</v>
      </c>
    </row>
    <row r="863" spans="1:15" x14ac:dyDescent="0.25">
      <c r="A863">
        <v>120</v>
      </c>
      <c r="B863">
        <v>40</v>
      </c>
      <c r="C863">
        <v>36</v>
      </c>
      <c r="D863">
        <v>14</v>
      </c>
      <c r="E863">
        <v>43</v>
      </c>
      <c r="F863">
        <v>1.4</v>
      </c>
      <c r="G863">
        <v>2</v>
      </c>
      <c r="H863">
        <v>740</v>
      </c>
      <c r="I863">
        <v>184.36</v>
      </c>
      <c r="J863">
        <v>291.32</v>
      </c>
      <c r="K863">
        <v>67.819999999999993</v>
      </c>
      <c r="L863">
        <v>50.93</v>
      </c>
      <c r="M863">
        <v>12</v>
      </c>
      <c r="N863">
        <v>41</v>
      </c>
      <c r="O863">
        <v>0.45</v>
      </c>
    </row>
    <row r="864" spans="1:15" x14ac:dyDescent="0.25">
      <c r="A864">
        <v>120</v>
      </c>
      <c r="B864">
        <v>36</v>
      </c>
      <c r="C864">
        <v>36</v>
      </c>
      <c r="D864">
        <v>14</v>
      </c>
      <c r="E864">
        <v>43</v>
      </c>
      <c r="F864">
        <v>1.4</v>
      </c>
      <c r="G864">
        <v>4</v>
      </c>
      <c r="H864">
        <v>740</v>
      </c>
      <c r="I864">
        <v>184.36</v>
      </c>
      <c r="J864">
        <v>299</v>
      </c>
      <c r="K864">
        <v>81.37</v>
      </c>
      <c r="L864">
        <v>55.99</v>
      </c>
      <c r="M864">
        <v>12</v>
      </c>
      <c r="N864">
        <v>41</v>
      </c>
      <c r="O864">
        <v>0.45</v>
      </c>
    </row>
    <row r="865" spans="1:15" x14ac:dyDescent="0.25">
      <c r="A865" s="20">
        <v>150</v>
      </c>
      <c r="B865">
        <v>28</v>
      </c>
      <c r="C865">
        <v>75</v>
      </c>
      <c r="D865" s="20">
        <v>14</v>
      </c>
      <c r="E865" s="20">
        <v>43</v>
      </c>
      <c r="F865">
        <v>1.36</v>
      </c>
      <c r="G865" s="20">
        <v>1.5</v>
      </c>
      <c r="H865" s="20">
        <v>700</v>
      </c>
      <c r="I865">
        <v>184.83799999999999</v>
      </c>
      <c r="J865">
        <v>231.11199999999999</v>
      </c>
      <c r="K865">
        <v>15.724</v>
      </c>
      <c r="L865">
        <v>42.705199999999998</v>
      </c>
      <c r="M865">
        <f>12</f>
        <v>12</v>
      </c>
      <c r="N865" s="20">
        <v>41</v>
      </c>
      <c r="O865" s="20">
        <v>0.55000000000000004</v>
      </c>
    </row>
    <row r="866" spans="1:15" x14ac:dyDescent="0.25">
      <c r="A866">
        <v>120</v>
      </c>
      <c r="B866">
        <v>40</v>
      </c>
      <c r="C866">
        <v>36</v>
      </c>
      <c r="D866">
        <v>14</v>
      </c>
      <c r="E866">
        <v>43</v>
      </c>
      <c r="F866">
        <v>1.4</v>
      </c>
      <c r="G866">
        <v>2</v>
      </c>
      <c r="H866">
        <v>720</v>
      </c>
      <c r="I866">
        <v>185.01</v>
      </c>
      <c r="J866">
        <v>285.99</v>
      </c>
      <c r="K866">
        <v>62.97</v>
      </c>
      <c r="L866">
        <v>50.04</v>
      </c>
      <c r="M866">
        <v>12</v>
      </c>
      <c r="N866">
        <v>41</v>
      </c>
      <c r="O866">
        <v>0.45</v>
      </c>
    </row>
    <row r="867" spans="1:15" x14ac:dyDescent="0.25">
      <c r="A867" s="20">
        <v>160</v>
      </c>
      <c r="B867" s="20">
        <v>30</v>
      </c>
      <c r="C867" s="20">
        <v>60</v>
      </c>
      <c r="D867" s="20">
        <v>14</v>
      </c>
      <c r="E867" s="20">
        <v>43</v>
      </c>
      <c r="F867" s="20">
        <v>1.3</v>
      </c>
      <c r="G867" s="20">
        <v>1.5</v>
      </c>
      <c r="H867" s="20">
        <v>800</v>
      </c>
      <c r="I867" s="20">
        <v>185.12</v>
      </c>
      <c r="J867" s="20">
        <v>231.38</v>
      </c>
      <c r="K867" s="20">
        <v>8.2100000000000009</v>
      </c>
      <c r="L867" s="20">
        <v>36.07</v>
      </c>
      <c r="M867" s="20">
        <v>12</v>
      </c>
      <c r="N867" s="20">
        <v>41</v>
      </c>
      <c r="O867" s="20">
        <v>0.55000000000000004</v>
      </c>
    </row>
    <row r="868" spans="1:15" x14ac:dyDescent="0.25">
      <c r="A868">
        <v>120</v>
      </c>
      <c r="B868">
        <v>36</v>
      </c>
      <c r="C868">
        <v>40</v>
      </c>
      <c r="D868">
        <v>14</v>
      </c>
      <c r="E868">
        <v>43</v>
      </c>
      <c r="F868">
        <v>1.34</v>
      </c>
      <c r="G868">
        <v>4</v>
      </c>
      <c r="H868">
        <v>740</v>
      </c>
      <c r="I868">
        <v>185.63</v>
      </c>
      <c r="J868">
        <v>284.81</v>
      </c>
      <c r="K868">
        <v>67.86</v>
      </c>
      <c r="L868">
        <v>55.07</v>
      </c>
      <c r="M868">
        <v>12</v>
      </c>
      <c r="N868">
        <v>41</v>
      </c>
      <c r="O868">
        <v>0.45</v>
      </c>
    </row>
    <row r="869" spans="1:15" x14ac:dyDescent="0.25">
      <c r="A869">
        <v>120</v>
      </c>
      <c r="B869">
        <v>36</v>
      </c>
      <c r="C869">
        <v>44</v>
      </c>
      <c r="D869">
        <v>14</v>
      </c>
      <c r="E869">
        <v>43</v>
      </c>
      <c r="F869">
        <v>1.37</v>
      </c>
      <c r="G869">
        <v>2</v>
      </c>
      <c r="H869">
        <v>835</v>
      </c>
      <c r="I869">
        <v>185.81</v>
      </c>
      <c r="J869">
        <v>307.95</v>
      </c>
      <c r="K869">
        <v>79.94</v>
      </c>
      <c r="L869">
        <v>54.9</v>
      </c>
      <c r="M869">
        <v>12</v>
      </c>
      <c r="N869">
        <v>41</v>
      </c>
      <c r="O869">
        <v>0.45</v>
      </c>
    </row>
    <row r="870" spans="1:15" x14ac:dyDescent="0.25">
      <c r="A870">
        <v>120</v>
      </c>
      <c r="B870">
        <v>36</v>
      </c>
      <c r="C870">
        <v>40</v>
      </c>
      <c r="D870">
        <v>14</v>
      </c>
      <c r="E870">
        <v>43</v>
      </c>
      <c r="F870">
        <v>1.34</v>
      </c>
      <c r="G870">
        <v>4</v>
      </c>
      <c r="H870">
        <v>760</v>
      </c>
      <c r="I870">
        <v>186.01</v>
      </c>
      <c r="J870">
        <v>291.12</v>
      </c>
      <c r="K870">
        <v>72.95</v>
      </c>
      <c r="L870">
        <v>56.14</v>
      </c>
      <c r="M870">
        <v>12</v>
      </c>
      <c r="N870">
        <v>41</v>
      </c>
      <c r="O870">
        <v>0.45</v>
      </c>
    </row>
    <row r="871" spans="1:15" x14ac:dyDescent="0.25">
      <c r="A871" s="20">
        <v>150</v>
      </c>
      <c r="B871">
        <v>31</v>
      </c>
      <c r="C871">
        <v>67</v>
      </c>
      <c r="D871" s="20">
        <v>14</v>
      </c>
      <c r="E871" s="20">
        <v>43</v>
      </c>
      <c r="F871">
        <v>1.36</v>
      </c>
      <c r="G871" s="20">
        <v>1.5</v>
      </c>
      <c r="H871" s="20">
        <v>700</v>
      </c>
      <c r="I871">
        <v>186.37700000000001</v>
      </c>
      <c r="J871">
        <v>233.37200000000001</v>
      </c>
      <c r="K871">
        <v>16.013300000000001</v>
      </c>
      <c r="L871">
        <v>42.965800000000002</v>
      </c>
      <c r="M871">
        <v>12</v>
      </c>
      <c r="N871" s="20">
        <v>41</v>
      </c>
      <c r="O871" s="20">
        <v>0.55000000000000004</v>
      </c>
    </row>
    <row r="872" spans="1:15" x14ac:dyDescent="0.25">
      <c r="A872" s="20">
        <v>150</v>
      </c>
      <c r="B872">
        <v>37</v>
      </c>
      <c r="C872">
        <v>75</v>
      </c>
      <c r="D872" s="20">
        <v>14</v>
      </c>
      <c r="E872" s="20">
        <v>43</v>
      </c>
      <c r="F872">
        <v>1.24</v>
      </c>
      <c r="G872" s="20">
        <v>1.5</v>
      </c>
      <c r="H872" s="20">
        <v>700</v>
      </c>
      <c r="I872">
        <v>186.946</v>
      </c>
      <c r="J872">
        <v>223.23</v>
      </c>
      <c r="K872">
        <v>10.0055</v>
      </c>
      <c r="L872">
        <v>42.511099999999999</v>
      </c>
      <c r="M872">
        <v>12</v>
      </c>
      <c r="N872" s="20">
        <v>41</v>
      </c>
      <c r="O872" s="20">
        <v>0.55000000000000004</v>
      </c>
    </row>
    <row r="873" spans="1:15" x14ac:dyDescent="0.25">
      <c r="A873" s="20">
        <v>150</v>
      </c>
      <c r="B873">
        <v>34</v>
      </c>
      <c r="C873">
        <v>60</v>
      </c>
      <c r="D873" s="20">
        <v>14</v>
      </c>
      <c r="E873" s="20">
        <v>43</v>
      </c>
      <c r="F873">
        <v>1.36</v>
      </c>
      <c r="G873" s="20">
        <v>1.5</v>
      </c>
      <c r="H873" s="20">
        <v>700</v>
      </c>
      <c r="I873">
        <v>187.19</v>
      </c>
      <c r="J873">
        <v>235.13</v>
      </c>
      <c r="K873">
        <v>16.5</v>
      </c>
      <c r="L873">
        <v>34.549999999999997</v>
      </c>
      <c r="M873">
        <f>12</f>
        <v>12</v>
      </c>
      <c r="N873" s="20">
        <v>41</v>
      </c>
      <c r="O873" s="20">
        <v>0.55000000000000004</v>
      </c>
    </row>
    <row r="874" spans="1:15" x14ac:dyDescent="0.25">
      <c r="A874" s="20">
        <v>150</v>
      </c>
      <c r="B874">
        <v>31</v>
      </c>
      <c r="C874">
        <v>75</v>
      </c>
      <c r="D874" s="20">
        <v>14</v>
      </c>
      <c r="E874" s="20">
        <v>43</v>
      </c>
      <c r="F874">
        <v>1.32</v>
      </c>
      <c r="G874" s="20">
        <v>1.5</v>
      </c>
      <c r="H874" s="20">
        <v>700</v>
      </c>
      <c r="I874">
        <v>187.268</v>
      </c>
      <c r="J874">
        <v>229.58099999999999</v>
      </c>
      <c r="K874">
        <v>13.303100000000001</v>
      </c>
      <c r="L874">
        <v>42.833100000000002</v>
      </c>
      <c r="M874">
        <v>12</v>
      </c>
      <c r="N874" s="20">
        <v>41</v>
      </c>
      <c r="O874" s="20">
        <v>0.55000000000000004</v>
      </c>
    </row>
    <row r="875" spans="1:15" x14ac:dyDescent="0.25">
      <c r="A875" s="20">
        <v>150</v>
      </c>
      <c r="B875">
        <v>34</v>
      </c>
      <c r="C875">
        <v>75</v>
      </c>
      <c r="D875" s="20">
        <v>14</v>
      </c>
      <c r="E875" s="20">
        <v>43</v>
      </c>
      <c r="F875">
        <v>1.28</v>
      </c>
      <c r="G875" s="20">
        <v>1.5</v>
      </c>
      <c r="H875" s="20">
        <v>700</v>
      </c>
      <c r="I875">
        <v>187.86500000000001</v>
      </c>
      <c r="J875">
        <v>226.92500000000001</v>
      </c>
      <c r="K875">
        <v>11.4541</v>
      </c>
      <c r="L875">
        <v>42.760399999999997</v>
      </c>
      <c r="M875">
        <f>12</f>
        <v>12</v>
      </c>
      <c r="N875" s="20">
        <v>41</v>
      </c>
      <c r="O875" s="20">
        <v>0.55000000000000004</v>
      </c>
    </row>
    <row r="876" spans="1:15" x14ac:dyDescent="0.25">
      <c r="A876" s="20">
        <v>150</v>
      </c>
      <c r="B876">
        <v>34</v>
      </c>
      <c r="C876">
        <v>67</v>
      </c>
      <c r="D876" s="20">
        <v>14</v>
      </c>
      <c r="E876" s="20">
        <v>43</v>
      </c>
      <c r="F876">
        <v>1.32</v>
      </c>
      <c r="G876" s="20">
        <v>1.5</v>
      </c>
      <c r="H876" s="20">
        <v>700</v>
      </c>
      <c r="I876">
        <v>187.999</v>
      </c>
      <c r="J876">
        <v>231.233</v>
      </c>
      <c r="K876">
        <v>13.754300000000001</v>
      </c>
      <c r="L876">
        <v>43.009799999999998</v>
      </c>
      <c r="M876">
        <f>12</f>
        <v>12</v>
      </c>
      <c r="N876" s="20">
        <v>41</v>
      </c>
      <c r="O876" s="20">
        <v>0.55000000000000004</v>
      </c>
    </row>
    <row r="877" spans="1:15" x14ac:dyDescent="0.25">
      <c r="A877" s="20">
        <v>150</v>
      </c>
      <c r="B877">
        <v>37</v>
      </c>
      <c r="C877">
        <v>67</v>
      </c>
      <c r="D877" s="20">
        <v>14</v>
      </c>
      <c r="E877" s="20">
        <v>43</v>
      </c>
      <c r="F877">
        <v>1.28</v>
      </c>
      <c r="G877" s="20">
        <v>1.5</v>
      </c>
      <c r="H877" s="20">
        <v>700</v>
      </c>
      <c r="I877">
        <v>188.08</v>
      </c>
      <c r="J877">
        <v>228.14</v>
      </c>
      <c r="K877">
        <v>11.99</v>
      </c>
      <c r="L877">
        <v>33.659999999999997</v>
      </c>
      <c r="M877">
        <v>12</v>
      </c>
      <c r="N877" s="20">
        <v>41</v>
      </c>
      <c r="O877" s="20">
        <v>0.55000000000000004</v>
      </c>
    </row>
    <row r="878" spans="1:15" x14ac:dyDescent="0.25">
      <c r="A878" s="20">
        <v>140</v>
      </c>
      <c r="B878" s="20">
        <v>30</v>
      </c>
      <c r="C878" s="20">
        <v>60</v>
      </c>
      <c r="D878" s="20">
        <v>14</v>
      </c>
      <c r="E878" s="20">
        <v>43</v>
      </c>
      <c r="F878" s="20">
        <v>1.5</v>
      </c>
      <c r="G878" s="20">
        <v>2.25</v>
      </c>
      <c r="H878" s="20">
        <v>600</v>
      </c>
      <c r="I878" s="20">
        <v>188.29</v>
      </c>
      <c r="J878" s="20">
        <v>219.91</v>
      </c>
      <c r="K878" s="20">
        <v>3.42</v>
      </c>
      <c r="L878" s="20">
        <v>37.11</v>
      </c>
      <c r="M878" s="20">
        <v>12</v>
      </c>
      <c r="N878" s="20">
        <v>41</v>
      </c>
      <c r="O878" s="20">
        <v>0.55000000000000004</v>
      </c>
    </row>
    <row r="879" spans="1:15" x14ac:dyDescent="0.25">
      <c r="A879" s="20">
        <v>150</v>
      </c>
      <c r="B879">
        <v>37</v>
      </c>
      <c r="C879">
        <v>60</v>
      </c>
      <c r="D879" s="20">
        <v>14</v>
      </c>
      <c r="E879" s="20">
        <v>43</v>
      </c>
      <c r="F879">
        <v>1.32</v>
      </c>
      <c r="G879" s="20">
        <v>1.5</v>
      </c>
      <c r="H879" s="20">
        <v>700</v>
      </c>
      <c r="I879">
        <v>188.3</v>
      </c>
      <c r="J879">
        <v>232.53</v>
      </c>
      <c r="K879">
        <v>14.35</v>
      </c>
      <c r="L879">
        <v>34.21</v>
      </c>
      <c r="M879">
        <v>12</v>
      </c>
      <c r="N879" s="20">
        <v>41</v>
      </c>
      <c r="O879" s="20">
        <v>0.55000000000000004</v>
      </c>
    </row>
    <row r="880" spans="1:15" x14ac:dyDescent="0.25">
      <c r="A880">
        <v>120</v>
      </c>
      <c r="B880">
        <v>40</v>
      </c>
      <c r="C880">
        <v>36</v>
      </c>
      <c r="D880">
        <v>14</v>
      </c>
      <c r="E880">
        <v>43</v>
      </c>
      <c r="F880">
        <v>1.34</v>
      </c>
      <c r="G880">
        <v>4</v>
      </c>
      <c r="H880">
        <v>705</v>
      </c>
      <c r="I880">
        <v>188.32</v>
      </c>
      <c r="J880">
        <v>278.45</v>
      </c>
      <c r="K880">
        <v>59.52</v>
      </c>
      <c r="L880">
        <v>54.04</v>
      </c>
      <c r="M880">
        <v>12</v>
      </c>
      <c r="N880">
        <v>41</v>
      </c>
      <c r="O880">
        <v>0.45</v>
      </c>
    </row>
    <row r="881" spans="1:15" x14ac:dyDescent="0.25">
      <c r="A881">
        <v>125</v>
      </c>
      <c r="B881">
        <v>44</v>
      </c>
      <c r="C881">
        <v>44</v>
      </c>
      <c r="D881">
        <v>14</v>
      </c>
      <c r="E881">
        <v>43</v>
      </c>
      <c r="F881">
        <v>1.4</v>
      </c>
      <c r="G881">
        <v>1</v>
      </c>
      <c r="H881">
        <v>685</v>
      </c>
      <c r="I881">
        <v>188.4</v>
      </c>
      <c r="J881">
        <v>265.39</v>
      </c>
      <c r="K881">
        <v>35.020000000000003</v>
      </c>
      <c r="L881">
        <v>35.11</v>
      </c>
      <c r="M881">
        <v>12</v>
      </c>
      <c r="N881">
        <v>41</v>
      </c>
      <c r="O881">
        <v>0.45</v>
      </c>
    </row>
    <row r="882" spans="1:15" x14ac:dyDescent="0.25">
      <c r="A882">
        <v>120</v>
      </c>
      <c r="B882">
        <v>36</v>
      </c>
      <c r="C882">
        <v>44</v>
      </c>
      <c r="D882">
        <v>14</v>
      </c>
      <c r="E882">
        <v>43</v>
      </c>
      <c r="F882">
        <v>1.37</v>
      </c>
      <c r="G882">
        <v>2</v>
      </c>
      <c r="H882">
        <v>795</v>
      </c>
      <c r="I882">
        <v>188.46</v>
      </c>
      <c r="J882">
        <v>298.31</v>
      </c>
      <c r="K882">
        <v>69.98</v>
      </c>
      <c r="L882">
        <v>53.14</v>
      </c>
      <c r="M882">
        <v>12</v>
      </c>
      <c r="N882">
        <v>41</v>
      </c>
      <c r="O882">
        <v>0.45</v>
      </c>
    </row>
    <row r="883" spans="1:15" x14ac:dyDescent="0.25">
      <c r="A883">
        <v>125</v>
      </c>
      <c r="B883">
        <v>44</v>
      </c>
      <c r="C883">
        <v>48</v>
      </c>
      <c r="D883">
        <v>14</v>
      </c>
      <c r="E883">
        <v>43</v>
      </c>
      <c r="F883">
        <v>1.34</v>
      </c>
      <c r="G883">
        <v>1</v>
      </c>
      <c r="H883">
        <v>705</v>
      </c>
      <c r="I883">
        <v>188.92</v>
      </c>
      <c r="J883">
        <v>262.20999999999998</v>
      </c>
      <c r="K883">
        <v>32.79</v>
      </c>
      <c r="L883">
        <v>34.85</v>
      </c>
      <c r="M883">
        <v>12</v>
      </c>
      <c r="N883">
        <v>41</v>
      </c>
      <c r="O883">
        <v>0.45</v>
      </c>
    </row>
    <row r="884" spans="1:15" x14ac:dyDescent="0.25">
      <c r="A884">
        <v>125</v>
      </c>
      <c r="B884">
        <v>44</v>
      </c>
      <c r="C884">
        <v>48</v>
      </c>
      <c r="D884">
        <v>14</v>
      </c>
      <c r="E884">
        <v>43</v>
      </c>
      <c r="F884">
        <v>1.34</v>
      </c>
      <c r="G884">
        <v>1</v>
      </c>
      <c r="H884">
        <v>730</v>
      </c>
      <c r="I884">
        <v>189</v>
      </c>
      <c r="J884">
        <v>267.08</v>
      </c>
      <c r="K884">
        <v>35.92</v>
      </c>
      <c r="L884">
        <v>35.71</v>
      </c>
      <c r="M884">
        <v>12</v>
      </c>
      <c r="N884">
        <v>41</v>
      </c>
      <c r="O884">
        <v>0.45</v>
      </c>
    </row>
    <row r="885" spans="1:15" x14ac:dyDescent="0.25">
      <c r="A885">
        <v>120</v>
      </c>
      <c r="B885">
        <v>36</v>
      </c>
      <c r="C885">
        <v>40</v>
      </c>
      <c r="D885">
        <v>14</v>
      </c>
      <c r="E885">
        <v>43</v>
      </c>
      <c r="F885">
        <v>1.37</v>
      </c>
      <c r="G885">
        <v>4</v>
      </c>
      <c r="H885">
        <v>680</v>
      </c>
      <c r="I885">
        <v>189.26</v>
      </c>
      <c r="J885">
        <v>273.58</v>
      </c>
      <c r="K885">
        <v>53.99</v>
      </c>
      <c r="L885">
        <v>53.23</v>
      </c>
      <c r="M885">
        <v>12</v>
      </c>
      <c r="N885">
        <v>41</v>
      </c>
      <c r="O885">
        <v>0.45</v>
      </c>
    </row>
    <row r="886" spans="1:15" x14ac:dyDescent="0.25">
      <c r="A886">
        <v>120</v>
      </c>
      <c r="B886">
        <v>44</v>
      </c>
      <c r="C886">
        <v>48</v>
      </c>
      <c r="D886">
        <v>14</v>
      </c>
      <c r="E886">
        <v>43</v>
      </c>
      <c r="F886">
        <v>1.37</v>
      </c>
      <c r="G886">
        <v>1</v>
      </c>
      <c r="H886">
        <v>675</v>
      </c>
      <c r="I886">
        <v>189.4</v>
      </c>
      <c r="J886">
        <v>258.02999999999997</v>
      </c>
      <c r="K886">
        <v>28.1</v>
      </c>
      <c r="L886">
        <v>34.369999999999997</v>
      </c>
      <c r="M886">
        <v>12</v>
      </c>
      <c r="N886">
        <v>41</v>
      </c>
      <c r="O886">
        <v>0.45</v>
      </c>
    </row>
    <row r="887" spans="1:15" x14ac:dyDescent="0.25">
      <c r="A887">
        <v>120</v>
      </c>
      <c r="B887">
        <v>44</v>
      </c>
      <c r="C887">
        <v>48</v>
      </c>
      <c r="D887">
        <v>14</v>
      </c>
      <c r="E887">
        <v>43</v>
      </c>
      <c r="F887">
        <v>1.37</v>
      </c>
      <c r="G887">
        <v>1</v>
      </c>
      <c r="H887">
        <v>690</v>
      </c>
      <c r="I887">
        <v>189.83</v>
      </c>
      <c r="J887">
        <v>261.08</v>
      </c>
      <c r="K887">
        <v>29.76</v>
      </c>
      <c r="L887">
        <v>34.92</v>
      </c>
      <c r="M887">
        <v>12</v>
      </c>
      <c r="N887">
        <v>41</v>
      </c>
      <c r="O887">
        <v>0.45</v>
      </c>
    </row>
    <row r="888" spans="1:15" x14ac:dyDescent="0.25">
      <c r="A888">
        <v>120</v>
      </c>
      <c r="B888">
        <v>44</v>
      </c>
      <c r="C888">
        <v>48</v>
      </c>
      <c r="D888">
        <v>14</v>
      </c>
      <c r="E888">
        <v>43</v>
      </c>
      <c r="F888">
        <v>1.37</v>
      </c>
      <c r="G888">
        <v>1</v>
      </c>
      <c r="H888">
        <v>715</v>
      </c>
      <c r="I888">
        <v>190.16</v>
      </c>
      <c r="J888">
        <v>265.92</v>
      </c>
      <c r="K888">
        <v>32.659999999999997</v>
      </c>
      <c r="L888">
        <v>35.81</v>
      </c>
      <c r="M888">
        <v>12</v>
      </c>
      <c r="N888">
        <v>41</v>
      </c>
      <c r="O888">
        <v>0.45</v>
      </c>
    </row>
    <row r="889" spans="1:15" x14ac:dyDescent="0.25">
      <c r="A889">
        <v>120</v>
      </c>
      <c r="B889">
        <v>36</v>
      </c>
      <c r="C889">
        <v>40</v>
      </c>
      <c r="D889">
        <v>14</v>
      </c>
      <c r="E889">
        <v>43</v>
      </c>
      <c r="F889">
        <v>1.37</v>
      </c>
      <c r="G889">
        <v>4</v>
      </c>
      <c r="H889">
        <v>695</v>
      </c>
      <c r="I889">
        <v>190.5</v>
      </c>
      <c r="J889">
        <v>278.62</v>
      </c>
      <c r="K889">
        <v>57.26</v>
      </c>
      <c r="L889">
        <v>54.02</v>
      </c>
      <c r="M889">
        <v>12</v>
      </c>
      <c r="N889">
        <v>41</v>
      </c>
      <c r="O889">
        <v>0.45</v>
      </c>
    </row>
    <row r="890" spans="1:15" x14ac:dyDescent="0.25">
      <c r="A890">
        <v>120</v>
      </c>
      <c r="B890">
        <v>40</v>
      </c>
      <c r="C890">
        <v>44</v>
      </c>
      <c r="D890">
        <v>14</v>
      </c>
      <c r="E890">
        <v>43</v>
      </c>
      <c r="F890">
        <v>1.37</v>
      </c>
      <c r="G890">
        <v>1.5</v>
      </c>
      <c r="H890">
        <v>795</v>
      </c>
      <c r="I890">
        <v>190.55</v>
      </c>
      <c r="J890">
        <v>293.39999999999998</v>
      </c>
      <c r="K890">
        <v>58.51</v>
      </c>
      <c r="L890">
        <v>51.91</v>
      </c>
      <c r="M890">
        <v>12</v>
      </c>
      <c r="N890">
        <v>41</v>
      </c>
      <c r="O890">
        <v>0.45</v>
      </c>
    </row>
    <row r="891" spans="1:15" x14ac:dyDescent="0.25">
      <c r="A891">
        <v>120</v>
      </c>
      <c r="B891">
        <v>36</v>
      </c>
      <c r="C891">
        <v>40</v>
      </c>
      <c r="D891">
        <v>14</v>
      </c>
      <c r="E891">
        <v>43</v>
      </c>
      <c r="F891">
        <v>1.37</v>
      </c>
      <c r="G891">
        <v>3</v>
      </c>
      <c r="H891">
        <v>790</v>
      </c>
      <c r="I891">
        <v>190.97</v>
      </c>
      <c r="J891">
        <v>306.83</v>
      </c>
      <c r="K891">
        <v>81.040000000000006</v>
      </c>
      <c r="L891">
        <v>44.65</v>
      </c>
      <c r="M891">
        <v>12</v>
      </c>
      <c r="N891">
        <v>41</v>
      </c>
      <c r="O891">
        <v>0.45</v>
      </c>
    </row>
    <row r="892" spans="1:15" x14ac:dyDescent="0.25">
      <c r="A892" s="20">
        <v>150</v>
      </c>
      <c r="B892">
        <v>37</v>
      </c>
      <c r="C892">
        <v>75</v>
      </c>
      <c r="D892" s="20">
        <v>14</v>
      </c>
      <c r="E892" s="20">
        <v>43</v>
      </c>
      <c r="F892">
        <v>1.26</v>
      </c>
      <c r="G892" s="20">
        <v>1.5</v>
      </c>
      <c r="H892" s="20">
        <v>700</v>
      </c>
      <c r="I892">
        <v>191.15199999999999</v>
      </c>
      <c r="J892">
        <v>227.99299999999999</v>
      </c>
      <c r="K892">
        <v>10.0055</v>
      </c>
      <c r="L892">
        <v>43.165599999999998</v>
      </c>
      <c r="M892">
        <v>12</v>
      </c>
      <c r="N892" s="20">
        <v>41</v>
      </c>
      <c r="O892" s="20">
        <v>0.55000000000000004</v>
      </c>
    </row>
    <row r="893" spans="1:15" x14ac:dyDescent="0.25">
      <c r="A893">
        <v>120</v>
      </c>
      <c r="B893">
        <v>36</v>
      </c>
      <c r="C893">
        <v>40</v>
      </c>
      <c r="D893">
        <v>14</v>
      </c>
      <c r="E893">
        <v>43</v>
      </c>
      <c r="F893">
        <v>1.37</v>
      </c>
      <c r="G893">
        <v>3</v>
      </c>
      <c r="H893">
        <v>740</v>
      </c>
      <c r="I893">
        <v>191.19</v>
      </c>
      <c r="J893">
        <v>291.75</v>
      </c>
      <c r="K893">
        <v>67.84</v>
      </c>
      <c r="L893">
        <v>42.58</v>
      </c>
      <c r="M893">
        <v>12</v>
      </c>
      <c r="N893">
        <v>41</v>
      </c>
      <c r="O893">
        <v>0.45</v>
      </c>
    </row>
    <row r="894" spans="1:15" x14ac:dyDescent="0.25">
      <c r="A894">
        <v>120</v>
      </c>
      <c r="B894">
        <v>36</v>
      </c>
      <c r="C894">
        <v>40</v>
      </c>
      <c r="D894">
        <v>14</v>
      </c>
      <c r="E894">
        <v>43</v>
      </c>
      <c r="F894">
        <v>1.37</v>
      </c>
      <c r="G894">
        <v>3</v>
      </c>
      <c r="H894">
        <v>760</v>
      </c>
      <c r="I894">
        <v>191.29</v>
      </c>
      <c r="J894">
        <v>297.83999999999997</v>
      </c>
      <c r="K894">
        <v>72.930000000000007</v>
      </c>
      <c r="L894">
        <v>43.41</v>
      </c>
      <c r="M894">
        <v>12</v>
      </c>
      <c r="N894">
        <v>41</v>
      </c>
      <c r="O894">
        <v>0.45</v>
      </c>
    </row>
    <row r="895" spans="1:15" x14ac:dyDescent="0.25">
      <c r="A895" s="20">
        <v>150</v>
      </c>
      <c r="B895">
        <v>31</v>
      </c>
      <c r="C895">
        <v>75</v>
      </c>
      <c r="D895" s="20">
        <v>14</v>
      </c>
      <c r="E895" s="20">
        <v>43</v>
      </c>
      <c r="F895">
        <v>1.34</v>
      </c>
      <c r="G895" s="20">
        <v>1.5</v>
      </c>
      <c r="H895" s="20">
        <v>700</v>
      </c>
      <c r="I895">
        <v>191.34100000000001</v>
      </c>
      <c r="J895">
        <v>234.27799999999999</v>
      </c>
      <c r="K895">
        <v>13.303100000000001</v>
      </c>
      <c r="L895">
        <v>43.4831</v>
      </c>
      <c r="M895">
        <v>12</v>
      </c>
      <c r="N895" s="20">
        <v>41</v>
      </c>
      <c r="O895" s="20">
        <v>0.55000000000000004</v>
      </c>
    </row>
    <row r="896" spans="1:15" x14ac:dyDescent="0.25">
      <c r="A896">
        <v>120</v>
      </c>
      <c r="B896">
        <v>36</v>
      </c>
      <c r="C896">
        <v>40</v>
      </c>
      <c r="D896">
        <v>14</v>
      </c>
      <c r="E896">
        <v>43</v>
      </c>
      <c r="F896">
        <v>1.37</v>
      </c>
      <c r="G896">
        <v>4</v>
      </c>
      <c r="H896">
        <v>710</v>
      </c>
      <c r="I896">
        <v>191.47</v>
      </c>
      <c r="J896">
        <v>283.63</v>
      </c>
      <c r="K896">
        <v>60.66</v>
      </c>
      <c r="L896">
        <v>54.86</v>
      </c>
      <c r="M896">
        <v>12</v>
      </c>
      <c r="N896">
        <v>41</v>
      </c>
      <c r="O896">
        <v>0.45</v>
      </c>
    </row>
    <row r="897" spans="1:15" x14ac:dyDescent="0.25">
      <c r="A897">
        <v>120</v>
      </c>
      <c r="B897">
        <v>36</v>
      </c>
      <c r="C897">
        <v>40</v>
      </c>
      <c r="D897">
        <v>14</v>
      </c>
      <c r="E897">
        <v>43</v>
      </c>
      <c r="F897">
        <v>1.4</v>
      </c>
      <c r="G897">
        <v>4</v>
      </c>
      <c r="H897">
        <v>640</v>
      </c>
      <c r="I897">
        <v>191.73</v>
      </c>
      <c r="J897">
        <v>267.33999999999997</v>
      </c>
      <c r="K897">
        <v>45.87</v>
      </c>
      <c r="L897">
        <v>52.2</v>
      </c>
      <c r="M897">
        <v>12</v>
      </c>
      <c r="N897">
        <v>41</v>
      </c>
      <c r="O897">
        <v>0.45</v>
      </c>
    </row>
    <row r="898" spans="1:15" x14ac:dyDescent="0.25">
      <c r="A898">
        <v>120</v>
      </c>
      <c r="B898">
        <v>40</v>
      </c>
      <c r="C898">
        <v>40</v>
      </c>
      <c r="D898">
        <v>14</v>
      </c>
      <c r="E898">
        <v>43</v>
      </c>
      <c r="F898">
        <v>1.31</v>
      </c>
      <c r="G898">
        <v>4</v>
      </c>
      <c r="H898">
        <v>690</v>
      </c>
      <c r="I898">
        <v>191.86</v>
      </c>
      <c r="J898">
        <v>268.10000000000002</v>
      </c>
      <c r="K898">
        <v>47.02</v>
      </c>
      <c r="L898">
        <v>53.31</v>
      </c>
      <c r="M898">
        <v>12</v>
      </c>
      <c r="N898">
        <v>41</v>
      </c>
      <c r="O898">
        <v>0.45</v>
      </c>
    </row>
    <row r="899" spans="1:15" x14ac:dyDescent="0.25">
      <c r="A899">
        <v>120</v>
      </c>
      <c r="B899">
        <v>40</v>
      </c>
      <c r="C899">
        <v>44</v>
      </c>
      <c r="D899">
        <v>14</v>
      </c>
      <c r="E899">
        <v>43</v>
      </c>
      <c r="F899">
        <v>1.37</v>
      </c>
      <c r="G899">
        <v>1.5</v>
      </c>
      <c r="H899">
        <v>760</v>
      </c>
      <c r="I899">
        <v>191.87</v>
      </c>
      <c r="J899">
        <v>285.81</v>
      </c>
      <c r="K899">
        <v>51.86</v>
      </c>
      <c r="L899">
        <v>50.41</v>
      </c>
      <c r="M899">
        <v>12</v>
      </c>
      <c r="N899">
        <v>41</v>
      </c>
      <c r="O899">
        <v>0.45</v>
      </c>
    </row>
    <row r="900" spans="1:15" x14ac:dyDescent="0.25">
      <c r="A900">
        <v>120</v>
      </c>
      <c r="B900">
        <v>40</v>
      </c>
      <c r="C900">
        <v>36</v>
      </c>
      <c r="D900">
        <v>14</v>
      </c>
      <c r="E900">
        <v>43</v>
      </c>
      <c r="F900">
        <v>1.37</v>
      </c>
      <c r="G900">
        <v>4</v>
      </c>
      <c r="H900">
        <v>665</v>
      </c>
      <c r="I900">
        <v>191.94</v>
      </c>
      <c r="J900">
        <v>272.95</v>
      </c>
      <c r="K900">
        <v>50.84</v>
      </c>
      <c r="L900">
        <v>53.14</v>
      </c>
      <c r="M900">
        <v>12</v>
      </c>
      <c r="N900">
        <v>41</v>
      </c>
      <c r="O900">
        <v>0.45</v>
      </c>
    </row>
    <row r="901" spans="1:15" x14ac:dyDescent="0.25">
      <c r="A901" s="20">
        <v>150</v>
      </c>
      <c r="B901">
        <v>34</v>
      </c>
      <c r="C901">
        <v>75</v>
      </c>
      <c r="D901" s="20">
        <v>14</v>
      </c>
      <c r="E901" s="20">
        <v>43</v>
      </c>
      <c r="F901">
        <v>1.3</v>
      </c>
      <c r="G901" s="20">
        <v>1.5</v>
      </c>
      <c r="H901" s="20">
        <v>700</v>
      </c>
      <c r="I901">
        <v>191.941</v>
      </c>
      <c r="J901">
        <v>231.60400000000001</v>
      </c>
      <c r="K901">
        <v>11.4541</v>
      </c>
      <c r="L901">
        <v>43.415500000000002</v>
      </c>
      <c r="M901">
        <f>12</f>
        <v>12</v>
      </c>
      <c r="N901" s="20">
        <v>41</v>
      </c>
      <c r="O901" s="20">
        <v>0.55000000000000004</v>
      </c>
    </row>
    <row r="902" spans="1:15" x14ac:dyDescent="0.25">
      <c r="A902" s="20">
        <v>150</v>
      </c>
      <c r="B902">
        <v>34</v>
      </c>
      <c r="C902">
        <v>67</v>
      </c>
      <c r="D902" s="20">
        <v>14</v>
      </c>
      <c r="E902" s="20">
        <v>43</v>
      </c>
      <c r="F902">
        <v>1.34</v>
      </c>
      <c r="G902" s="20">
        <v>1.5</v>
      </c>
      <c r="H902" s="20">
        <v>700</v>
      </c>
      <c r="I902">
        <v>192.16800000000001</v>
      </c>
      <c r="J902">
        <v>235.953</v>
      </c>
      <c r="K902">
        <v>13.754300000000001</v>
      </c>
      <c r="L902">
        <v>43.622300000000003</v>
      </c>
      <c r="M902">
        <f>12</f>
        <v>12</v>
      </c>
      <c r="N902" s="20">
        <v>41</v>
      </c>
      <c r="O902" s="20">
        <v>0.55000000000000004</v>
      </c>
    </row>
    <row r="903" spans="1:15" x14ac:dyDescent="0.25">
      <c r="A903" s="20">
        <v>150</v>
      </c>
      <c r="B903">
        <v>37</v>
      </c>
      <c r="C903">
        <v>67</v>
      </c>
      <c r="D903" s="20">
        <v>14</v>
      </c>
      <c r="E903" s="20">
        <v>43</v>
      </c>
      <c r="F903">
        <v>1.3</v>
      </c>
      <c r="G903" s="20">
        <v>1.5</v>
      </c>
      <c r="H903" s="20">
        <v>700</v>
      </c>
      <c r="I903">
        <v>192.18700000000001</v>
      </c>
      <c r="J903">
        <v>232.81399999999999</v>
      </c>
      <c r="K903">
        <v>11.9877</v>
      </c>
      <c r="L903">
        <v>43.504199999999997</v>
      </c>
      <c r="M903">
        <v>12</v>
      </c>
      <c r="N903" s="20">
        <v>41</v>
      </c>
      <c r="O903" s="20">
        <v>0.55000000000000004</v>
      </c>
    </row>
    <row r="904" spans="1:15" x14ac:dyDescent="0.25">
      <c r="A904" s="20">
        <v>150</v>
      </c>
      <c r="B904">
        <v>37</v>
      </c>
      <c r="C904">
        <v>60</v>
      </c>
      <c r="D904" s="20">
        <v>14</v>
      </c>
      <c r="E904" s="20">
        <v>43</v>
      </c>
      <c r="F904">
        <v>1.34</v>
      </c>
      <c r="G904" s="20">
        <v>1.5</v>
      </c>
      <c r="H904" s="20">
        <v>700</v>
      </c>
      <c r="I904">
        <v>192.41</v>
      </c>
      <c r="J904">
        <v>237.26</v>
      </c>
      <c r="K904">
        <v>14.35</v>
      </c>
      <c r="L904">
        <v>34.799999999999997</v>
      </c>
      <c r="M904">
        <v>12</v>
      </c>
      <c r="N904" s="20">
        <v>41</v>
      </c>
      <c r="O904" s="20">
        <v>0.55000000000000004</v>
      </c>
    </row>
    <row r="905" spans="1:15" x14ac:dyDescent="0.25">
      <c r="A905">
        <v>120</v>
      </c>
      <c r="B905">
        <v>48</v>
      </c>
      <c r="C905">
        <v>36</v>
      </c>
      <c r="D905">
        <v>14</v>
      </c>
      <c r="E905">
        <v>43</v>
      </c>
      <c r="F905">
        <v>1.4</v>
      </c>
      <c r="G905">
        <v>4</v>
      </c>
      <c r="H905">
        <v>530</v>
      </c>
      <c r="I905">
        <v>192.61</v>
      </c>
      <c r="J905">
        <v>239.04</v>
      </c>
      <c r="K905">
        <v>20.68</v>
      </c>
      <c r="L905">
        <v>49.6</v>
      </c>
      <c r="M905">
        <v>12</v>
      </c>
      <c r="N905">
        <v>41</v>
      </c>
      <c r="O905">
        <v>0.45</v>
      </c>
    </row>
    <row r="906" spans="1:15" x14ac:dyDescent="0.25">
      <c r="A906">
        <v>120</v>
      </c>
      <c r="B906">
        <v>40</v>
      </c>
      <c r="C906">
        <v>36</v>
      </c>
      <c r="D906">
        <v>14</v>
      </c>
      <c r="E906">
        <v>43</v>
      </c>
      <c r="F906">
        <v>1.4</v>
      </c>
      <c r="G906">
        <v>4</v>
      </c>
      <c r="H906">
        <v>620</v>
      </c>
      <c r="I906">
        <v>192.91</v>
      </c>
      <c r="J906">
        <v>264.27</v>
      </c>
      <c r="K906">
        <v>42.13</v>
      </c>
      <c r="L906">
        <v>51.75</v>
      </c>
      <c r="M906">
        <v>12</v>
      </c>
      <c r="N906">
        <v>41</v>
      </c>
      <c r="O906">
        <v>0.45</v>
      </c>
    </row>
    <row r="907" spans="1:15" x14ac:dyDescent="0.25">
      <c r="A907">
        <v>120</v>
      </c>
      <c r="B907">
        <v>36</v>
      </c>
      <c r="C907">
        <v>40</v>
      </c>
      <c r="D907">
        <v>14</v>
      </c>
      <c r="E907">
        <v>43</v>
      </c>
      <c r="F907">
        <v>1.37</v>
      </c>
      <c r="G907">
        <v>4</v>
      </c>
      <c r="H907">
        <v>735</v>
      </c>
      <c r="I907">
        <v>192.98</v>
      </c>
      <c r="J907">
        <v>291.91000000000003</v>
      </c>
      <c r="K907">
        <v>66.62</v>
      </c>
      <c r="L907">
        <v>56.11</v>
      </c>
      <c r="M907">
        <v>12</v>
      </c>
      <c r="N907">
        <v>41</v>
      </c>
      <c r="O907">
        <v>0.45</v>
      </c>
    </row>
    <row r="908" spans="1:15" x14ac:dyDescent="0.25">
      <c r="A908">
        <v>120</v>
      </c>
      <c r="B908">
        <v>40</v>
      </c>
      <c r="C908">
        <v>40</v>
      </c>
      <c r="D908">
        <v>14</v>
      </c>
      <c r="E908">
        <v>43</v>
      </c>
      <c r="F908">
        <v>1.31</v>
      </c>
      <c r="G908">
        <v>4</v>
      </c>
      <c r="H908">
        <v>705</v>
      </c>
      <c r="I908">
        <v>193.34</v>
      </c>
      <c r="J908">
        <v>272.95</v>
      </c>
      <c r="K908">
        <v>49.8</v>
      </c>
      <c r="L908">
        <v>54.16</v>
      </c>
      <c r="M908">
        <v>12</v>
      </c>
      <c r="N908">
        <v>41</v>
      </c>
      <c r="O908">
        <v>0.45</v>
      </c>
    </row>
    <row r="909" spans="1:15" x14ac:dyDescent="0.25">
      <c r="A909">
        <v>120</v>
      </c>
      <c r="B909">
        <v>48</v>
      </c>
      <c r="C909">
        <v>40</v>
      </c>
      <c r="D909">
        <v>14</v>
      </c>
      <c r="E909">
        <v>43</v>
      </c>
      <c r="F909">
        <v>1.34</v>
      </c>
      <c r="G909">
        <v>4</v>
      </c>
      <c r="H909">
        <v>555</v>
      </c>
      <c r="I909">
        <v>193.36</v>
      </c>
      <c r="J909">
        <v>238.09</v>
      </c>
      <c r="K909">
        <v>19.71</v>
      </c>
      <c r="L909">
        <v>49.67</v>
      </c>
      <c r="M909">
        <v>12</v>
      </c>
      <c r="N909">
        <v>41</v>
      </c>
      <c r="O909">
        <v>0.45</v>
      </c>
    </row>
    <row r="910" spans="1:15" x14ac:dyDescent="0.25">
      <c r="A910">
        <v>120</v>
      </c>
      <c r="B910">
        <v>48</v>
      </c>
      <c r="C910">
        <v>40</v>
      </c>
      <c r="D910">
        <v>14</v>
      </c>
      <c r="E910">
        <v>43</v>
      </c>
      <c r="F910">
        <v>1.37</v>
      </c>
      <c r="G910">
        <v>4</v>
      </c>
      <c r="H910">
        <v>535</v>
      </c>
      <c r="I910">
        <v>193.36</v>
      </c>
      <c r="J910">
        <v>236.41</v>
      </c>
      <c r="K910">
        <v>17.93</v>
      </c>
      <c r="L910">
        <v>49.75</v>
      </c>
      <c r="M910">
        <v>12</v>
      </c>
      <c r="N910">
        <v>41</v>
      </c>
      <c r="O910">
        <v>0.45</v>
      </c>
    </row>
    <row r="911" spans="1:15" x14ac:dyDescent="0.25">
      <c r="A911">
        <v>120</v>
      </c>
      <c r="B911">
        <v>48</v>
      </c>
      <c r="C911">
        <v>48</v>
      </c>
      <c r="D911">
        <v>14</v>
      </c>
      <c r="E911">
        <v>43</v>
      </c>
      <c r="F911">
        <v>1.31</v>
      </c>
      <c r="G911">
        <v>1</v>
      </c>
      <c r="H911">
        <v>725</v>
      </c>
      <c r="I911">
        <v>193.38</v>
      </c>
      <c r="J911">
        <v>264.2</v>
      </c>
      <c r="K911">
        <v>29.43</v>
      </c>
      <c r="L911">
        <v>35.51</v>
      </c>
      <c r="M911">
        <v>12</v>
      </c>
      <c r="N911">
        <v>41</v>
      </c>
      <c r="O911">
        <v>0.45</v>
      </c>
    </row>
    <row r="912" spans="1:15" x14ac:dyDescent="0.25">
      <c r="A912">
        <v>120</v>
      </c>
      <c r="B912">
        <v>40</v>
      </c>
      <c r="C912">
        <v>36</v>
      </c>
      <c r="D912">
        <v>14</v>
      </c>
      <c r="E912">
        <v>43</v>
      </c>
      <c r="F912">
        <v>1.37</v>
      </c>
      <c r="G912">
        <v>4</v>
      </c>
      <c r="H912">
        <v>680</v>
      </c>
      <c r="I912">
        <v>193.38</v>
      </c>
      <c r="J912">
        <v>278.13</v>
      </c>
      <c r="K912">
        <v>53.99</v>
      </c>
      <c r="L912">
        <v>53.95</v>
      </c>
      <c r="M912">
        <v>12</v>
      </c>
      <c r="N912">
        <v>41</v>
      </c>
      <c r="O912">
        <v>0.45</v>
      </c>
    </row>
    <row r="913" spans="1:15" x14ac:dyDescent="0.25">
      <c r="A913">
        <v>120</v>
      </c>
      <c r="B913">
        <v>36</v>
      </c>
      <c r="C913">
        <v>40</v>
      </c>
      <c r="D913">
        <v>14</v>
      </c>
      <c r="E913">
        <v>43</v>
      </c>
      <c r="F913">
        <v>1.4</v>
      </c>
      <c r="G913">
        <v>4</v>
      </c>
      <c r="H913">
        <v>655</v>
      </c>
      <c r="I913">
        <v>193.46</v>
      </c>
      <c r="J913">
        <v>272.64999999999998</v>
      </c>
      <c r="K913">
        <v>48.81</v>
      </c>
      <c r="L913">
        <v>53.07</v>
      </c>
      <c r="M913">
        <v>12</v>
      </c>
      <c r="N913">
        <v>41</v>
      </c>
      <c r="O913">
        <v>0.45</v>
      </c>
    </row>
    <row r="914" spans="1:15" x14ac:dyDescent="0.25">
      <c r="A914">
        <v>120</v>
      </c>
      <c r="B914">
        <v>44</v>
      </c>
      <c r="C914">
        <v>44</v>
      </c>
      <c r="D914">
        <v>14</v>
      </c>
      <c r="E914">
        <v>43</v>
      </c>
      <c r="F914">
        <v>1.37</v>
      </c>
      <c r="G914">
        <v>4</v>
      </c>
      <c r="H914">
        <v>545</v>
      </c>
      <c r="I914">
        <v>193.64</v>
      </c>
      <c r="J914">
        <v>237.67</v>
      </c>
      <c r="K914">
        <v>18.559999999999999</v>
      </c>
      <c r="L914">
        <v>49.83</v>
      </c>
      <c r="M914">
        <v>12</v>
      </c>
      <c r="N914">
        <v>41</v>
      </c>
      <c r="O914">
        <v>0.45</v>
      </c>
    </row>
    <row r="915" spans="1:15" x14ac:dyDescent="0.25">
      <c r="A915">
        <v>120</v>
      </c>
      <c r="B915">
        <v>48</v>
      </c>
      <c r="C915">
        <v>40</v>
      </c>
      <c r="D915">
        <v>14</v>
      </c>
      <c r="E915">
        <v>43</v>
      </c>
      <c r="F915">
        <v>1.31</v>
      </c>
      <c r="G915">
        <v>4</v>
      </c>
      <c r="H915">
        <v>580</v>
      </c>
      <c r="I915">
        <v>193.75</v>
      </c>
      <c r="J915">
        <v>240.96</v>
      </c>
      <c r="K915">
        <v>22.09</v>
      </c>
      <c r="L915">
        <v>49.88</v>
      </c>
      <c r="M915">
        <v>12</v>
      </c>
      <c r="N915">
        <v>41</v>
      </c>
      <c r="O915">
        <v>0.45</v>
      </c>
    </row>
    <row r="916" spans="1:15" x14ac:dyDescent="0.25">
      <c r="A916">
        <v>120</v>
      </c>
      <c r="B916">
        <v>40</v>
      </c>
      <c r="C916">
        <v>40</v>
      </c>
      <c r="D916">
        <v>14</v>
      </c>
      <c r="E916">
        <v>43</v>
      </c>
      <c r="F916">
        <v>1.34</v>
      </c>
      <c r="G916">
        <v>4</v>
      </c>
      <c r="H916">
        <v>650</v>
      </c>
      <c r="I916">
        <v>193.81</v>
      </c>
      <c r="J916">
        <v>262.63</v>
      </c>
      <c r="K916">
        <v>40.090000000000003</v>
      </c>
      <c r="L916">
        <v>52.36</v>
      </c>
      <c r="M916">
        <v>12</v>
      </c>
      <c r="N916">
        <v>41</v>
      </c>
      <c r="O916">
        <v>0.45</v>
      </c>
    </row>
    <row r="917" spans="1:15" x14ac:dyDescent="0.25">
      <c r="A917">
        <v>120</v>
      </c>
      <c r="B917">
        <v>36</v>
      </c>
      <c r="C917">
        <v>44</v>
      </c>
      <c r="D917">
        <v>14</v>
      </c>
      <c r="E917">
        <v>43</v>
      </c>
      <c r="F917">
        <v>1.34</v>
      </c>
      <c r="G917">
        <v>4</v>
      </c>
      <c r="H917">
        <v>695</v>
      </c>
      <c r="I917">
        <v>194.2</v>
      </c>
      <c r="J917">
        <v>273.01</v>
      </c>
      <c r="K917">
        <v>48.75</v>
      </c>
      <c r="L917">
        <v>54.02</v>
      </c>
      <c r="M917">
        <v>12</v>
      </c>
      <c r="N917">
        <v>41</v>
      </c>
      <c r="O917">
        <v>0.45</v>
      </c>
    </row>
    <row r="918" spans="1:15" x14ac:dyDescent="0.25">
      <c r="A918">
        <v>120</v>
      </c>
      <c r="B918">
        <v>44</v>
      </c>
      <c r="C918">
        <v>48</v>
      </c>
      <c r="D918">
        <v>14</v>
      </c>
      <c r="E918">
        <v>43</v>
      </c>
      <c r="F918">
        <v>1.4</v>
      </c>
      <c r="G918">
        <v>1</v>
      </c>
      <c r="H918">
        <v>645</v>
      </c>
      <c r="I918">
        <v>194.22</v>
      </c>
      <c r="J918">
        <v>259.05</v>
      </c>
      <c r="K918">
        <v>24.96</v>
      </c>
      <c r="L918">
        <v>34.020000000000003</v>
      </c>
      <c r="M918">
        <v>12</v>
      </c>
      <c r="N918">
        <v>41</v>
      </c>
      <c r="O918">
        <v>0.45</v>
      </c>
    </row>
    <row r="919" spans="1:15" x14ac:dyDescent="0.25">
      <c r="A919">
        <v>120</v>
      </c>
      <c r="B919">
        <v>40</v>
      </c>
      <c r="C919">
        <v>36</v>
      </c>
      <c r="D919">
        <v>14</v>
      </c>
      <c r="E919">
        <v>43</v>
      </c>
      <c r="F919">
        <v>1.4</v>
      </c>
      <c r="G919">
        <v>4</v>
      </c>
      <c r="H919">
        <v>630</v>
      </c>
      <c r="I919">
        <v>194.24</v>
      </c>
      <c r="J919">
        <v>267.92</v>
      </c>
      <c r="K919">
        <v>43.98</v>
      </c>
      <c r="L919">
        <v>52.35</v>
      </c>
      <c r="M919">
        <v>12</v>
      </c>
      <c r="N919">
        <v>41</v>
      </c>
      <c r="O919">
        <v>0.45</v>
      </c>
    </row>
    <row r="920" spans="1:15" x14ac:dyDescent="0.25">
      <c r="A920">
        <v>125</v>
      </c>
      <c r="B920">
        <v>44</v>
      </c>
      <c r="C920">
        <v>48</v>
      </c>
      <c r="D920">
        <v>14</v>
      </c>
      <c r="E920">
        <v>43</v>
      </c>
      <c r="F920">
        <v>1.37</v>
      </c>
      <c r="G920">
        <v>1</v>
      </c>
      <c r="H920">
        <v>660</v>
      </c>
      <c r="I920">
        <v>194.29</v>
      </c>
      <c r="J920">
        <v>260.56</v>
      </c>
      <c r="K920">
        <v>27.6</v>
      </c>
      <c r="L920">
        <v>34.049999999999997</v>
      </c>
      <c r="M920">
        <v>12</v>
      </c>
      <c r="N920">
        <v>41</v>
      </c>
      <c r="O920">
        <v>0.45</v>
      </c>
    </row>
    <row r="921" spans="1:15" x14ac:dyDescent="0.25">
      <c r="A921">
        <v>120</v>
      </c>
      <c r="B921">
        <v>40</v>
      </c>
      <c r="C921">
        <v>36</v>
      </c>
      <c r="D921">
        <v>14</v>
      </c>
      <c r="E921">
        <v>43</v>
      </c>
      <c r="F921">
        <v>1.37</v>
      </c>
      <c r="G921">
        <v>3</v>
      </c>
      <c r="H921">
        <v>705</v>
      </c>
      <c r="I921">
        <v>194.42</v>
      </c>
      <c r="J921">
        <v>285.76</v>
      </c>
      <c r="K921">
        <v>59.5</v>
      </c>
      <c r="L921">
        <v>41.69</v>
      </c>
      <c r="M921">
        <v>12</v>
      </c>
      <c r="N921">
        <v>41</v>
      </c>
      <c r="O921">
        <v>0.45</v>
      </c>
    </row>
    <row r="922" spans="1:15" x14ac:dyDescent="0.25">
      <c r="A922">
        <v>120</v>
      </c>
      <c r="B922">
        <v>44</v>
      </c>
      <c r="C922">
        <v>44</v>
      </c>
      <c r="D922">
        <v>14</v>
      </c>
      <c r="E922">
        <v>43</v>
      </c>
      <c r="F922">
        <v>1.34</v>
      </c>
      <c r="G922">
        <v>4</v>
      </c>
      <c r="H922">
        <v>570</v>
      </c>
      <c r="I922">
        <v>194.56</v>
      </c>
      <c r="J922">
        <v>240.94</v>
      </c>
      <c r="K922">
        <v>20.84</v>
      </c>
      <c r="L922">
        <v>50.06</v>
      </c>
      <c r="M922">
        <v>12</v>
      </c>
      <c r="N922">
        <v>41</v>
      </c>
      <c r="O922">
        <v>0.45</v>
      </c>
    </row>
    <row r="923" spans="1:15" x14ac:dyDescent="0.25">
      <c r="A923">
        <v>120</v>
      </c>
      <c r="B923">
        <v>40</v>
      </c>
      <c r="C923">
        <v>40</v>
      </c>
      <c r="D923">
        <v>14</v>
      </c>
      <c r="E923">
        <v>43</v>
      </c>
      <c r="F923">
        <v>1.37</v>
      </c>
      <c r="G923">
        <v>4</v>
      </c>
      <c r="H923">
        <v>615</v>
      </c>
      <c r="I923">
        <v>194.76</v>
      </c>
      <c r="J923">
        <v>257.61</v>
      </c>
      <c r="K923">
        <v>34.61</v>
      </c>
      <c r="L923">
        <v>51.54</v>
      </c>
      <c r="M923">
        <v>12</v>
      </c>
      <c r="N923">
        <v>41</v>
      </c>
      <c r="O923">
        <v>0.45</v>
      </c>
    </row>
    <row r="924" spans="1:15" x14ac:dyDescent="0.25">
      <c r="A924">
        <v>120</v>
      </c>
      <c r="B924">
        <v>44</v>
      </c>
      <c r="C924">
        <v>40</v>
      </c>
      <c r="D924">
        <v>14</v>
      </c>
      <c r="E924">
        <v>43</v>
      </c>
      <c r="F924">
        <v>1.34</v>
      </c>
      <c r="G924">
        <v>4</v>
      </c>
      <c r="H924">
        <v>595</v>
      </c>
      <c r="I924">
        <v>194.78</v>
      </c>
      <c r="J924">
        <v>248.74</v>
      </c>
      <c r="K924">
        <v>27.15</v>
      </c>
      <c r="L924">
        <v>50.8</v>
      </c>
      <c r="M924">
        <v>12</v>
      </c>
      <c r="N924">
        <v>41</v>
      </c>
      <c r="O924">
        <v>0.45</v>
      </c>
    </row>
    <row r="925" spans="1:15" x14ac:dyDescent="0.25">
      <c r="A925" s="20">
        <v>160</v>
      </c>
      <c r="B925" s="20">
        <v>30</v>
      </c>
      <c r="C925" s="20">
        <v>60</v>
      </c>
      <c r="D925" s="20">
        <v>14</v>
      </c>
      <c r="E925" s="20">
        <v>43</v>
      </c>
      <c r="F925" s="20">
        <v>1.5</v>
      </c>
      <c r="G925" s="20">
        <v>3</v>
      </c>
      <c r="H925" s="20">
        <v>600</v>
      </c>
      <c r="I925" s="20">
        <v>194.8</v>
      </c>
      <c r="J925" s="20">
        <v>224.11</v>
      </c>
      <c r="K925" s="20">
        <v>3.92</v>
      </c>
      <c r="L925" s="20">
        <v>43.81</v>
      </c>
      <c r="M925" s="20">
        <v>12</v>
      </c>
      <c r="N925" s="20">
        <v>41</v>
      </c>
      <c r="O925" s="20">
        <v>0.55000000000000004</v>
      </c>
    </row>
    <row r="926" spans="1:15" x14ac:dyDescent="0.25">
      <c r="A926">
        <v>120</v>
      </c>
      <c r="B926">
        <v>44</v>
      </c>
      <c r="C926">
        <v>48</v>
      </c>
      <c r="D926">
        <v>14</v>
      </c>
      <c r="E926">
        <v>43</v>
      </c>
      <c r="F926">
        <v>1.28</v>
      </c>
      <c r="G926">
        <v>4</v>
      </c>
      <c r="H926">
        <v>600</v>
      </c>
      <c r="I926">
        <v>194.87</v>
      </c>
      <c r="J926">
        <v>239.4</v>
      </c>
      <c r="K926">
        <v>20.73</v>
      </c>
      <c r="L926">
        <v>49.49</v>
      </c>
      <c r="M926">
        <v>12</v>
      </c>
      <c r="N926">
        <v>41</v>
      </c>
      <c r="O926">
        <v>0.45</v>
      </c>
    </row>
    <row r="927" spans="1:15" x14ac:dyDescent="0.25">
      <c r="A927">
        <v>120</v>
      </c>
      <c r="B927">
        <v>36</v>
      </c>
      <c r="C927">
        <v>40</v>
      </c>
      <c r="D927">
        <v>14</v>
      </c>
      <c r="E927">
        <v>43</v>
      </c>
      <c r="F927">
        <v>1.4</v>
      </c>
      <c r="G927">
        <v>4</v>
      </c>
      <c r="H927">
        <v>670</v>
      </c>
      <c r="I927">
        <v>195.06</v>
      </c>
      <c r="J927">
        <v>277.93</v>
      </c>
      <c r="K927">
        <v>51.88</v>
      </c>
      <c r="L927">
        <v>53.91</v>
      </c>
      <c r="M927">
        <v>12</v>
      </c>
      <c r="N927">
        <v>41</v>
      </c>
      <c r="O927">
        <v>0.45</v>
      </c>
    </row>
    <row r="928" spans="1:15" x14ac:dyDescent="0.25">
      <c r="A928">
        <v>120</v>
      </c>
      <c r="B928">
        <v>40</v>
      </c>
      <c r="C928">
        <v>40</v>
      </c>
      <c r="D928">
        <v>14</v>
      </c>
      <c r="E928">
        <v>43</v>
      </c>
      <c r="F928">
        <v>1.4</v>
      </c>
      <c r="G928">
        <v>4</v>
      </c>
      <c r="H928">
        <v>585</v>
      </c>
      <c r="I928">
        <v>195.07</v>
      </c>
      <c r="J928">
        <v>253.31</v>
      </c>
      <c r="K928">
        <v>30.32</v>
      </c>
      <c r="L928">
        <v>50.97</v>
      </c>
      <c r="M928">
        <v>12</v>
      </c>
      <c r="N928">
        <v>41</v>
      </c>
      <c r="O928">
        <v>0.45</v>
      </c>
    </row>
    <row r="929" spans="1:15" x14ac:dyDescent="0.25">
      <c r="A929">
        <v>120</v>
      </c>
      <c r="B929">
        <v>40</v>
      </c>
      <c r="C929">
        <v>44</v>
      </c>
      <c r="D929">
        <v>14</v>
      </c>
      <c r="E929">
        <v>43</v>
      </c>
      <c r="F929">
        <v>1.4</v>
      </c>
      <c r="G929">
        <v>4</v>
      </c>
      <c r="H929">
        <v>560</v>
      </c>
      <c r="I929">
        <v>195.17</v>
      </c>
      <c r="J929">
        <v>245.26</v>
      </c>
      <c r="K929">
        <v>23.17</v>
      </c>
      <c r="L929">
        <v>50.47</v>
      </c>
      <c r="M929">
        <v>12</v>
      </c>
      <c r="N929">
        <v>41</v>
      </c>
      <c r="O929">
        <v>0.45</v>
      </c>
    </row>
    <row r="930" spans="1:15" x14ac:dyDescent="0.25">
      <c r="A930">
        <v>120</v>
      </c>
      <c r="B930">
        <v>44</v>
      </c>
      <c r="C930">
        <v>40</v>
      </c>
      <c r="D930">
        <v>14</v>
      </c>
      <c r="E930">
        <v>43</v>
      </c>
      <c r="F930">
        <v>1.37</v>
      </c>
      <c r="G930">
        <v>4</v>
      </c>
      <c r="H930">
        <v>570</v>
      </c>
      <c r="I930">
        <v>195.17</v>
      </c>
      <c r="J930">
        <v>246.03</v>
      </c>
      <c r="K930">
        <v>24.26</v>
      </c>
      <c r="L930">
        <v>50.5</v>
      </c>
      <c r="M930">
        <v>12</v>
      </c>
      <c r="N930">
        <v>41</v>
      </c>
      <c r="O930">
        <v>0.45</v>
      </c>
    </row>
    <row r="931" spans="1:15" x14ac:dyDescent="0.25">
      <c r="A931">
        <v>120</v>
      </c>
      <c r="B931">
        <v>40</v>
      </c>
      <c r="C931">
        <v>44</v>
      </c>
      <c r="D931">
        <v>14</v>
      </c>
      <c r="E931">
        <v>43</v>
      </c>
      <c r="F931">
        <v>1.37</v>
      </c>
      <c r="G931">
        <v>4</v>
      </c>
      <c r="H931">
        <v>585</v>
      </c>
      <c r="I931">
        <v>195.2</v>
      </c>
      <c r="J931">
        <v>248.34</v>
      </c>
      <c r="K931">
        <v>25.97</v>
      </c>
      <c r="L931">
        <v>50.81</v>
      </c>
      <c r="M931">
        <v>12</v>
      </c>
      <c r="N931">
        <v>41</v>
      </c>
      <c r="O931">
        <v>0.45</v>
      </c>
    </row>
    <row r="932" spans="1:15" x14ac:dyDescent="0.25">
      <c r="A932" s="20">
        <v>150</v>
      </c>
      <c r="B932">
        <v>37</v>
      </c>
      <c r="C932">
        <v>75</v>
      </c>
      <c r="D932" s="20">
        <v>14</v>
      </c>
      <c r="E932" s="20">
        <v>43</v>
      </c>
      <c r="F932">
        <v>1.28</v>
      </c>
      <c r="G932" s="20">
        <v>1.5</v>
      </c>
      <c r="H932" s="20">
        <v>700</v>
      </c>
      <c r="I932">
        <v>195.25</v>
      </c>
      <c r="J932">
        <v>232.7</v>
      </c>
      <c r="K932">
        <v>10.0055</v>
      </c>
      <c r="L932">
        <v>43.838999999999999</v>
      </c>
      <c r="M932">
        <v>12</v>
      </c>
      <c r="N932" s="20">
        <v>41</v>
      </c>
      <c r="O932" s="20">
        <v>0.55000000000000004</v>
      </c>
    </row>
    <row r="933" spans="1:15" x14ac:dyDescent="0.25">
      <c r="A933">
        <v>120</v>
      </c>
      <c r="B933">
        <v>44</v>
      </c>
      <c r="C933">
        <v>40</v>
      </c>
      <c r="D933">
        <v>14</v>
      </c>
      <c r="E933">
        <v>43</v>
      </c>
      <c r="F933">
        <v>1.31</v>
      </c>
      <c r="G933">
        <v>4</v>
      </c>
      <c r="H933">
        <v>630</v>
      </c>
      <c r="I933">
        <v>195.27</v>
      </c>
      <c r="J933">
        <v>254.08</v>
      </c>
      <c r="K933">
        <v>31.54</v>
      </c>
      <c r="L933">
        <v>51.6</v>
      </c>
      <c r="M933">
        <v>12</v>
      </c>
      <c r="N933">
        <v>41</v>
      </c>
      <c r="O933">
        <v>0.45</v>
      </c>
    </row>
    <row r="934" spans="1:15" x14ac:dyDescent="0.25">
      <c r="A934">
        <v>120</v>
      </c>
      <c r="B934">
        <v>48</v>
      </c>
      <c r="C934">
        <v>44</v>
      </c>
      <c r="D934">
        <v>14</v>
      </c>
      <c r="E934">
        <v>43</v>
      </c>
      <c r="F934">
        <v>1.25</v>
      </c>
      <c r="G934">
        <v>4</v>
      </c>
      <c r="H934">
        <v>615</v>
      </c>
      <c r="I934">
        <v>195.31</v>
      </c>
      <c r="J934">
        <v>240.7</v>
      </c>
      <c r="K934">
        <v>22.09</v>
      </c>
      <c r="L934">
        <v>49.57</v>
      </c>
      <c r="M934">
        <v>12</v>
      </c>
      <c r="N934">
        <v>41</v>
      </c>
      <c r="O934">
        <v>0.45</v>
      </c>
    </row>
    <row r="935" spans="1:15" x14ac:dyDescent="0.25">
      <c r="A935">
        <v>120</v>
      </c>
      <c r="B935">
        <v>44</v>
      </c>
      <c r="C935">
        <v>44</v>
      </c>
      <c r="D935">
        <v>14</v>
      </c>
      <c r="E935">
        <v>43</v>
      </c>
      <c r="F935">
        <v>1.28</v>
      </c>
      <c r="G935">
        <v>4</v>
      </c>
      <c r="H935">
        <v>630</v>
      </c>
      <c r="I935">
        <v>195.37</v>
      </c>
      <c r="J935">
        <v>248.46</v>
      </c>
      <c r="K935">
        <v>27.03</v>
      </c>
      <c r="L935">
        <v>51.08</v>
      </c>
      <c r="M935">
        <v>12</v>
      </c>
      <c r="N935">
        <v>41</v>
      </c>
      <c r="O935">
        <v>0.45</v>
      </c>
    </row>
    <row r="936" spans="1:15" x14ac:dyDescent="0.25">
      <c r="A936">
        <v>120</v>
      </c>
      <c r="B936">
        <v>44</v>
      </c>
      <c r="C936">
        <v>48</v>
      </c>
      <c r="D936">
        <v>14</v>
      </c>
      <c r="E936">
        <v>43</v>
      </c>
      <c r="F936">
        <v>1.4</v>
      </c>
      <c r="G936">
        <v>1</v>
      </c>
      <c r="H936">
        <v>665</v>
      </c>
      <c r="I936">
        <v>195.42</v>
      </c>
      <c r="J936">
        <v>263.63</v>
      </c>
      <c r="K936">
        <v>27.03</v>
      </c>
      <c r="L936">
        <v>34.799999999999997</v>
      </c>
      <c r="M936">
        <v>12</v>
      </c>
      <c r="N936">
        <v>41</v>
      </c>
      <c r="O936">
        <v>0.45</v>
      </c>
    </row>
    <row r="937" spans="1:15" x14ac:dyDescent="0.25">
      <c r="A937">
        <v>120</v>
      </c>
      <c r="B937">
        <v>44</v>
      </c>
      <c r="C937">
        <v>44</v>
      </c>
      <c r="D937">
        <v>14</v>
      </c>
      <c r="E937">
        <v>43</v>
      </c>
      <c r="F937">
        <v>1.31</v>
      </c>
      <c r="G937">
        <v>4</v>
      </c>
      <c r="H937">
        <v>600</v>
      </c>
      <c r="I937">
        <v>195.45</v>
      </c>
      <c r="J937">
        <v>245.2</v>
      </c>
      <c r="K937">
        <v>23.8</v>
      </c>
      <c r="L937">
        <v>50.63</v>
      </c>
      <c r="M937">
        <v>12</v>
      </c>
      <c r="N937">
        <v>41</v>
      </c>
      <c r="O937">
        <v>0.45</v>
      </c>
    </row>
    <row r="938" spans="1:15" x14ac:dyDescent="0.25">
      <c r="A938" s="20">
        <v>150</v>
      </c>
      <c r="B938">
        <v>31</v>
      </c>
      <c r="C938">
        <v>75</v>
      </c>
      <c r="D938" s="20">
        <v>14</v>
      </c>
      <c r="E938" s="20">
        <v>43</v>
      </c>
      <c r="F938">
        <v>1.36</v>
      </c>
      <c r="G938" s="20">
        <v>1.5</v>
      </c>
      <c r="H938" s="20">
        <v>700</v>
      </c>
      <c r="I938">
        <v>195.50800000000001</v>
      </c>
      <c r="J938">
        <v>238.971</v>
      </c>
      <c r="K938">
        <v>13.303100000000001</v>
      </c>
      <c r="L938">
        <v>44.094799999999999</v>
      </c>
      <c r="M938">
        <v>12</v>
      </c>
      <c r="N938" s="20">
        <v>41</v>
      </c>
      <c r="O938" s="20">
        <v>0.55000000000000004</v>
      </c>
    </row>
    <row r="939" spans="1:15" x14ac:dyDescent="0.25">
      <c r="A939">
        <v>120</v>
      </c>
      <c r="B939">
        <v>44</v>
      </c>
      <c r="C939">
        <v>44</v>
      </c>
      <c r="D939">
        <v>14</v>
      </c>
      <c r="E939">
        <v>43</v>
      </c>
      <c r="F939">
        <v>1.25</v>
      </c>
      <c r="G939">
        <v>4</v>
      </c>
      <c r="H939">
        <v>670</v>
      </c>
      <c r="I939">
        <v>195.72</v>
      </c>
      <c r="J939">
        <v>254.1</v>
      </c>
      <c r="K939">
        <v>31.75</v>
      </c>
      <c r="L939">
        <v>52.13</v>
      </c>
      <c r="M939">
        <v>12</v>
      </c>
      <c r="N939">
        <v>41</v>
      </c>
      <c r="O939">
        <v>0.45</v>
      </c>
    </row>
    <row r="940" spans="1:15" x14ac:dyDescent="0.25">
      <c r="A940">
        <v>120</v>
      </c>
      <c r="B940">
        <v>36</v>
      </c>
      <c r="C940">
        <v>40</v>
      </c>
      <c r="D940">
        <v>14</v>
      </c>
      <c r="E940">
        <v>43</v>
      </c>
      <c r="F940">
        <v>1.4</v>
      </c>
      <c r="G940">
        <v>3</v>
      </c>
      <c r="H940">
        <v>680</v>
      </c>
      <c r="I940">
        <v>195.76</v>
      </c>
      <c r="J940">
        <v>281.05</v>
      </c>
      <c r="K940">
        <v>53.97</v>
      </c>
      <c r="L940">
        <v>41</v>
      </c>
      <c r="M940">
        <v>12</v>
      </c>
      <c r="N940">
        <v>41</v>
      </c>
      <c r="O940">
        <v>0.45</v>
      </c>
    </row>
    <row r="941" spans="1:15" x14ac:dyDescent="0.25">
      <c r="A941">
        <v>120</v>
      </c>
      <c r="B941">
        <v>44</v>
      </c>
      <c r="C941">
        <v>40</v>
      </c>
      <c r="D941">
        <v>14</v>
      </c>
      <c r="E941">
        <v>43</v>
      </c>
      <c r="F941">
        <v>1.4</v>
      </c>
      <c r="G941">
        <v>4</v>
      </c>
      <c r="H941">
        <v>550</v>
      </c>
      <c r="I941">
        <v>195.83</v>
      </c>
      <c r="J941">
        <v>244.51</v>
      </c>
      <c r="K941">
        <v>22.11</v>
      </c>
      <c r="L941">
        <v>50.49</v>
      </c>
      <c r="M941">
        <v>12</v>
      </c>
      <c r="N941">
        <v>41</v>
      </c>
      <c r="O941">
        <v>0.45</v>
      </c>
    </row>
    <row r="942" spans="1:15" x14ac:dyDescent="0.25">
      <c r="A942">
        <v>120</v>
      </c>
      <c r="B942">
        <v>40</v>
      </c>
      <c r="C942">
        <v>44</v>
      </c>
      <c r="D942">
        <v>14</v>
      </c>
      <c r="E942">
        <v>43</v>
      </c>
      <c r="F942">
        <v>1.31</v>
      </c>
      <c r="G942">
        <v>4</v>
      </c>
      <c r="H942">
        <v>655</v>
      </c>
      <c r="I942">
        <v>195.85</v>
      </c>
      <c r="J942">
        <v>258.77999999999997</v>
      </c>
      <c r="K942">
        <v>34.950000000000003</v>
      </c>
      <c r="L942">
        <v>52.37</v>
      </c>
      <c r="M942">
        <v>12</v>
      </c>
      <c r="N942">
        <v>41</v>
      </c>
      <c r="O942">
        <v>0.45</v>
      </c>
    </row>
    <row r="943" spans="1:15" x14ac:dyDescent="0.25">
      <c r="A943">
        <v>120</v>
      </c>
      <c r="B943">
        <v>40</v>
      </c>
      <c r="C943">
        <v>40</v>
      </c>
      <c r="D943">
        <v>14</v>
      </c>
      <c r="E943">
        <v>43</v>
      </c>
      <c r="F943">
        <v>1.34</v>
      </c>
      <c r="G943">
        <v>4</v>
      </c>
      <c r="H943">
        <v>665</v>
      </c>
      <c r="I943">
        <v>195.86</v>
      </c>
      <c r="J943">
        <v>267.76</v>
      </c>
      <c r="K943">
        <v>42.6</v>
      </c>
      <c r="L943">
        <v>53.19</v>
      </c>
      <c r="M943">
        <v>12</v>
      </c>
      <c r="N943">
        <v>41</v>
      </c>
      <c r="O943">
        <v>0.45</v>
      </c>
    </row>
    <row r="944" spans="1:15" x14ac:dyDescent="0.25">
      <c r="A944">
        <v>120</v>
      </c>
      <c r="B944">
        <v>40</v>
      </c>
      <c r="C944">
        <v>40</v>
      </c>
      <c r="D944">
        <v>14</v>
      </c>
      <c r="E944">
        <v>43</v>
      </c>
      <c r="F944">
        <v>1.37</v>
      </c>
      <c r="G944">
        <v>2</v>
      </c>
      <c r="H944">
        <v>775</v>
      </c>
      <c r="I944">
        <v>195.87</v>
      </c>
      <c r="J944">
        <v>299.47000000000003</v>
      </c>
      <c r="K944">
        <v>64.209999999999994</v>
      </c>
      <c r="L944">
        <v>53.08</v>
      </c>
      <c r="M944">
        <v>12</v>
      </c>
      <c r="N944">
        <v>41</v>
      </c>
      <c r="O944">
        <v>0.45</v>
      </c>
    </row>
    <row r="945" spans="1:15" x14ac:dyDescent="0.25">
      <c r="A945" s="20">
        <v>150</v>
      </c>
      <c r="B945">
        <v>34</v>
      </c>
      <c r="C945">
        <v>75</v>
      </c>
      <c r="D945" s="20">
        <v>14</v>
      </c>
      <c r="E945" s="20">
        <v>43</v>
      </c>
      <c r="F945">
        <v>1.32</v>
      </c>
      <c r="G945" s="20">
        <v>1.5</v>
      </c>
      <c r="H945" s="20">
        <v>700</v>
      </c>
      <c r="I945">
        <v>196.05099999999999</v>
      </c>
      <c r="J945">
        <v>236.25700000000001</v>
      </c>
      <c r="K945">
        <v>11.4541</v>
      </c>
      <c r="L945">
        <v>44.0501</v>
      </c>
      <c r="M945">
        <f>12</f>
        <v>12</v>
      </c>
      <c r="N945" s="20">
        <v>41</v>
      </c>
      <c r="O945" s="20">
        <v>0.55000000000000004</v>
      </c>
    </row>
    <row r="946" spans="1:15" x14ac:dyDescent="0.25">
      <c r="A946">
        <v>120</v>
      </c>
      <c r="B946">
        <v>40</v>
      </c>
      <c r="C946">
        <v>40</v>
      </c>
      <c r="D946">
        <v>14</v>
      </c>
      <c r="E946">
        <v>43</v>
      </c>
      <c r="F946">
        <v>1.37</v>
      </c>
      <c r="G946">
        <v>2</v>
      </c>
      <c r="H946">
        <v>750</v>
      </c>
      <c r="I946">
        <v>196.16</v>
      </c>
      <c r="J946">
        <v>292.85000000000002</v>
      </c>
      <c r="K946">
        <v>58.77</v>
      </c>
      <c r="L946">
        <v>51.87</v>
      </c>
      <c r="M946">
        <v>12</v>
      </c>
      <c r="N946">
        <v>41</v>
      </c>
      <c r="O946">
        <v>0.45</v>
      </c>
    </row>
    <row r="947" spans="1:15" x14ac:dyDescent="0.25">
      <c r="A947">
        <v>120</v>
      </c>
      <c r="B947">
        <v>36</v>
      </c>
      <c r="C947">
        <v>44</v>
      </c>
      <c r="D947">
        <v>14</v>
      </c>
      <c r="E947">
        <v>43</v>
      </c>
      <c r="F947">
        <v>1.37</v>
      </c>
      <c r="G947">
        <v>4</v>
      </c>
      <c r="H947">
        <v>655</v>
      </c>
      <c r="I947">
        <v>196.23</v>
      </c>
      <c r="J947">
        <v>267.37</v>
      </c>
      <c r="K947">
        <v>41.61</v>
      </c>
      <c r="L947">
        <v>53.03</v>
      </c>
      <c r="M947">
        <v>12</v>
      </c>
      <c r="N947">
        <v>41</v>
      </c>
      <c r="O947">
        <v>0.45</v>
      </c>
    </row>
    <row r="948" spans="1:15" x14ac:dyDescent="0.25">
      <c r="A948">
        <v>120</v>
      </c>
      <c r="B948">
        <v>40</v>
      </c>
      <c r="C948">
        <v>44</v>
      </c>
      <c r="D948">
        <v>14</v>
      </c>
      <c r="E948">
        <v>43</v>
      </c>
      <c r="F948">
        <v>1.34</v>
      </c>
      <c r="G948">
        <v>4</v>
      </c>
      <c r="H948">
        <v>620</v>
      </c>
      <c r="I948">
        <v>196.26</v>
      </c>
      <c r="J948">
        <v>254.14</v>
      </c>
      <c r="K948">
        <v>30.24</v>
      </c>
      <c r="L948">
        <v>51.64</v>
      </c>
      <c r="M948">
        <v>12</v>
      </c>
      <c r="N948">
        <v>41</v>
      </c>
      <c r="O948">
        <v>0.45</v>
      </c>
    </row>
    <row r="949" spans="1:15" x14ac:dyDescent="0.25">
      <c r="A949" s="20">
        <v>150</v>
      </c>
      <c r="B949">
        <v>34</v>
      </c>
      <c r="C949">
        <v>67</v>
      </c>
      <c r="D949" s="20">
        <v>14</v>
      </c>
      <c r="E949" s="20">
        <v>43</v>
      </c>
      <c r="F949">
        <v>1.36</v>
      </c>
      <c r="G949" s="20">
        <v>1.5</v>
      </c>
      <c r="H949" s="20">
        <v>700</v>
      </c>
      <c r="I949">
        <v>196.32300000000001</v>
      </c>
      <c r="J949">
        <v>240.63499999999999</v>
      </c>
      <c r="K949">
        <v>13.754300000000001</v>
      </c>
      <c r="L949">
        <v>44.228499999999997</v>
      </c>
      <c r="M949">
        <f>12</f>
        <v>12</v>
      </c>
      <c r="N949" s="20">
        <v>41</v>
      </c>
      <c r="O949" s="20">
        <v>0.55000000000000004</v>
      </c>
    </row>
    <row r="950" spans="1:15" x14ac:dyDescent="0.25">
      <c r="A950" s="20">
        <v>150</v>
      </c>
      <c r="B950">
        <v>37</v>
      </c>
      <c r="C950">
        <v>67</v>
      </c>
      <c r="D950" s="20">
        <v>14</v>
      </c>
      <c r="E950" s="20">
        <v>43</v>
      </c>
      <c r="F950">
        <v>1.32</v>
      </c>
      <c r="G950" s="20">
        <v>1.5</v>
      </c>
      <c r="H950" s="20">
        <v>700</v>
      </c>
      <c r="I950">
        <v>196.35300000000001</v>
      </c>
      <c r="J950">
        <v>237.50700000000001</v>
      </c>
      <c r="K950">
        <v>11.9877</v>
      </c>
      <c r="L950">
        <v>44.135300000000001</v>
      </c>
      <c r="M950">
        <v>12</v>
      </c>
      <c r="N950" s="20">
        <v>41</v>
      </c>
      <c r="O950" s="20">
        <v>0.55000000000000004</v>
      </c>
    </row>
    <row r="951" spans="1:15" x14ac:dyDescent="0.25">
      <c r="A951">
        <v>120</v>
      </c>
      <c r="B951">
        <v>40</v>
      </c>
      <c r="C951">
        <v>44</v>
      </c>
      <c r="D951">
        <v>14</v>
      </c>
      <c r="E951">
        <v>43</v>
      </c>
      <c r="F951">
        <v>1.31</v>
      </c>
      <c r="G951">
        <v>2</v>
      </c>
      <c r="H951">
        <v>805</v>
      </c>
      <c r="I951">
        <v>196.51</v>
      </c>
      <c r="J951">
        <v>295.02999999999997</v>
      </c>
      <c r="K951">
        <v>60.52</v>
      </c>
      <c r="L951">
        <v>53.53</v>
      </c>
      <c r="M951">
        <v>12</v>
      </c>
      <c r="N951">
        <v>41</v>
      </c>
      <c r="O951">
        <v>0.45</v>
      </c>
    </row>
    <row r="952" spans="1:15" x14ac:dyDescent="0.25">
      <c r="A952" s="20">
        <v>150</v>
      </c>
      <c r="B952">
        <v>37</v>
      </c>
      <c r="C952">
        <v>60</v>
      </c>
      <c r="D952" s="20">
        <v>14</v>
      </c>
      <c r="E952" s="20">
        <v>43</v>
      </c>
      <c r="F952">
        <v>1.36</v>
      </c>
      <c r="G952" s="20">
        <v>1.5</v>
      </c>
      <c r="H952" s="20">
        <v>700</v>
      </c>
      <c r="I952">
        <v>196.54</v>
      </c>
      <c r="J952">
        <v>241.92</v>
      </c>
      <c r="K952">
        <v>14.35</v>
      </c>
      <c r="L952">
        <v>35.380000000000003</v>
      </c>
      <c r="M952">
        <v>12</v>
      </c>
      <c r="N952" s="20">
        <v>41</v>
      </c>
      <c r="O952" s="20">
        <v>0.55000000000000004</v>
      </c>
    </row>
    <row r="953" spans="1:15" x14ac:dyDescent="0.25">
      <c r="A953">
        <v>120</v>
      </c>
      <c r="B953">
        <v>48</v>
      </c>
      <c r="C953">
        <v>48</v>
      </c>
      <c r="D953">
        <v>14</v>
      </c>
      <c r="E953">
        <v>43</v>
      </c>
      <c r="F953">
        <v>1.34</v>
      </c>
      <c r="G953">
        <v>1</v>
      </c>
      <c r="H953">
        <v>650</v>
      </c>
      <c r="I953">
        <v>196.54</v>
      </c>
      <c r="J953">
        <v>256.17</v>
      </c>
      <c r="K953">
        <v>22.18</v>
      </c>
      <c r="L953">
        <v>33.57</v>
      </c>
      <c r="M953">
        <v>12</v>
      </c>
      <c r="N953">
        <v>41</v>
      </c>
      <c r="O953">
        <v>0.45</v>
      </c>
    </row>
    <row r="954" spans="1:15" x14ac:dyDescent="0.25">
      <c r="A954">
        <v>120</v>
      </c>
      <c r="B954">
        <v>40</v>
      </c>
      <c r="C954">
        <v>40</v>
      </c>
      <c r="D954">
        <v>14</v>
      </c>
      <c r="E954">
        <v>43</v>
      </c>
      <c r="F954">
        <v>1.31</v>
      </c>
      <c r="G954">
        <v>3</v>
      </c>
      <c r="H954">
        <v>755</v>
      </c>
      <c r="I954">
        <v>196.57</v>
      </c>
      <c r="J954">
        <v>288.04000000000002</v>
      </c>
      <c r="K954">
        <v>59.85</v>
      </c>
      <c r="L954">
        <v>42.49</v>
      </c>
      <c r="M954">
        <v>12</v>
      </c>
      <c r="N954">
        <v>41</v>
      </c>
      <c r="O954">
        <v>0.45</v>
      </c>
    </row>
    <row r="955" spans="1:15" x14ac:dyDescent="0.25">
      <c r="A955">
        <v>120</v>
      </c>
      <c r="B955">
        <v>44</v>
      </c>
      <c r="C955">
        <v>48</v>
      </c>
      <c r="D955">
        <v>14</v>
      </c>
      <c r="E955">
        <v>43</v>
      </c>
      <c r="F955">
        <v>1.28</v>
      </c>
      <c r="G955">
        <v>4</v>
      </c>
      <c r="H955">
        <v>610</v>
      </c>
      <c r="I955">
        <v>196.78</v>
      </c>
      <c r="J955">
        <v>242.94</v>
      </c>
      <c r="K955">
        <v>21.63</v>
      </c>
      <c r="L955">
        <v>50.27</v>
      </c>
      <c r="M955">
        <v>12</v>
      </c>
      <c r="N955">
        <v>41</v>
      </c>
      <c r="O955">
        <v>0.45</v>
      </c>
    </row>
    <row r="956" spans="1:15" x14ac:dyDescent="0.25">
      <c r="A956">
        <v>120</v>
      </c>
      <c r="B956">
        <v>44</v>
      </c>
      <c r="C956">
        <v>44</v>
      </c>
      <c r="D956">
        <v>14</v>
      </c>
      <c r="E956">
        <v>43</v>
      </c>
      <c r="F956">
        <v>1.34</v>
      </c>
      <c r="G956">
        <v>4</v>
      </c>
      <c r="H956">
        <v>580</v>
      </c>
      <c r="I956">
        <v>196.8</v>
      </c>
      <c r="J956">
        <v>244.68</v>
      </c>
      <c r="K956">
        <v>21.8</v>
      </c>
      <c r="L956">
        <v>50.76</v>
      </c>
      <c r="M956">
        <v>12</v>
      </c>
      <c r="N956">
        <v>41</v>
      </c>
      <c r="O956">
        <v>0.45</v>
      </c>
    </row>
    <row r="957" spans="1:15" x14ac:dyDescent="0.25">
      <c r="A957">
        <v>120</v>
      </c>
      <c r="B957">
        <v>36</v>
      </c>
      <c r="C957">
        <v>40</v>
      </c>
      <c r="D957">
        <v>14</v>
      </c>
      <c r="E957">
        <v>43</v>
      </c>
      <c r="F957">
        <v>1.4</v>
      </c>
      <c r="G957">
        <v>3</v>
      </c>
      <c r="H957">
        <v>695</v>
      </c>
      <c r="I957">
        <v>196.81</v>
      </c>
      <c r="J957">
        <v>285.98</v>
      </c>
      <c r="K957">
        <v>57.25</v>
      </c>
      <c r="L957">
        <v>41.68</v>
      </c>
      <c r="M957">
        <v>12</v>
      </c>
      <c r="N957">
        <v>41</v>
      </c>
      <c r="O957">
        <v>0.45</v>
      </c>
    </row>
    <row r="958" spans="1:15" x14ac:dyDescent="0.25">
      <c r="A958">
        <v>120</v>
      </c>
      <c r="B958">
        <v>36</v>
      </c>
      <c r="C958">
        <v>40</v>
      </c>
      <c r="D958">
        <v>14</v>
      </c>
      <c r="E958">
        <v>43</v>
      </c>
      <c r="F958">
        <v>1.4</v>
      </c>
      <c r="G958">
        <v>4</v>
      </c>
      <c r="H958">
        <v>690</v>
      </c>
      <c r="I958">
        <v>196.97</v>
      </c>
      <c r="J958">
        <v>284.92</v>
      </c>
      <c r="K958">
        <v>56.16</v>
      </c>
      <c r="L958">
        <v>55.02</v>
      </c>
      <c r="M958">
        <v>12</v>
      </c>
      <c r="N958">
        <v>41</v>
      </c>
      <c r="O958">
        <v>0.45</v>
      </c>
    </row>
    <row r="959" spans="1:15" x14ac:dyDescent="0.25">
      <c r="A959">
        <v>120</v>
      </c>
      <c r="B959">
        <v>44</v>
      </c>
      <c r="C959">
        <v>40</v>
      </c>
      <c r="D959">
        <v>14</v>
      </c>
      <c r="E959">
        <v>43</v>
      </c>
      <c r="F959">
        <v>1.31</v>
      </c>
      <c r="G959">
        <v>4</v>
      </c>
      <c r="H959">
        <v>640</v>
      </c>
      <c r="I959">
        <v>197</v>
      </c>
      <c r="J959">
        <v>257.52999999999997</v>
      </c>
      <c r="K959">
        <v>32.880000000000003</v>
      </c>
      <c r="L959">
        <v>52.18</v>
      </c>
      <c r="M959">
        <v>12</v>
      </c>
      <c r="N959">
        <v>41</v>
      </c>
      <c r="O959">
        <v>0.45</v>
      </c>
    </row>
    <row r="960" spans="1:15" x14ac:dyDescent="0.25">
      <c r="A960">
        <v>120</v>
      </c>
      <c r="B960">
        <v>40</v>
      </c>
      <c r="C960">
        <v>40</v>
      </c>
      <c r="D960">
        <v>14</v>
      </c>
      <c r="E960">
        <v>43</v>
      </c>
      <c r="F960">
        <v>1.4</v>
      </c>
      <c r="G960">
        <v>4</v>
      </c>
      <c r="H960">
        <v>595</v>
      </c>
      <c r="I960">
        <v>197.02</v>
      </c>
      <c r="J960">
        <v>257.08</v>
      </c>
      <c r="K960">
        <v>31.71</v>
      </c>
      <c r="L960">
        <v>51.58</v>
      </c>
      <c r="M960">
        <v>12</v>
      </c>
      <c r="N960">
        <v>41</v>
      </c>
      <c r="O960">
        <v>0.45</v>
      </c>
    </row>
    <row r="961" spans="1:15" x14ac:dyDescent="0.25">
      <c r="A961">
        <v>120</v>
      </c>
      <c r="B961">
        <v>36</v>
      </c>
      <c r="C961">
        <v>44</v>
      </c>
      <c r="D961">
        <v>14</v>
      </c>
      <c r="E961">
        <v>43</v>
      </c>
      <c r="F961">
        <v>1.4</v>
      </c>
      <c r="G961">
        <v>2</v>
      </c>
      <c r="H961">
        <v>715</v>
      </c>
      <c r="I961">
        <v>197.11</v>
      </c>
      <c r="J961">
        <v>286.20999999999998</v>
      </c>
      <c r="K961">
        <v>52.57</v>
      </c>
      <c r="L961">
        <v>50.52</v>
      </c>
      <c r="M961">
        <v>12</v>
      </c>
      <c r="N961">
        <v>41</v>
      </c>
      <c r="O961">
        <v>0.45</v>
      </c>
    </row>
    <row r="962" spans="1:15" x14ac:dyDescent="0.25">
      <c r="A962">
        <v>120</v>
      </c>
      <c r="B962">
        <v>48</v>
      </c>
      <c r="C962">
        <v>44</v>
      </c>
      <c r="D962">
        <v>14</v>
      </c>
      <c r="E962">
        <v>43</v>
      </c>
      <c r="F962">
        <v>1.25</v>
      </c>
      <c r="G962">
        <v>4</v>
      </c>
      <c r="H962">
        <v>625</v>
      </c>
      <c r="I962">
        <v>197.11</v>
      </c>
      <c r="J962">
        <v>244.15</v>
      </c>
      <c r="K962">
        <v>23.03</v>
      </c>
      <c r="L962">
        <v>50.33</v>
      </c>
      <c r="M962">
        <v>12</v>
      </c>
      <c r="N962">
        <v>41</v>
      </c>
      <c r="O962">
        <v>0.45</v>
      </c>
    </row>
    <row r="963" spans="1:15" x14ac:dyDescent="0.25">
      <c r="A963">
        <v>120</v>
      </c>
      <c r="B963">
        <v>36</v>
      </c>
      <c r="C963">
        <v>44</v>
      </c>
      <c r="D963">
        <v>14</v>
      </c>
      <c r="E963">
        <v>43</v>
      </c>
      <c r="F963">
        <v>1.4</v>
      </c>
      <c r="G963">
        <v>4</v>
      </c>
      <c r="H963">
        <v>620</v>
      </c>
      <c r="I963">
        <v>197.15</v>
      </c>
      <c r="J963">
        <v>262.2</v>
      </c>
      <c r="K963">
        <v>35.950000000000003</v>
      </c>
      <c r="L963">
        <v>52.24</v>
      </c>
      <c r="M963">
        <v>12</v>
      </c>
      <c r="N963">
        <v>41</v>
      </c>
      <c r="O963">
        <v>0.45</v>
      </c>
    </row>
    <row r="964" spans="1:15" x14ac:dyDescent="0.25">
      <c r="A964">
        <v>120</v>
      </c>
      <c r="B964">
        <v>40</v>
      </c>
      <c r="C964">
        <v>40</v>
      </c>
      <c r="D964">
        <v>14</v>
      </c>
      <c r="E964">
        <v>43</v>
      </c>
      <c r="F964">
        <v>1.37</v>
      </c>
      <c r="G964">
        <v>4</v>
      </c>
      <c r="H964">
        <v>630</v>
      </c>
      <c r="I964">
        <v>197.2</v>
      </c>
      <c r="J964">
        <v>263</v>
      </c>
      <c r="K964">
        <v>36.89</v>
      </c>
      <c r="L964">
        <v>52.45</v>
      </c>
      <c r="M964">
        <v>12</v>
      </c>
      <c r="N964">
        <v>41</v>
      </c>
      <c r="O964">
        <v>0.45</v>
      </c>
    </row>
    <row r="965" spans="1:15" x14ac:dyDescent="0.25">
      <c r="A965">
        <v>120</v>
      </c>
      <c r="B965">
        <v>40</v>
      </c>
      <c r="C965">
        <v>40</v>
      </c>
      <c r="D965">
        <v>14</v>
      </c>
      <c r="E965">
        <v>43</v>
      </c>
      <c r="F965">
        <v>1.31</v>
      </c>
      <c r="G965">
        <v>3</v>
      </c>
      <c r="H965">
        <v>775</v>
      </c>
      <c r="I965">
        <v>197.25</v>
      </c>
      <c r="J965">
        <v>293.93</v>
      </c>
      <c r="K965">
        <v>64.23</v>
      </c>
      <c r="L965">
        <v>43.33</v>
      </c>
      <c r="M965">
        <v>12</v>
      </c>
      <c r="N965">
        <v>41</v>
      </c>
      <c r="O965">
        <v>0.45</v>
      </c>
    </row>
    <row r="966" spans="1:15" x14ac:dyDescent="0.25">
      <c r="A966">
        <v>120</v>
      </c>
      <c r="B966">
        <v>44</v>
      </c>
      <c r="C966">
        <v>44</v>
      </c>
      <c r="D966">
        <v>14</v>
      </c>
      <c r="E966">
        <v>43</v>
      </c>
      <c r="F966">
        <v>1.25</v>
      </c>
      <c r="G966">
        <v>4</v>
      </c>
      <c r="H966">
        <v>680</v>
      </c>
      <c r="I966">
        <v>197.26</v>
      </c>
      <c r="J966">
        <v>257.31</v>
      </c>
      <c r="K966">
        <v>33.01</v>
      </c>
      <c r="L966">
        <v>52.73</v>
      </c>
      <c r="M966">
        <v>12</v>
      </c>
      <c r="N966">
        <v>41</v>
      </c>
      <c r="O966">
        <v>0.45</v>
      </c>
    </row>
    <row r="967" spans="1:15" x14ac:dyDescent="0.25">
      <c r="A967">
        <v>120</v>
      </c>
      <c r="B967">
        <v>40</v>
      </c>
      <c r="C967">
        <v>44</v>
      </c>
      <c r="D967">
        <v>14</v>
      </c>
      <c r="E967">
        <v>43</v>
      </c>
      <c r="F967">
        <v>1.31</v>
      </c>
      <c r="G967">
        <v>4</v>
      </c>
      <c r="H967">
        <v>665</v>
      </c>
      <c r="I967">
        <v>197.32</v>
      </c>
      <c r="J967">
        <v>262.13</v>
      </c>
      <c r="K967">
        <v>36.380000000000003</v>
      </c>
      <c r="L967">
        <v>53.01</v>
      </c>
      <c r="M967">
        <v>12</v>
      </c>
      <c r="N967">
        <v>41</v>
      </c>
      <c r="O967">
        <v>0.45</v>
      </c>
    </row>
    <row r="968" spans="1:15" x14ac:dyDescent="0.25">
      <c r="A968">
        <v>120</v>
      </c>
      <c r="B968">
        <v>40</v>
      </c>
      <c r="C968">
        <v>44</v>
      </c>
      <c r="D968">
        <v>14</v>
      </c>
      <c r="E968">
        <v>43</v>
      </c>
      <c r="F968">
        <v>1.37</v>
      </c>
      <c r="G968">
        <v>4</v>
      </c>
      <c r="H968">
        <v>595</v>
      </c>
      <c r="I968">
        <v>197.34</v>
      </c>
      <c r="J968">
        <v>252.04</v>
      </c>
      <c r="K968">
        <v>27.15</v>
      </c>
      <c r="L968">
        <v>51.41</v>
      </c>
      <c r="M968">
        <v>12</v>
      </c>
      <c r="N968">
        <v>41</v>
      </c>
      <c r="O968">
        <v>0.45</v>
      </c>
    </row>
    <row r="969" spans="1:15" x14ac:dyDescent="0.25">
      <c r="A969">
        <v>120</v>
      </c>
      <c r="B969">
        <v>48</v>
      </c>
      <c r="C969">
        <v>48</v>
      </c>
      <c r="D969">
        <v>14</v>
      </c>
      <c r="E969">
        <v>43</v>
      </c>
      <c r="F969">
        <v>1.34</v>
      </c>
      <c r="G969">
        <v>1</v>
      </c>
      <c r="H969">
        <v>660</v>
      </c>
      <c r="I969">
        <v>197.36</v>
      </c>
      <c r="J969">
        <v>258.56</v>
      </c>
      <c r="K969">
        <v>23.07</v>
      </c>
      <c r="L969">
        <v>33.96</v>
      </c>
      <c r="M969">
        <v>12</v>
      </c>
      <c r="N969">
        <v>41</v>
      </c>
      <c r="O969">
        <v>0.45</v>
      </c>
    </row>
    <row r="970" spans="1:15" x14ac:dyDescent="0.25">
      <c r="A970">
        <v>120</v>
      </c>
      <c r="B970">
        <v>44</v>
      </c>
      <c r="C970">
        <v>40</v>
      </c>
      <c r="D970">
        <v>14</v>
      </c>
      <c r="E970">
        <v>43</v>
      </c>
      <c r="F970">
        <v>1.37</v>
      </c>
      <c r="G970">
        <v>4</v>
      </c>
      <c r="H970">
        <v>580</v>
      </c>
      <c r="I970">
        <v>197.4</v>
      </c>
      <c r="J970">
        <v>249.83</v>
      </c>
      <c r="K970">
        <v>25.39</v>
      </c>
      <c r="L970">
        <v>51.14</v>
      </c>
      <c r="M970">
        <v>12</v>
      </c>
      <c r="N970">
        <v>41</v>
      </c>
      <c r="O970">
        <v>0.45</v>
      </c>
    </row>
    <row r="971" spans="1:15" x14ac:dyDescent="0.25">
      <c r="A971">
        <v>120</v>
      </c>
      <c r="B971">
        <v>36</v>
      </c>
      <c r="C971">
        <v>44</v>
      </c>
      <c r="D971">
        <v>14</v>
      </c>
      <c r="E971">
        <v>43</v>
      </c>
      <c r="F971">
        <v>1.4</v>
      </c>
      <c r="G971">
        <v>2</v>
      </c>
      <c r="H971">
        <v>735</v>
      </c>
      <c r="I971">
        <v>197.55</v>
      </c>
      <c r="J971">
        <v>291.79000000000002</v>
      </c>
      <c r="K971">
        <v>56.62</v>
      </c>
      <c r="L971">
        <v>51.47</v>
      </c>
      <c r="M971">
        <v>12</v>
      </c>
      <c r="N971">
        <v>41</v>
      </c>
      <c r="O971">
        <v>0.45</v>
      </c>
    </row>
    <row r="972" spans="1:15" x14ac:dyDescent="0.25">
      <c r="A972">
        <v>120</v>
      </c>
      <c r="B972">
        <v>36</v>
      </c>
      <c r="C972">
        <v>44</v>
      </c>
      <c r="D972">
        <v>14</v>
      </c>
      <c r="E972">
        <v>43</v>
      </c>
      <c r="F972">
        <v>1.4</v>
      </c>
      <c r="G972">
        <v>2</v>
      </c>
      <c r="H972">
        <v>760</v>
      </c>
      <c r="I972">
        <v>197.6</v>
      </c>
      <c r="J972">
        <v>298.58999999999997</v>
      </c>
      <c r="K972">
        <v>61.96</v>
      </c>
      <c r="L972">
        <v>52.65</v>
      </c>
      <c r="M972">
        <v>12</v>
      </c>
      <c r="N972">
        <v>41</v>
      </c>
      <c r="O972">
        <v>0.45</v>
      </c>
    </row>
    <row r="973" spans="1:15" x14ac:dyDescent="0.25">
      <c r="A973">
        <v>120</v>
      </c>
      <c r="B973">
        <v>36</v>
      </c>
      <c r="C973">
        <v>40</v>
      </c>
      <c r="D973">
        <v>14</v>
      </c>
      <c r="E973">
        <v>43</v>
      </c>
      <c r="F973">
        <v>1.4</v>
      </c>
      <c r="G973">
        <v>3</v>
      </c>
      <c r="H973">
        <v>710</v>
      </c>
      <c r="I973">
        <v>197.6</v>
      </c>
      <c r="J973">
        <v>290.87</v>
      </c>
      <c r="K973">
        <v>60.65</v>
      </c>
      <c r="L973">
        <v>42.34</v>
      </c>
      <c r="M973">
        <v>12</v>
      </c>
      <c r="N973">
        <v>41</v>
      </c>
      <c r="O973">
        <v>0.45</v>
      </c>
    </row>
    <row r="974" spans="1:15" x14ac:dyDescent="0.25">
      <c r="A974">
        <v>120</v>
      </c>
      <c r="B974">
        <v>40</v>
      </c>
      <c r="C974">
        <v>40</v>
      </c>
      <c r="D974">
        <v>14</v>
      </c>
      <c r="E974">
        <v>43</v>
      </c>
      <c r="F974">
        <v>1.34</v>
      </c>
      <c r="G974">
        <v>4</v>
      </c>
      <c r="H974">
        <v>680</v>
      </c>
      <c r="I974">
        <v>197.68</v>
      </c>
      <c r="J974">
        <v>272.86</v>
      </c>
      <c r="K974">
        <v>45.22</v>
      </c>
      <c r="L974">
        <v>54.09</v>
      </c>
      <c r="M974">
        <v>12</v>
      </c>
      <c r="N974">
        <v>41</v>
      </c>
      <c r="O974">
        <v>0.45</v>
      </c>
    </row>
    <row r="975" spans="1:15" x14ac:dyDescent="0.25">
      <c r="A975">
        <v>120</v>
      </c>
      <c r="B975">
        <v>40</v>
      </c>
      <c r="C975">
        <v>36</v>
      </c>
      <c r="D975">
        <v>14</v>
      </c>
      <c r="E975">
        <v>43</v>
      </c>
      <c r="F975">
        <v>1.4</v>
      </c>
      <c r="G975">
        <v>3</v>
      </c>
      <c r="H975">
        <v>655</v>
      </c>
      <c r="I975">
        <v>197.7</v>
      </c>
      <c r="J975">
        <v>277.17</v>
      </c>
      <c r="K975">
        <v>48.8</v>
      </c>
      <c r="L975">
        <v>40.43</v>
      </c>
      <c r="M975">
        <v>12</v>
      </c>
      <c r="N975">
        <v>41</v>
      </c>
      <c r="O975">
        <v>0.45</v>
      </c>
    </row>
    <row r="976" spans="1:15" x14ac:dyDescent="0.25">
      <c r="A976">
        <v>120</v>
      </c>
      <c r="B976">
        <v>40</v>
      </c>
      <c r="C976">
        <v>44</v>
      </c>
      <c r="D976">
        <v>14</v>
      </c>
      <c r="E976">
        <v>43</v>
      </c>
      <c r="F976">
        <v>1.4</v>
      </c>
      <c r="G976">
        <v>1.5</v>
      </c>
      <c r="H976">
        <v>675</v>
      </c>
      <c r="I976">
        <v>197.94</v>
      </c>
      <c r="J976">
        <v>273.45</v>
      </c>
      <c r="K976">
        <v>37.82</v>
      </c>
      <c r="L976">
        <v>47.43</v>
      </c>
      <c r="M976">
        <v>12</v>
      </c>
      <c r="N976">
        <v>41</v>
      </c>
      <c r="O976">
        <v>0.45</v>
      </c>
    </row>
    <row r="977" spans="1:15" x14ac:dyDescent="0.25">
      <c r="A977">
        <v>120</v>
      </c>
      <c r="B977">
        <v>44</v>
      </c>
      <c r="C977">
        <v>44</v>
      </c>
      <c r="D977">
        <v>14</v>
      </c>
      <c r="E977">
        <v>43</v>
      </c>
      <c r="F977">
        <v>1.28</v>
      </c>
      <c r="G977">
        <v>4</v>
      </c>
      <c r="H977">
        <v>645</v>
      </c>
      <c r="I977">
        <v>198.02</v>
      </c>
      <c r="J977">
        <v>253.55</v>
      </c>
      <c r="K977">
        <v>28.74</v>
      </c>
      <c r="L977">
        <v>52.05</v>
      </c>
      <c r="M977">
        <v>12</v>
      </c>
      <c r="N977">
        <v>41</v>
      </c>
      <c r="O977">
        <v>0.45</v>
      </c>
    </row>
    <row r="978" spans="1:15" x14ac:dyDescent="0.25">
      <c r="A978" s="20">
        <v>160</v>
      </c>
      <c r="B978" s="20">
        <v>30</v>
      </c>
      <c r="C978" s="20">
        <v>60</v>
      </c>
      <c r="D978" s="20">
        <v>10</v>
      </c>
      <c r="E978" s="20">
        <v>43</v>
      </c>
      <c r="F978" s="20">
        <v>1.5</v>
      </c>
      <c r="G978" s="20">
        <v>1.5</v>
      </c>
      <c r="H978" s="20">
        <v>800</v>
      </c>
      <c r="I978" s="20">
        <v>198.13</v>
      </c>
      <c r="J978" s="20">
        <v>258.82</v>
      </c>
      <c r="K978" s="20">
        <v>8.34</v>
      </c>
      <c r="L978" s="20">
        <v>45.8</v>
      </c>
      <c r="M978" s="20">
        <v>8</v>
      </c>
      <c r="N978" s="20">
        <v>41</v>
      </c>
      <c r="O978" s="20">
        <v>0.55000000000000004</v>
      </c>
    </row>
    <row r="979" spans="1:15" x14ac:dyDescent="0.25">
      <c r="A979">
        <v>120</v>
      </c>
      <c r="B979">
        <v>36</v>
      </c>
      <c r="C979">
        <v>44</v>
      </c>
      <c r="D979">
        <v>14</v>
      </c>
      <c r="E979">
        <v>43</v>
      </c>
      <c r="F979">
        <v>1.34</v>
      </c>
      <c r="G979">
        <v>3</v>
      </c>
      <c r="H979">
        <v>760</v>
      </c>
      <c r="I979">
        <v>198.62</v>
      </c>
      <c r="J979">
        <v>293.04000000000002</v>
      </c>
      <c r="K979">
        <v>61.98</v>
      </c>
      <c r="L979">
        <v>43.11</v>
      </c>
      <c r="M979">
        <v>12</v>
      </c>
      <c r="N979">
        <v>41</v>
      </c>
      <c r="O979">
        <v>0.45</v>
      </c>
    </row>
    <row r="980" spans="1:15" x14ac:dyDescent="0.25">
      <c r="A980">
        <v>120</v>
      </c>
      <c r="B980">
        <v>36</v>
      </c>
      <c r="C980">
        <v>40</v>
      </c>
      <c r="D980">
        <v>14</v>
      </c>
      <c r="E980">
        <v>43</v>
      </c>
      <c r="F980">
        <v>1.4</v>
      </c>
      <c r="G980">
        <v>3</v>
      </c>
      <c r="H980">
        <v>735</v>
      </c>
      <c r="I980">
        <v>198.63</v>
      </c>
      <c r="J980">
        <v>298.92</v>
      </c>
      <c r="K980">
        <v>66.599999999999994</v>
      </c>
      <c r="L980">
        <v>43.45</v>
      </c>
      <c r="M980">
        <v>12</v>
      </c>
      <c r="N980">
        <v>41</v>
      </c>
      <c r="O980">
        <v>0.45</v>
      </c>
    </row>
    <row r="981" spans="1:15" x14ac:dyDescent="0.25">
      <c r="A981">
        <v>120</v>
      </c>
      <c r="B981">
        <v>40</v>
      </c>
      <c r="C981">
        <v>36</v>
      </c>
      <c r="D981">
        <v>14</v>
      </c>
      <c r="E981">
        <v>43</v>
      </c>
      <c r="F981">
        <v>1.4</v>
      </c>
      <c r="G981">
        <v>3</v>
      </c>
      <c r="H981">
        <v>665</v>
      </c>
      <c r="I981">
        <v>198.64</v>
      </c>
      <c r="J981">
        <v>280.58</v>
      </c>
      <c r="K981">
        <v>50.83</v>
      </c>
      <c r="L981">
        <v>40.9</v>
      </c>
      <c r="M981">
        <v>12</v>
      </c>
      <c r="N981">
        <v>41</v>
      </c>
      <c r="O981">
        <v>0.45</v>
      </c>
    </row>
    <row r="982" spans="1:15" x14ac:dyDescent="0.25">
      <c r="A982">
        <v>120</v>
      </c>
      <c r="B982">
        <v>40</v>
      </c>
      <c r="C982">
        <v>44</v>
      </c>
      <c r="D982">
        <v>14</v>
      </c>
      <c r="E982">
        <v>43</v>
      </c>
      <c r="F982">
        <v>1.4</v>
      </c>
      <c r="G982">
        <v>1.5</v>
      </c>
      <c r="H982">
        <v>690</v>
      </c>
      <c r="I982">
        <v>198.67</v>
      </c>
      <c r="J982">
        <v>277.42</v>
      </c>
      <c r="K982">
        <v>40.08</v>
      </c>
      <c r="L982">
        <v>48.15</v>
      </c>
      <c r="M982">
        <v>12</v>
      </c>
      <c r="N982">
        <v>41</v>
      </c>
      <c r="O982">
        <v>0.45</v>
      </c>
    </row>
    <row r="983" spans="1:15" x14ac:dyDescent="0.25">
      <c r="A983">
        <v>120</v>
      </c>
      <c r="B983">
        <v>40</v>
      </c>
      <c r="C983">
        <v>40</v>
      </c>
      <c r="D983">
        <v>14</v>
      </c>
      <c r="E983">
        <v>43</v>
      </c>
      <c r="F983">
        <v>1.37</v>
      </c>
      <c r="G983">
        <v>4</v>
      </c>
      <c r="H983">
        <v>640</v>
      </c>
      <c r="I983">
        <v>198.76</v>
      </c>
      <c r="J983">
        <v>266.58</v>
      </c>
      <c r="K983">
        <v>38.47</v>
      </c>
      <c r="L983">
        <v>53.06</v>
      </c>
      <c r="M983">
        <v>12</v>
      </c>
      <c r="N983">
        <v>41</v>
      </c>
      <c r="O983">
        <v>0.45</v>
      </c>
    </row>
    <row r="984" spans="1:15" x14ac:dyDescent="0.25">
      <c r="A984">
        <v>120</v>
      </c>
      <c r="B984">
        <v>48</v>
      </c>
      <c r="C984">
        <v>44</v>
      </c>
      <c r="D984">
        <v>14</v>
      </c>
      <c r="E984">
        <v>43</v>
      </c>
      <c r="F984">
        <v>1.4</v>
      </c>
      <c r="G984">
        <v>4</v>
      </c>
      <c r="H984">
        <v>505</v>
      </c>
      <c r="I984">
        <v>198.94</v>
      </c>
      <c r="J984">
        <v>228.09</v>
      </c>
      <c r="K984">
        <v>13.34</v>
      </c>
      <c r="L984">
        <v>48.21</v>
      </c>
      <c r="M984">
        <v>12</v>
      </c>
      <c r="N984">
        <v>41</v>
      </c>
      <c r="O984">
        <v>0.45</v>
      </c>
    </row>
    <row r="985" spans="1:15" x14ac:dyDescent="0.25">
      <c r="A985" s="20">
        <v>160</v>
      </c>
      <c r="B985" s="20">
        <v>30</v>
      </c>
      <c r="C985" s="20">
        <v>60</v>
      </c>
      <c r="D985" s="20">
        <v>10</v>
      </c>
      <c r="E985" s="20">
        <v>47</v>
      </c>
      <c r="F985" s="20">
        <v>1.5</v>
      </c>
      <c r="G985" s="20">
        <v>3</v>
      </c>
      <c r="H985" s="20">
        <v>800</v>
      </c>
      <c r="I985" s="20">
        <v>199.08</v>
      </c>
      <c r="J985" s="20">
        <v>255.54</v>
      </c>
      <c r="K985" s="20">
        <v>8.24</v>
      </c>
      <c r="L985" s="20">
        <v>60.72</v>
      </c>
      <c r="M985" s="20">
        <v>8</v>
      </c>
      <c r="N985" s="20">
        <v>45</v>
      </c>
      <c r="O985" s="20">
        <v>0.55000000000000004</v>
      </c>
    </row>
    <row r="986" spans="1:15" x14ac:dyDescent="0.25">
      <c r="A986">
        <v>120</v>
      </c>
      <c r="B986">
        <v>44</v>
      </c>
      <c r="C986">
        <v>44</v>
      </c>
      <c r="D986">
        <v>14</v>
      </c>
      <c r="E986">
        <v>43</v>
      </c>
      <c r="F986">
        <v>1.34</v>
      </c>
      <c r="G986">
        <v>4</v>
      </c>
      <c r="H986">
        <v>590</v>
      </c>
      <c r="I986">
        <v>199.1</v>
      </c>
      <c r="J986">
        <v>248.39</v>
      </c>
      <c r="K986">
        <v>22.78</v>
      </c>
      <c r="L986">
        <v>51.39</v>
      </c>
      <c r="M986">
        <v>12</v>
      </c>
      <c r="N986">
        <v>41</v>
      </c>
      <c r="O986">
        <v>0.45</v>
      </c>
    </row>
    <row r="987" spans="1:15" x14ac:dyDescent="0.25">
      <c r="A987">
        <v>120</v>
      </c>
      <c r="B987">
        <v>36</v>
      </c>
      <c r="C987">
        <v>40</v>
      </c>
      <c r="D987">
        <v>14</v>
      </c>
      <c r="E987">
        <v>43</v>
      </c>
      <c r="F987">
        <v>1.4</v>
      </c>
      <c r="G987">
        <v>3</v>
      </c>
      <c r="H987">
        <v>765</v>
      </c>
      <c r="I987">
        <v>199.17</v>
      </c>
      <c r="J987">
        <v>308.43</v>
      </c>
      <c r="K987">
        <v>74.25</v>
      </c>
      <c r="L987">
        <v>44.74</v>
      </c>
      <c r="M987">
        <v>12</v>
      </c>
      <c r="N987">
        <v>41</v>
      </c>
      <c r="O987">
        <v>0.45</v>
      </c>
    </row>
    <row r="988" spans="1:15" x14ac:dyDescent="0.25">
      <c r="A988">
        <v>120</v>
      </c>
      <c r="B988">
        <v>40</v>
      </c>
      <c r="C988">
        <v>44</v>
      </c>
      <c r="D988">
        <v>14</v>
      </c>
      <c r="E988">
        <v>43</v>
      </c>
      <c r="F988">
        <v>1.4</v>
      </c>
      <c r="G988">
        <v>1.5</v>
      </c>
      <c r="H988">
        <v>705</v>
      </c>
      <c r="I988">
        <v>199.18</v>
      </c>
      <c r="J988">
        <v>281.31</v>
      </c>
      <c r="K988">
        <v>42.44</v>
      </c>
      <c r="L988">
        <v>48.9</v>
      </c>
      <c r="M988">
        <v>12</v>
      </c>
      <c r="N988">
        <v>41</v>
      </c>
      <c r="O988">
        <v>0.45</v>
      </c>
    </row>
    <row r="989" spans="1:15" x14ac:dyDescent="0.25">
      <c r="A989" s="20">
        <v>160</v>
      </c>
      <c r="B989" s="20">
        <v>30</v>
      </c>
      <c r="C989" s="20">
        <v>60</v>
      </c>
      <c r="D989" s="20">
        <v>14</v>
      </c>
      <c r="E989" s="20">
        <v>43</v>
      </c>
      <c r="F989" s="20">
        <v>1.3</v>
      </c>
      <c r="G989" s="20">
        <v>3</v>
      </c>
      <c r="H989" s="20">
        <v>800</v>
      </c>
      <c r="I989" s="20">
        <v>199.26</v>
      </c>
      <c r="J989" s="20">
        <v>238.55</v>
      </c>
      <c r="K989" s="20">
        <v>8.24</v>
      </c>
      <c r="L989" s="20">
        <v>44.57</v>
      </c>
      <c r="M989" s="20">
        <v>12</v>
      </c>
      <c r="N989" s="20">
        <v>41</v>
      </c>
      <c r="O989" s="20">
        <v>0.55000000000000004</v>
      </c>
    </row>
    <row r="990" spans="1:15" x14ac:dyDescent="0.25">
      <c r="A990">
        <v>120</v>
      </c>
      <c r="B990">
        <v>44</v>
      </c>
      <c r="C990">
        <v>40</v>
      </c>
      <c r="D990">
        <v>14</v>
      </c>
      <c r="E990">
        <v>43</v>
      </c>
      <c r="F990">
        <v>1.4</v>
      </c>
      <c r="G990">
        <v>1.5</v>
      </c>
      <c r="H990">
        <v>645</v>
      </c>
      <c r="I990">
        <v>199.3</v>
      </c>
      <c r="J990">
        <v>269.18</v>
      </c>
      <c r="K990">
        <v>33.53</v>
      </c>
      <c r="L990">
        <v>46.41</v>
      </c>
      <c r="M990">
        <v>12</v>
      </c>
      <c r="N990">
        <v>41</v>
      </c>
      <c r="O990">
        <v>0.45</v>
      </c>
    </row>
    <row r="991" spans="1:15" x14ac:dyDescent="0.25">
      <c r="A991" s="20">
        <v>150</v>
      </c>
      <c r="B991">
        <v>37</v>
      </c>
      <c r="C991">
        <v>75</v>
      </c>
      <c r="D991" s="20">
        <v>14</v>
      </c>
      <c r="E991" s="20">
        <v>43</v>
      </c>
      <c r="F991">
        <v>1.3</v>
      </c>
      <c r="G991" s="20">
        <v>1.5</v>
      </c>
      <c r="H991" s="20">
        <v>700</v>
      </c>
      <c r="I991">
        <v>199.34800000000001</v>
      </c>
      <c r="J991">
        <v>237.346</v>
      </c>
      <c r="K991">
        <v>10.0055</v>
      </c>
      <c r="L991">
        <v>44.493600000000001</v>
      </c>
      <c r="M991">
        <v>12</v>
      </c>
      <c r="N991" s="20">
        <v>41</v>
      </c>
      <c r="O991" s="20">
        <v>0.55000000000000004</v>
      </c>
    </row>
    <row r="992" spans="1:15" x14ac:dyDescent="0.25">
      <c r="A992">
        <v>120</v>
      </c>
      <c r="B992">
        <v>40</v>
      </c>
      <c r="C992">
        <v>44</v>
      </c>
      <c r="D992">
        <v>14</v>
      </c>
      <c r="E992">
        <v>43</v>
      </c>
      <c r="F992">
        <v>1.31</v>
      </c>
      <c r="G992">
        <v>4</v>
      </c>
      <c r="H992">
        <v>680</v>
      </c>
      <c r="I992">
        <v>199.48</v>
      </c>
      <c r="J992">
        <v>267.14</v>
      </c>
      <c r="K992">
        <v>38.6</v>
      </c>
      <c r="L992">
        <v>53.9</v>
      </c>
      <c r="M992">
        <v>12</v>
      </c>
      <c r="N992">
        <v>41</v>
      </c>
      <c r="O992">
        <v>0.45</v>
      </c>
    </row>
    <row r="993" spans="1:15" x14ac:dyDescent="0.25">
      <c r="A993">
        <v>120</v>
      </c>
      <c r="B993">
        <v>40</v>
      </c>
      <c r="C993">
        <v>48</v>
      </c>
      <c r="D993">
        <v>14</v>
      </c>
      <c r="E993">
        <v>43</v>
      </c>
      <c r="F993">
        <v>1.34</v>
      </c>
      <c r="G993">
        <v>1.5</v>
      </c>
      <c r="H993">
        <v>755</v>
      </c>
      <c r="I993">
        <v>199.59</v>
      </c>
      <c r="J993">
        <v>283.44</v>
      </c>
      <c r="K993">
        <v>44.08</v>
      </c>
      <c r="L993">
        <v>50.39</v>
      </c>
      <c r="M993">
        <v>12</v>
      </c>
      <c r="N993">
        <v>41</v>
      </c>
      <c r="O993">
        <v>0.45</v>
      </c>
    </row>
    <row r="994" spans="1:15" x14ac:dyDescent="0.25">
      <c r="A994">
        <v>120</v>
      </c>
      <c r="B994">
        <v>40</v>
      </c>
      <c r="C994">
        <v>40</v>
      </c>
      <c r="D994">
        <v>14</v>
      </c>
      <c r="E994">
        <v>43</v>
      </c>
      <c r="F994">
        <v>1.34</v>
      </c>
      <c r="G994">
        <v>3</v>
      </c>
      <c r="H994">
        <v>690</v>
      </c>
      <c r="I994">
        <v>199.6</v>
      </c>
      <c r="J994">
        <v>276.7</v>
      </c>
      <c r="K994">
        <v>47</v>
      </c>
      <c r="L994">
        <v>40.770000000000003</v>
      </c>
      <c r="M994">
        <v>12</v>
      </c>
      <c r="N994">
        <v>41</v>
      </c>
      <c r="O994">
        <v>0.45</v>
      </c>
    </row>
    <row r="995" spans="1:15" x14ac:dyDescent="0.25">
      <c r="A995">
        <v>120</v>
      </c>
      <c r="B995">
        <v>40</v>
      </c>
      <c r="C995">
        <v>44</v>
      </c>
      <c r="D995">
        <v>14</v>
      </c>
      <c r="E995">
        <v>43</v>
      </c>
      <c r="F995">
        <v>1.4</v>
      </c>
      <c r="G995">
        <v>1.5</v>
      </c>
      <c r="H995">
        <v>730</v>
      </c>
      <c r="I995">
        <v>199.72</v>
      </c>
      <c r="J995">
        <v>287.58999999999997</v>
      </c>
      <c r="K995">
        <v>46.57</v>
      </c>
      <c r="L995">
        <v>50.07</v>
      </c>
      <c r="M995">
        <v>12</v>
      </c>
      <c r="N995">
        <v>41</v>
      </c>
      <c r="O995">
        <v>0.45</v>
      </c>
    </row>
    <row r="996" spans="1:15" x14ac:dyDescent="0.25">
      <c r="A996">
        <v>120</v>
      </c>
      <c r="B996">
        <v>44</v>
      </c>
      <c r="C996">
        <v>40</v>
      </c>
      <c r="D996">
        <v>14</v>
      </c>
      <c r="E996">
        <v>43</v>
      </c>
      <c r="F996">
        <v>1.34</v>
      </c>
      <c r="G996">
        <v>4</v>
      </c>
      <c r="H996">
        <v>620</v>
      </c>
      <c r="I996">
        <v>199.72</v>
      </c>
      <c r="J996">
        <v>257.79000000000002</v>
      </c>
      <c r="K996">
        <v>30.24</v>
      </c>
      <c r="L996">
        <v>52.31</v>
      </c>
      <c r="M996">
        <v>12</v>
      </c>
      <c r="N996">
        <v>41</v>
      </c>
      <c r="O996">
        <v>0.45</v>
      </c>
    </row>
    <row r="997" spans="1:15" x14ac:dyDescent="0.25">
      <c r="A997">
        <v>120</v>
      </c>
      <c r="B997">
        <v>44</v>
      </c>
      <c r="C997">
        <v>48</v>
      </c>
      <c r="D997">
        <v>14</v>
      </c>
      <c r="E997">
        <v>43</v>
      </c>
      <c r="F997">
        <v>1.4</v>
      </c>
      <c r="G997">
        <v>4</v>
      </c>
      <c r="H997">
        <v>515</v>
      </c>
      <c r="I997">
        <v>199.81</v>
      </c>
      <c r="J997">
        <v>229.72</v>
      </c>
      <c r="K997">
        <v>14.02</v>
      </c>
      <c r="L997">
        <v>47.74</v>
      </c>
      <c r="M997">
        <v>12</v>
      </c>
      <c r="N997">
        <v>41</v>
      </c>
      <c r="O997">
        <v>0.45</v>
      </c>
    </row>
    <row r="998" spans="1:15" x14ac:dyDescent="0.25">
      <c r="A998">
        <v>120</v>
      </c>
      <c r="B998">
        <v>48</v>
      </c>
      <c r="C998">
        <v>48</v>
      </c>
      <c r="D998">
        <v>14</v>
      </c>
      <c r="E998">
        <v>43</v>
      </c>
      <c r="F998">
        <v>1.37</v>
      </c>
      <c r="G998">
        <v>1</v>
      </c>
      <c r="H998">
        <v>620</v>
      </c>
      <c r="I998">
        <v>199.82</v>
      </c>
      <c r="J998">
        <v>256.06</v>
      </c>
      <c r="K998">
        <v>19.64</v>
      </c>
      <c r="L998">
        <v>33.15</v>
      </c>
      <c r="M998">
        <v>12</v>
      </c>
      <c r="N998">
        <v>41</v>
      </c>
      <c r="O998">
        <v>0.45</v>
      </c>
    </row>
    <row r="999" spans="1:15" x14ac:dyDescent="0.25">
      <c r="A999">
        <v>120</v>
      </c>
      <c r="B999">
        <v>40</v>
      </c>
      <c r="C999">
        <v>40</v>
      </c>
      <c r="D999">
        <v>14</v>
      </c>
      <c r="E999">
        <v>43</v>
      </c>
      <c r="F999">
        <v>1.4</v>
      </c>
      <c r="G999">
        <v>4</v>
      </c>
      <c r="H999">
        <v>610</v>
      </c>
      <c r="I999">
        <v>199.82</v>
      </c>
      <c r="J999">
        <v>262.7</v>
      </c>
      <c r="K999">
        <v>33.869999999999997</v>
      </c>
      <c r="L999">
        <v>52.51</v>
      </c>
      <c r="M999">
        <v>12</v>
      </c>
      <c r="N999">
        <v>41</v>
      </c>
      <c r="O999">
        <v>0.45</v>
      </c>
    </row>
    <row r="1000" spans="1:15" x14ac:dyDescent="0.25">
      <c r="A1000">
        <v>120</v>
      </c>
      <c r="B1000">
        <v>40</v>
      </c>
      <c r="C1000">
        <v>36</v>
      </c>
      <c r="D1000">
        <v>14</v>
      </c>
      <c r="E1000">
        <v>43</v>
      </c>
      <c r="F1000">
        <v>1.4</v>
      </c>
      <c r="G1000">
        <v>3</v>
      </c>
      <c r="H1000">
        <v>680</v>
      </c>
      <c r="I1000">
        <v>199.91</v>
      </c>
      <c r="J1000">
        <v>285.66000000000003</v>
      </c>
      <c r="K1000">
        <v>53.97</v>
      </c>
      <c r="L1000">
        <v>41.6</v>
      </c>
      <c r="M1000">
        <v>12</v>
      </c>
      <c r="N1000">
        <v>41</v>
      </c>
      <c r="O1000">
        <v>0.45</v>
      </c>
    </row>
    <row r="1001" spans="1:15" x14ac:dyDescent="0.25">
      <c r="A1001">
        <v>120</v>
      </c>
      <c r="B1001">
        <v>44</v>
      </c>
      <c r="C1001">
        <v>48</v>
      </c>
      <c r="D1001">
        <v>14</v>
      </c>
      <c r="E1001">
        <v>43</v>
      </c>
      <c r="F1001">
        <v>1.31</v>
      </c>
      <c r="G1001">
        <v>4</v>
      </c>
      <c r="H1001">
        <v>575</v>
      </c>
      <c r="I1001">
        <v>200.12</v>
      </c>
      <c r="J1001">
        <v>235.48</v>
      </c>
      <c r="K1001">
        <v>18.579999999999998</v>
      </c>
      <c r="L1001">
        <v>46.54</v>
      </c>
      <c r="M1001">
        <v>12</v>
      </c>
      <c r="N1001">
        <v>41</v>
      </c>
      <c r="O1001">
        <v>0.45</v>
      </c>
    </row>
    <row r="1002" spans="1:15" x14ac:dyDescent="0.25">
      <c r="A1002">
        <v>120</v>
      </c>
      <c r="B1002">
        <v>48</v>
      </c>
      <c r="C1002">
        <v>44</v>
      </c>
      <c r="D1002">
        <v>14</v>
      </c>
      <c r="E1002">
        <v>43</v>
      </c>
      <c r="F1002">
        <v>1.37</v>
      </c>
      <c r="G1002">
        <v>4</v>
      </c>
      <c r="H1002">
        <v>525</v>
      </c>
      <c r="I1002">
        <v>200.14</v>
      </c>
      <c r="J1002">
        <v>230.75</v>
      </c>
      <c r="K1002">
        <v>14.72</v>
      </c>
      <c r="L1002">
        <v>47.61</v>
      </c>
      <c r="M1002">
        <v>12</v>
      </c>
      <c r="N1002">
        <v>41</v>
      </c>
      <c r="O1002">
        <v>0.45</v>
      </c>
    </row>
    <row r="1003" spans="1:15" x14ac:dyDescent="0.25">
      <c r="A1003" s="20">
        <v>150</v>
      </c>
      <c r="B1003">
        <v>34</v>
      </c>
      <c r="C1003">
        <v>75</v>
      </c>
      <c r="D1003" s="20">
        <v>14</v>
      </c>
      <c r="E1003" s="20">
        <v>43</v>
      </c>
      <c r="F1003">
        <v>1.34</v>
      </c>
      <c r="G1003" s="20">
        <v>1.5</v>
      </c>
      <c r="H1003" s="20">
        <v>700</v>
      </c>
      <c r="I1003">
        <v>200.173</v>
      </c>
      <c r="J1003">
        <v>240.94300000000001</v>
      </c>
      <c r="K1003">
        <v>11.4541</v>
      </c>
      <c r="L1003">
        <v>44.701900000000002</v>
      </c>
      <c r="M1003">
        <f>12</f>
        <v>12</v>
      </c>
      <c r="N1003" s="20">
        <v>41</v>
      </c>
      <c r="O1003" s="20">
        <v>0.55000000000000004</v>
      </c>
    </row>
    <row r="1004" spans="1:15" x14ac:dyDescent="0.25">
      <c r="A1004">
        <v>120</v>
      </c>
      <c r="B1004">
        <v>44</v>
      </c>
      <c r="C1004">
        <v>44</v>
      </c>
      <c r="D1004">
        <v>14</v>
      </c>
      <c r="E1004">
        <v>43</v>
      </c>
      <c r="F1004">
        <v>1.4</v>
      </c>
      <c r="G1004">
        <v>4</v>
      </c>
      <c r="H1004">
        <v>525</v>
      </c>
      <c r="I1004">
        <v>200.38</v>
      </c>
      <c r="J1004">
        <v>233.7</v>
      </c>
      <c r="K1004">
        <v>16.86</v>
      </c>
      <c r="L1004">
        <v>46.99</v>
      </c>
      <c r="M1004">
        <v>12</v>
      </c>
      <c r="N1004">
        <v>41</v>
      </c>
      <c r="O1004">
        <v>0.45</v>
      </c>
    </row>
    <row r="1005" spans="1:15" x14ac:dyDescent="0.25">
      <c r="A1005">
        <v>120</v>
      </c>
      <c r="B1005">
        <v>48</v>
      </c>
      <c r="C1005">
        <v>44</v>
      </c>
      <c r="D1005">
        <v>14</v>
      </c>
      <c r="E1005">
        <v>43</v>
      </c>
      <c r="F1005">
        <v>1.31</v>
      </c>
      <c r="G1005">
        <v>4</v>
      </c>
      <c r="H1005">
        <v>565</v>
      </c>
      <c r="I1005">
        <v>200.41</v>
      </c>
      <c r="J1005">
        <v>234.45</v>
      </c>
      <c r="K1005">
        <v>17.760000000000002</v>
      </c>
      <c r="L1005">
        <v>46.69</v>
      </c>
      <c r="M1005">
        <v>12</v>
      </c>
      <c r="N1005">
        <v>41</v>
      </c>
      <c r="O1005">
        <v>0.45</v>
      </c>
    </row>
    <row r="1006" spans="1:15" x14ac:dyDescent="0.25">
      <c r="A1006">
        <v>120</v>
      </c>
      <c r="B1006">
        <v>40</v>
      </c>
      <c r="C1006">
        <v>40</v>
      </c>
      <c r="D1006">
        <v>14</v>
      </c>
      <c r="E1006">
        <v>43</v>
      </c>
      <c r="F1006">
        <v>1.4</v>
      </c>
      <c r="G1006">
        <v>2</v>
      </c>
      <c r="H1006">
        <v>670</v>
      </c>
      <c r="I1006">
        <v>200.45</v>
      </c>
      <c r="J1006">
        <v>278.37</v>
      </c>
      <c r="K1006">
        <v>43.43</v>
      </c>
      <c r="L1006">
        <v>48.94</v>
      </c>
      <c r="M1006">
        <v>12</v>
      </c>
      <c r="N1006">
        <v>41</v>
      </c>
      <c r="O1006">
        <v>0.45</v>
      </c>
    </row>
    <row r="1007" spans="1:15" x14ac:dyDescent="0.25">
      <c r="A1007">
        <v>120</v>
      </c>
      <c r="B1007">
        <v>44</v>
      </c>
      <c r="C1007">
        <v>40</v>
      </c>
      <c r="D1007">
        <v>14</v>
      </c>
      <c r="E1007">
        <v>43</v>
      </c>
      <c r="F1007">
        <v>1.4</v>
      </c>
      <c r="G1007">
        <v>1.5</v>
      </c>
      <c r="H1007">
        <v>660</v>
      </c>
      <c r="I1007">
        <v>200.48</v>
      </c>
      <c r="J1007">
        <v>273.43</v>
      </c>
      <c r="K1007">
        <v>35.630000000000003</v>
      </c>
      <c r="L1007">
        <v>47.15</v>
      </c>
      <c r="M1007">
        <v>12</v>
      </c>
      <c r="N1007">
        <v>41</v>
      </c>
      <c r="O1007">
        <v>0.45</v>
      </c>
    </row>
    <row r="1008" spans="1:15" x14ac:dyDescent="0.25">
      <c r="A1008" s="20">
        <v>150</v>
      </c>
      <c r="B1008">
        <v>37</v>
      </c>
      <c r="C1008">
        <v>67</v>
      </c>
      <c r="D1008" s="20">
        <v>14</v>
      </c>
      <c r="E1008" s="20">
        <v>43</v>
      </c>
      <c r="F1008">
        <v>1.34</v>
      </c>
      <c r="G1008" s="20">
        <v>1.5</v>
      </c>
      <c r="H1008" s="20">
        <v>700</v>
      </c>
      <c r="I1008">
        <v>200.49799999999999</v>
      </c>
      <c r="J1008">
        <v>242.20699999999999</v>
      </c>
      <c r="K1008">
        <v>11.9877</v>
      </c>
      <c r="L1008">
        <v>44.779200000000003</v>
      </c>
      <c r="M1008">
        <v>12</v>
      </c>
      <c r="N1008" s="20">
        <v>41</v>
      </c>
      <c r="O1008" s="20">
        <v>0.55000000000000004</v>
      </c>
    </row>
    <row r="1009" spans="1:15" x14ac:dyDescent="0.25">
      <c r="A1009">
        <v>120</v>
      </c>
      <c r="B1009">
        <v>40</v>
      </c>
      <c r="C1009">
        <v>44</v>
      </c>
      <c r="D1009">
        <v>14</v>
      </c>
      <c r="E1009">
        <v>43</v>
      </c>
      <c r="F1009">
        <v>1.34</v>
      </c>
      <c r="G1009">
        <v>4</v>
      </c>
      <c r="H1009">
        <v>645</v>
      </c>
      <c r="I1009">
        <v>200.72</v>
      </c>
      <c r="J1009">
        <v>262.94</v>
      </c>
      <c r="K1009">
        <v>33.56</v>
      </c>
      <c r="L1009">
        <v>53.16</v>
      </c>
      <c r="M1009">
        <v>12</v>
      </c>
      <c r="N1009">
        <v>41</v>
      </c>
      <c r="O1009">
        <v>0.45</v>
      </c>
    </row>
    <row r="1010" spans="1:15" x14ac:dyDescent="0.25">
      <c r="A1010">
        <v>120</v>
      </c>
      <c r="B1010">
        <v>48</v>
      </c>
      <c r="C1010">
        <v>48</v>
      </c>
      <c r="D1010">
        <v>14</v>
      </c>
      <c r="E1010">
        <v>43</v>
      </c>
      <c r="F1010">
        <v>1.37</v>
      </c>
      <c r="G1010">
        <v>1</v>
      </c>
      <c r="H1010">
        <v>630</v>
      </c>
      <c r="I1010">
        <v>200.91</v>
      </c>
      <c r="J1010">
        <v>258.72000000000003</v>
      </c>
      <c r="K1010">
        <v>20.47</v>
      </c>
      <c r="L1010">
        <v>33.56</v>
      </c>
      <c r="M1010">
        <v>12</v>
      </c>
      <c r="N1010">
        <v>41</v>
      </c>
      <c r="O1010">
        <v>0.45</v>
      </c>
    </row>
    <row r="1011" spans="1:15" x14ac:dyDescent="0.25">
      <c r="A1011">
        <v>120</v>
      </c>
      <c r="B1011">
        <v>40</v>
      </c>
      <c r="C1011">
        <v>40</v>
      </c>
      <c r="D1011">
        <v>14</v>
      </c>
      <c r="E1011">
        <v>43</v>
      </c>
      <c r="F1011">
        <v>1.34</v>
      </c>
      <c r="G1011">
        <v>3</v>
      </c>
      <c r="H1011">
        <v>705</v>
      </c>
      <c r="I1011">
        <v>200.96</v>
      </c>
      <c r="J1011">
        <v>281.5</v>
      </c>
      <c r="K1011">
        <v>49.79</v>
      </c>
      <c r="L1011">
        <v>41.44</v>
      </c>
      <c r="M1011">
        <v>12</v>
      </c>
      <c r="N1011">
        <v>41</v>
      </c>
      <c r="O1011">
        <v>0.45</v>
      </c>
    </row>
    <row r="1012" spans="1:15" x14ac:dyDescent="0.25">
      <c r="A1012">
        <v>120</v>
      </c>
      <c r="B1012">
        <v>48</v>
      </c>
      <c r="C1012">
        <v>40</v>
      </c>
      <c r="D1012">
        <v>14</v>
      </c>
      <c r="E1012">
        <v>43</v>
      </c>
      <c r="F1012">
        <v>1.4</v>
      </c>
      <c r="G1012">
        <v>4</v>
      </c>
      <c r="H1012">
        <v>520</v>
      </c>
      <c r="I1012">
        <v>201.08</v>
      </c>
      <c r="J1012">
        <v>234.06</v>
      </c>
      <c r="K1012">
        <v>16.66</v>
      </c>
      <c r="L1012">
        <v>47.48</v>
      </c>
      <c r="M1012">
        <v>12</v>
      </c>
      <c r="N1012">
        <v>41</v>
      </c>
      <c r="O1012">
        <v>0.45</v>
      </c>
    </row>
    <row r="1013" spans="1:15" x14ac:dyDescent="0.25">
      <c r="A1013">
        <v>120</v>
      </c>
      <c r="B1013">
        <v>40</v>
      </c>
      <c r="C1013">
        <v>40</v>
      </c>
      <c r="D1013">
        <v>14</v>
      </c>
      <c r="E1013">
        <v>43</v>
      </c>
      <c r="F1013">
        <v>1.4</v>
      </c>
      <c r="G1013">
        <v>2</v>
      </c>
      <c r="H1013">
        <v>680</v>
      </c>
      <c r="I1013">
        <v>201.18</v>
      </c>
      <c r="J1013">
        <v>281.39999999999998</v>
      </c>
      <c r="K1013">
        <v>45.19</v>
      </c>
      <c r="L1013">
        <v>49.44</v>
      </c>
      <c r="M1013">
        <v>12</v>
      </c>
      <c r="N1013">
        <v>41</v>
      </c>
      <c r="O1013">
        <v>0.45</v>
      </c>
    </row>
    <row r="1014" spans="1:15" x14ac:dyDescent="0.25">
      <c r="A1014">
        <v>120</v>
      </c>
      <c r="B1014">
        <v>44</v>
      </c>
      <c r="C1014">
        <v>40</v>
      </c>
      <c r="D1014">
        <v>14</v>
      </c>
      <c r="E1014">
        <v>43</v>
      </c>
      <c r="F1014">
        <v>1.4</v>
      </c>
      <c r="G1014">
        <v>1.5</v>
      </c>
      <c r="H1014">
        <v>675</v>
      </c>
      <c r="I1014">
        <v>201.45</v>
      </c>
      <c r="J1014">
        <v>277.58</v>
      </c>
      <c r="K1014">
        <v>37.82</v>
      </c>
      <c r="L1014">
        <v>47.91</v>
      </c>
      <c r="M1014">
        <v>12</v>
      </c>
      <c r="N1014">
        <v>41</v>
      </c>
      <c r="O1014">
        <v>0.45</v>
      </c>
    </row>
    <row r="1015" spans="1:15" x14ac:dyDescent="0.25">
      <c r="A1015">
        <v>120</v>
      </c>
      <c r="B1015">
        <v>44</v>
      </c>
      <c r="C1015">
        <v>44</v>
      </c>
      <c r="D1015">
        <v>14</v>
      </c>
      <c r="E1015">
        <v>43</v>
      </c>
      <c r="F1015">
        <v>1.34</v>
      </c>
      <c r="G1015">
        <v>1.5</v>
      </c>
      <c r="H1015">
        <v>685</v>
      </c>
      <c r="I1015">
        <v>201.54</v>
      </c>
      <c r="J1015">
        <v>270.95999999999998</v>
      </c>
      <c r="K1015">
        <v>33.619999999999997</v>
      </c>
      <c r="L1015">
        <v>47.67</v>
      </c>
      <c r="M1015">
        <v>12</v>
      </c>
      <c r="N1015">
        <v>41</v>
      </c>
      <c r="O1015">
        <v>0.45</v>
      </c>
    </row>
    <row r="1016" spans="1:15" x14ac:dyDescent="0.25">
      <c r="A1016">
        <v>120</v>
      </c>
      <c r="B1016">
        <v>36</v>
      </c>
      <c r="C1016">
        <v>44</v>
      </c>
      <c r="D1016">
        <v>14</v>
      </c>
      <c r="E1016">
        <v>43</v>
      </c>
      <c r="F1016">
        <v>1.37</v>
      </c>
      <c r="G1016">
        <v>3</v>
      </c>
      <c r="H1016">
        <v>695</v>
      </c>
      <c r="I1016">
        <v>201.85</v>
      </c>
      <c r="J1016">
        <v>281.45999999999998</v>
      </c>
      <c r="K1016">
        <v>48.73</v>
      </c>
      <c r="L1016">
        <v>41.36</v>
      </c>
      <c r="M1016">
        <v>12</v>
      </c>
      <c r="N1016">
        <v>41</v>
      </c>
      <c r="O1016">
        <v>0.45</v>
      </c>
    </row>
    <row r="1017" spans="1:15" x14ac:dyDescent="0.25">
      <c r="A1017">
        <v>120</v>
      </c>
      <c r="B1017">
        <v>40</v>
      </c>
      <c r="C1017">
        <v>40</v>
      </c>
      <c r="D1017">
        <v>14</v>
      </c>
      <c r="E1017">
        <v>43</v>
      </c>
      <c r="F1017">
        <v>1.34</v>
      </c>
      <c r="G1017">
        <v>3</v>
      </c>
      <c r="H1017">
        <v>720</v>
      </c>
      <c r="I1017">
        <v>202.29</v>
      </c>
      <c r="J1017">
        <v>286.25</v>
      </c>
      <c r="K1017">
        <v>52.68</v>
      </c>
      <c r="L1017">
        <v>42.11</v>
      </c>
      <c r="M1017">
        <v>12</v>
      </c>
      <c r="N1017">
        <v>41</v>
      </c>
      <c r="O1017">
        <v>0.45</v>
      </c>
    </row>
    <row r="1018" spans="1:15" x14ac:dyDescent="0.25">
      <c r="A1018">
        <v>120</v>
      </c>
      <c r="B1018">
        <v>40</v>
      </c>
      <c r="C1018">
        <v>40</v>
      </c>
      <c r="D1018">
        <v>14</v>
      </c>
      <c r="E1018">
        <v>43</v>
      </c>
      <c r="F1018">
        <v>1.4</v>
      </c>
      <c r="G1018">
        <v>2</v>
      </c>
      <c r="H1018">
        <v>700</v>
      </c>
      <c r="I1018">
        <v>202.36</v>
      </c>
      <c r="J1018">
        <v>287.37</v>
      </c>
      <c r="K1018">
        <v>48.83</v>
      </c>
      <c r="L1018">
        <v>50.46</v>
      </c>
      <c r="M1018">
        <v>12</v>
      </c>
      <c r="N1018">
        <v>41</v>
      </c>
      <c r="O1018">
        <v>0.45</v>
      </c>
    </row>
    <row r="1019" spans="1:15" x14ac:dyDescent="0.25">
      <c r="A1019">
        <v>120</v>
      </c>
      <c r="B1019">
        <v>48</v>
      </c>
      <c r="C1019">
        <v>48</v>
      </c>
      <c r="D1019">
        <v>14</v>
      </c>
      <c r="E1019">
        <v>43</v>
      </c>
      <c r="F1019">
        <v>1.37</v>
      </c>
      <c r="G1019">
        <v>1</v>
      </c>
      <c r="H1019">
        <v>645</v>
      </c>
      <c r="I1019">
        <v>202.45</v>
      </c>
      <c r="J1019">
        <v>262.60000000000002</v>
      </c>
      <c r="K1019">
        <v>21.75</v>
      </c>
      <c r="L1019">
        <v>34.18</v>
      </c>
      <c r="M1019">
        <v>12</v>
      </c>
      <c r="N1019">
        <v>41</v>
      </c>
      <c r="O1019">
        <v>0.45</v>
      </c>
    </row>
    <row r="1020" spans="1:15" x14ac:dyDescent="0.25">
      <c r="A1020" s="20">
        <v>160</v>
      </c>
      <c r="B1020" s="20">
        <v>30</v>
      </c>
      <c r="C1020" s="20">
        <v>60</v>
      </c>
      <c r="D1020" s="20">
        <v>14</v>
      </c>
      <c r="E1020" s="20">
        <v>47</v>
      </c>
      <c r="F1020" s="20">
        <v>1.5</v>
      </c>
      <c r="G1020" s="20">
        <v>1.5</v>
      </c>
      <c r="H1020" s="20">
        <v>800</v>
      </c>
      <c r="I1020" s="20">
        <v>202.48</v>
      </c>
      <c r="J1020" s="20">
        <v>262.57</v>
      </c>
      <c r="K1020" s="20">
        <v>8.09</v>
      </c>
      <c r="L1020" s="20">
        <v>45.55</v>
      </c>
      <c r="M1020" s="20">
        <v>12</v>
      </c>
      <c r="N1020" s="20">
        <v>45</v>
      </c>
      <c r="O1020" s="20">
        <v>0.55000000000000004</v>
      </c>
    </row>
    <row r="1021" spans="1:15" x14ac:dyDescent="0.25">
      <c r="A1021">
        <v>120</v>
      </c>
      <c r="B1021">
        <v>44</v>
      </c>
      <c r="C1021">
        <v>44</v>
      </c>
      <c r="D1021">
        <v>14</v>
      </c>
      <c r="E1021">
        <v>43</v>
      </c>
      <c r="F1021">
        <v>1.34</v>
      </c>
      <c r="G1021">
        <v>1.5</v>
      </c>
      <c r="H1021">
        <v>700</v>
      </c>
      <c r="I1021">
        <v>202.57</v>
      </c>
      <c r="J1021">
        <v>274.94</v>
      </c>
      <c r="K1021">
        <v>35.6</v>
      </c>
      <c r="L1021">
        <v>48.42</v>
      </c>
      <c r="M1021">
        <v>12</v>
      </c>
      <c r="N1021">
        <v>41</v>
      </c>
      <c r="O1021">
        <v>0.45</v>
      </c>
    </row>
    <row r="1022" spans="1:15" x14ac:dyDescent="0.25">
      <c r="A1022">
        <v>120</v>
      </c>
      <c r="B1022">
        <v>40</v>
      </c>
      <c r="C1022">
        <v>40</v>
      </c>
      <c r="D1022">
        <v>14</v>
      </c>
      <c r="E1022">
        <v>43</v>
      </c>
      <c r="F1022">
        <v>1.37</v>
      </c>
      <c r="G1022">
        <v>3</v>
      </c>
      <c r="H1022">
        <v>655</v>
      </c>
      <c r="I1022">
        <v>202.61</v>
      </c>
      <c r="J1022">
        <v>273.08</v>
      </c>
      <c r="K1022">
        <v>40.9</v>
      </c>
      <c r="L1022">
        <v>40.19</v>
      </c>
      <c r="M1022">
        <v>12</v>
      </c>
      <c r="N1022">
        <v>41</v>
      </c>
      <c r="O1022">
        <v>0.45</v>
      </c>
    </row>
    <row r="1023" spans="1:15" x14ac:dyDescent="0.25">
      <c r="A1023">
        <v>120</v>
      </c>
      <c r="B1023">
        <v>40</v>
      </c>
      <c r="C1023">
        <v>44</v>
      </c>
      <c r="D1023">
        <v>14</v>
      </c>
      <c r="E1023">
        <v>43</v>
      </c>
      <c r="F1023">
        <v>1.34</v>
      </c>
      <c r="G1023">
        <v>2</v>
      </c>
      <c r="H1023">
        <v>725</v>
      </c>
      <c r="I1023">
        <v>202.8</v>
      </c>
      <c r="J1023">
        <v>283.35000000000002</v>
      </c>
      <c r="K1023">
        <v>45.73</v>
      </c>
      <c r="L1023">
        <v>50.85</v>
      </c>
      <c r="M1023">
        <v>12</v>
      </c>
      <c r="N1023">
        <v>41</v>
      </c>
      <c r="O1023">
        <v>0.45</v>
      </c>
    </row>
    <row r="1024" spans="1:15" x14ac:dyDescent="0.25">
      <c r="A1024">
        <v>120</v>
      </c>
      <c r="B1024">
        <v>48</v>
      </c>
      <c r="C1024">
        <v>48</v>
      </c>
      <c r="D1024">
        <v>14</v>
      </c>
      <c r="E1024">
        <v>43</v>
      </c>
      <c r="F1024">
        <v>1.4</v>
      </c>
      <c r="G1024">
        <v>1</v>
      </c>
      <c r="H1024">
        <v>600</v>
      </c>
      <c r="I1024">
        <v>202.85</v>
      </c>
      <c r="J1024">
        <v>257.57</v>
      </c>
      <c r="K1024">
        <v>18.059999999999999</v>
      </c>
      <c r="L1024">
        <v>33.04</v>
      </c>
      <c r="M1024">
        <v>12</v>
      </c>
      <c r="N1024">
        <v>41</v>
      </c>
      <c r="O1024">
        <v>0.45</v>
      </c>
    </row>
    <row r="1025" spans="1:15" x14ac:dyDescent="0.25">
      <c r="A1025">
        <v>120</v>
      </c>
      <c r="B1025">
        <v>40</v>
      </c>
      <c r="C1025">
        <v>40</v>
      </c>
      <c r="D1025">
        <v>14</v>
      </c>
      <c r="E1025">
        <v>43</v>
      </c>
      <c r="F1025">
        <v>1.4</v>
      </c>
      <c r="G1025">
        <v>2</v>
      </c>
      <c r="H1025">
        <v>725</v>
      </c>
      <c r="I1025">
        <v>203.36</v>
      </c>
      <c r="J1025">
        <v>294.66000000000003</v>
      </c>
      <c r="K1025">
        <v>53.65</v>
      </c>
      <c r="L1025">
        <v>51.74</v>
      </c>
      <c r="M1025">
        <v>12</v>
      </c>
      <c r="N1025">
        <v>41</v>
      </c>
      <c r="O1025">
        <v>0.45</v>
      </c>
    </row>
    <row r="1026" spans="1:15" x14ac:dyDescent="0.25">
      <c r="A1026" s="20">
        <v>150</v>
      </c>
      <c r="B1026">
        <v>37</v>
      </c>
      <c r="C1026">
        <v>75</v>
      </c>
      <c r="D1026" s="20">
        <v>14</v>
      </c>
      <c r="E1026" s="20">
        <v>43</v>
      </c>
      <c r="F1026">
        <v>1.32</v>
      </c>
      <c r="G1026" s="20">
        <v>1.5</v>
      </c>
      <c r="H1026" s="20">
        <v>700</v>
      </c>
      <c r="I1026">
        <v>203.43600000000001</v>
      </c>
      <c r="J1026">
        <v>241.99600000000001</v>
      </c>
      <c r="K1026">
        <v>10.0055</v>
      </c>
      <c r="L1026">
        <v>45.165599999999998</v>
      </c>
      <c r="M1026">
        <v>12</v>
      </c>
      <c r="N1026" s="20">
        <v>41</v>
      </c>
      <c r="O1026" s="20">
        <v>0.55000000000000004</v>
      </c>
    </row>
    <row r="1027" spans="1:15" x14ac:dyDescent="0.25">
      <c r="A1027">
        <v>120</v>
      </c>
      <c r="B1027">
        <v>48</v>
      </c>
      <c r="C1027">
        <v>48</v>
      </c>
      <c r="D1027">
        <v>14</v>
      </c>
      <c r="E1027">
        <v>43</v>
      </c>
      <c r="F1027">
        <v>1.4</v>
      </c>
      <c r="G1027">
        <v>1</v>
      </c>
      <c r="H1027">
        <v>605</v>
      </c>
      <c r="I1027">
        <v>203.54</v>
      </c>
      <c r="J1027">
        <v>259.01</v>
      </c>
      <c r="K1027">
        <v>18.45</v>
      </c>
      <c r="L1027">
        <v>33.26</v>
      </c>
      <c r="M1027">
        <v>12</v>
      </c>
      <c r="N1027">
        <v>41</v>
      </c>
      <c r="O1027">
        <v>0.45</v>
      </c>
    </row>
    <row r="1028" spans="1:15" x14ac:dyDescent="0.25">
      <c r="A1028">
        <v>120</v>
      </c>
      <c r="B1028">
        <v>44</v>
      </c>
      <c r="C1028">
        <v>44</v>
      </c>
      <c r="D1028">
        <v>14</v>
      </c>
      <c r="E1028">
        <v>43</v>
      </c>
      <c r="F1028">
        <v>1.34</v>
      </c>
      <c r="G1028">
        <v>1.5</v>
      </c>
      <c r="H1028">
        <v>720</v>
      </c>
      <c r="I1028">
        <v>203.73</v>
      </c>
      <c r="J1028">
        <v>280.12</v>
      </c>
      <c r="K1028">
        <v>38.340000000000003</v>
      </c>
      <c r="L1028">
        <v>49.39</v>
      </c>
      <c r="M1028">
        <v>12</v>
      </c>
      <c r="N1028">
        <v>41</v>
      </c>
      <c r="O1028">
        <v>0.45</v>
      </c>
    </row>
    <row r="1029" spans="1:15" x14ac:dyDescent="0.25">
      <c r="A1029">
        <v>120</v>
      </c>
      <c r="B1029">
        <v>40</v>
      </c>
      <c r="C1029">
        <v>44</v>
      </c>
      <c r="D1029">
        <v>14</v>
      </c>
      <c r="E1029">
        <v>43</v>
      </c>
      <c r="F1029">
        <v>1.34</v>
      </c>
      <c r="G1029">
        <v>2</v>
      </c>
      <c r="H1029">
        <v>745</v>
      </c>
      <c r="I1029">
        <v>203.81</v>
      </c>
      <c r="J1029">
        <v>288.89999999999998</v>
      </c>
      <c r="K1029">
        <v>49.18</v>
      </c>
      <c r="L1029">
        <v>51.86</v>
      </c>
      <c r="M1029">
        <v>12</v>
      </c>
      <c r="N1029">
        <v>41</v>
      </c>
      <c r="O1029">
        <v>0.45</v>
      </c>
    </row>
    <row r="1030" spans="1:15" x14ac:dyDescent="0.25">
      <c r="A1030">
        <v>120</v>
      </c>
      <c r="B1030">
        <v>40</v>
      </c>
      <c r="C1030">
        <v>48</v>
      </c>
      <c r="D1030">
        <v>14</v>
      </c>
      <c r="E1030">
        <v>43</v>
      </c>
      <c r="F1030">
        <v>1.37</v>
      </c>
      <c r="G1030">
        <v>1.5</v>
      </c>
      <c r="H1030">
        <v>685</v>
      </c>
      <c r="I1030">
        <v>203.88</v>
      </c>
      <c r="J1030">
        <v>274.36</v>
      </c>
      <c r="K1030">
        <v>34.08</v>
      </c>
      <c r="L1030">
        <v>48.04</v>
      </c>
      <c r="M1030">
        <v>12</v>
      </c>
      <c r="N1030">
        <v>41</v>
      </c>
      <c r="O1030">
        <v>0.45</v>
      </c>
    </row>
    <row r="1031" spans="1:15" x14ac:dyDescent="0.25">
      <c r="A1031">
        <v>120</v>
      </c>
      <c r="B1031">
        <v>40</v>
      </c>
      <c r="C1031">
        <v>40</v>
      </c>
      <c r="D1031">
        <v>14</v>
      </c>
      <c r="E1031">
        <v>43</v>
      </c>
      <c r="F1031">
        <v>1.37</v>
      </c>
      <c r="G1031">
        <v>3</v>
      </c>
      <c r="H1031">
        <v>665</v>
      </c>
      <c r="I1031">
        <v>203.9</v>
      </c>
      <c r="J1031">
        <v>276.47000000000003</v>
      </c>
      <c r="K1031">
        <v>42.59</v>
      </c>
      <c r="L1031">
        <v>40.659999999999997</v>
      </c>
      <c r="M1031">
        <v>12</v>
      </c>
      <c r="N1031">
        <v>41</v>
      </c>
      <c r="O1031">
        <v>0.45</v>
      </c>
    </row>
    <row r="1032" spans="1:15" x14ac:dyDescent="0.25">
      <c r="A1032">
        <v>120</v>
      </c>
      <c r="B1032">
        <v>40</v>
      </c>
      <c r="C1032">
        <v>40</v>
      </c>
      <c r="D1032">
        <v>14</v>
      </c>
      <c r="E1032">
        <v>43</v>
      </c>
      <c r="F1032">
        <v>1.4</v>
      </c>
      <c r="G1032">
        <v>3</v>
      </c>
      <c r="H1032">
        <v>620</v>
      </c>
      <c r="I1032">
        <v>203.94</v>
      </c>
      <c r="J1032">
        <v>268.22000000000003</v>
      </c>
      <c r="K1032">
        <v>35.35</v>
      </c>
      <c r="L1032">
        <v>39.5</v>
      </c>
      <c r="M1032">
        <v>12</v>
      </c>
      <c r="N1032">
        <v>41</v>
      </c>
      <c r="O1032">
        <v>0.45</v>
      </c>
    </row>
    <row r="1033" spans="1:15" x14ac:dyDescent="0.25">
      <c r="A1033">
        <v>120</v>
      </c>
      <c r="B1033">
        <v>40</v>
      </c>
      <c r="C1033">
        <v>40</v>
      </c>
      <c r="D1033">
        <v>14</v>
      </c>
      <c r="E1033">
        <v>43</v>
      </c>
      <c r="F1033">
        <v>1.34</v>
      </c>
      <c r="G1033">
        <v>3</v>
      </c>
      <c r="H1033">
        <v>745</v>
      </c>
      <c r="I1033">
        <v>203.97</v>
      </c>
      <c r="J1033">
        <v>294.08</v>
      </c>
      <c r="K1033">
        <v>57.74</v>
      </c>
      <c r="L1033">
        <v>43.21</v>
      </c>
      <c r="M1033">
        <v>12</v>
      </c>
      <c r="N1033">
        <v>41</v>
      </c>
      <c r="O1033">
        <v>0.45</v>
      </c>
    </row>
    <row r="1034" spans="1:15" x14ac:dyDescent="0.25">
      <c r="A1034">
        <v>120</v>
      </c>
      <c r="B1034">
        <v>36</v>
      </c>
      <c r="C1034">
        <v>44</v>
      </c>
      <c r="D1034">
        <v>14</v>
      </c>
      <c r="E1034">
        <v>43</v>
      </c>
      <c r="F1034">
        <v>1.4</v>
      </c>
      <c r="G1034">
        <v>3</v>
      </c>
      <c r="H1034">
        <v>655</v>
      </c>
      <c r="I1034">
        <v>204.22</v>
      </c>
      <c r="J1034">
        <v>275.98</v>
      </c>
      <c r="K1034">
        <v>41.59</v>
      </c>
      <c r="L1034">
        <v>40.54</v>
      </c>
      <c r="M1034">
        <v>12</v>
      </c>
      <c r="N1034">
        <v>41</v>
      </c>
      <c r="O1034">
        <v>0.45</v>
      </c>
    </row>
    <row r="1035" spans="1:15" x14ac:dyDescent="0.25">
      <c r="A1035">
        <v>120</v>
      </c>
      <c r="B1035">
        <v>48</v>
      </c>
      <c r="C1035">
        <v>40</v>
      </c>
      <c r="D1035">
        <v>14</v>
      </c>
      <c r="E1035">
        <v>43</v>
      </c>
      <c r="F1035">
        <v>1.37</v>
      </c>
      <c r="G1035">
        <v>3</v>
      </c>
      <c r="H1035">
        <v>560</v>
      </c>
      <c r="I1035">
        <v>204.23</v>
      </c>
      <c r="J1035">
        <v>250.02</v>
      </c>
      <c r="K1035">
        <v>20.16</v>
      </c>
      <c r="L1035">
        <v>37.659999999999997</v>
      </c>
      <c r="M1035">
        <v>12</v>
      </c>
      <c r="N1035">
        <v>41</v>
      </c>
      <c r="O1035">
        <v>0.45</v>
      </c>
    </row>
    <row r="1036" spans="1:15" x14ac:dyDescent="0.25">
      <c r="A1036" s="20">
        <v>150</v>
      </c>
      <c r="B1036">
        <v>34</v>
      </c>
      <c r="C1036">
        <v>75</v>
      </c>
      <c r="D1036" s="20">
        <v>14</v>
      </c>
      <c r="E1036" s="20">
        <v>43</v>
      </c>
      <c r="F1036">
        <v>1.36</v>
      </c>
      <c r="G1036" s="20">
        <v>1.5</v>
      </c>
      <c r="H1036" s="20">
        <v>700</v>
      </c>
      <c r="I1036">
        <v>204.31399999999999</v>
      </c>
      <c r="J1036">
        <v>245.60599999999999</v>
      </c>
      <c r="K1036">
        <v>11.4541</v>
      </c>
      <c r="L1036">
        <v>45.3444</v>
      </c>
      <c r="M1036">
        <f>12</f>
        <v>12</v>
      </c>
      <c r="N1036" s="20">
        <v>41</v>
      </c>
      <c r="O1036" s="20">
        <v>0.55000000000000004</v>
      </c>
    </row>
    <row r="1037" spans="1:15" x14ac:dyDescent="0.25">
      <c r="A1037">
        <v>120</v>
      </c>
      <c r="B1037">
        <v>48</v>
      </c>
      <c r="C1037">
        <v>40</v>
      </c>
      <c r="D1037">
        <v>14</v>
      </c>
      <c r="E1037">
        <v>43</v>
      </c>
      <c r="F1037">
        <v>1.34</v>
      </c>
      <c r="G1037">
        <v>3</v>
      </c>
      <c r="H1037">
        <v>585</v>
      </c>
      <c r="I1037">
        <v>204.36</v>
      </c>
      <c r="J1037">
        <v>252.91</v>
      </c>
      <c r="K1037">
        <v>22.57</v>
      </c>
      <c r="L1037">
        <v>37.97</v>
      </c>
      <c r="M1037">
        <v>12</v>
      </c>
      <c r="N1037">
        <v>41</v>
      </c>
      <c r="O1037">
        <v>0.45</v>
      </c>
    </row>
    <row r="1038" spans="1:15" x14ac:dyDescent="0.25">
      <c r="A1038">
        <v>120</v>
      </c>
      <c r="B1038">
        <v>40</v>
      </c>
      <c r="C1038">
        <v>44</v>
      </c>
      <c r="D1038">
        <v>14</v>
      </c>
      <c r="E1038">
        <v>43</v>
      </c>
      <c r="F1038">
        <v>1.31</v>
      </c>
      <c r="G1038">
        <v>3</v>
      </c>
      <c r="H1038">
        <v>705</v>
      </c>
      <c r="I1038">
        <v>204.4</v>
      </c>
      <c r="J1038">
        <v>276.49</v>
      </c>
      <c r="K1038">
        <v>42.46</v>
      </c>
      <c r="L1038">
        <v>41.02</v>
      </c>
      <c r="M1038">
        <v>12</v>
      </c>
      <c r="N1038">
        <v>41</v>
      </c>
      <c r="O1038">
        <v>0.45</v>
      </c>
    </row>
    <row r="1039" spans="1:15" x14ac:dyDescent="0.25">
      <c r="A1039">
        <v>120</v>
      </c>
      <c r="B1039">
        <v>44</v>
      </c>
      <c r="C1039">
        <v>40</v>
      </c>
      <c r="D1039">
        <v>14</v>
      </c>
      <c r="E1039">
        <v>43</v>
      </c>
      <c r="F1039">
        <v>1.4</v>
      </c>
      <c r="G1039">
        <v>3</v>
      </c>
      <c r="H1039">
        <v>570</v>
      </c>
      <c r="I1039">
        <v>204.49</v>
      </c>
      <c r="J1039">
        <v>255.53</v>
      </c>
      <c r="K1039">
        <v>24.26</v>
      </c>
      <c r="L1039">
        <v>38.1</v>
      </c>
      <c r="M1039">
        <v>12</v>
      </c>
      <c r="N1039">
        <v>41</v>
      </c>
      <c r="O1039">
        <v>0.45</v>
      </c>
    </row>
    <row r="1040" spans="1:15" x14ac:dyDescent="0.25">
      <c r="A1040">
        <v>120</v>
      </c>
      <c r="B1040">
        <v>48</v>
      </c>
      <c r="C1040">
        <v>40</v>
      </c>
      <c r="D1040">
        <v>14</v>
      </c>
      <c r="E1040">
        <v>43</v>
      </c>
      <c r="F1040">
        <v>1.31</v>
      </c>
      <c r="G1040">
        <v>3</v>
      </c>
      <c r="H1040">
        <v>615</v>
      </c>
      <c r="I1040">
        <v>204.57</v>
      </c>
      <c r="J1040">
        <v>256.72000000000003</v>
      </c>
      <c r="K1040">
        <v>25.71</v>
      </c>
      <c r="L1040">
        <v>38.450000000000003</v>
      </c>
      <c r="M1040">
        <v>12</v>
      </c>
      <c r="N1040">
        <v>41</v>
      </c>
      <c r="O1040">
        <v>0.45</v>
      </c>
    </row>
    <row r="1041" spans="1:15" x14ac:dyDescent="0.25">
      <c r="A1041">
        <v>120</v>
      </c>
      <c r="B1041">
        <v>48</v>
      </c>
      <c r="C1041">
        <v>40</v>
      </c>
      <c r="D1041">
        <v>14</v>
      </c>
      <c r="E1041">
        <v>43</v>
      </c>
      <c r="F1041">
        <v>1.4</v>
      </c>
      <c r="G1041">
        <v>3</v>
      </c>
      <c r="H1041">
        <v>540</v>
      </c>
      <c r="I1041">
        <v>204.57</v>
      </c>
      <c r="J1041">
        <v>248.31</v>
      </c>
      <c r="K1041">
        <v>18.350000000000001</v>
      </c>
      <c r="L1041">
        <v>37.54</v>
      </c>
      <c r="M1041">
        <v>12</v>
      </c>
      <c r="N1041">
        <v>41</v>
      </c>
      <c r="O1041">
        <v>0.45</v>
      </c>
    </row>
    <row r="1042" spans="1:15" x14ac:dyDescent="0.25">
      <c r="A1042">
        <v>120</v>
      </c>
      <c r="B1042">
        <v>44</v>
      </c>
      <c r="C1042">
        <v>44</v>
      </c>
      <c r="D1042">
        <v>14</v>
      </c>
      <c r="E1042">
        <v>43</v>
      </c>
      <c r="F1042">
        <v>1.37</v>
      </c>
      <c r="G1042">
        <v>1.5</v>
      </c>
      <c r="H1042">
        <v>645</v>
      </c>
      <c r="I1042">
        <v>204.62</v>
      </c>
      <c r="J1042">
        <v>267.63</v>
      </c>
      <c r="K1042">
        <v>28.71</v>
      </c>
      <c r="L1042">
        <v>46.55</v>
      </c>
      <c r="M1042">
        <v>12</v>
      </c>
      <c r="N1042">
        <v>41</v>
      </c>
      <c r="O1042">
        <v>0.45</v>
      </c>
    </row>
    <row r="1043" spans="1:15" x14ac:dyDescent="0.25">
      <c r="A1043" s="20">
        <v>150</v>
      </c>
      <c r="B1043">
        <v>37</v>
      </c>
      <c r="C1043">
        <v>67</v>
      </c>
      <c r="D1043" s="20">
        <v>14</v>
      </c>
      <c r="E1043" s="20">
        <v>43</v>
      </c>
      <c r="F1043">
        <v>1.36</v>
      </c>
      <c r="G1043" s="20">
        <v>1.5</v>
      </c>
      <c r="H1043" s="20">
        <v>700</v>
      </c>
      <c r="I1043">
        <v>204.631</v>
      </c>
      <c r="J1043">
        <v>246.85400000000001</v>
      </c>
      <c r="K1043">
        <v>11.9877</v>
      </c>
      <c r="L1043">
        <v>45.408000000000001</v>
      </c>
      <c r="M1043">
        <v>12</v>
      </c>
      <c r="N1043" s="20">
        <v>41</v>
      </c>
      <c r="O1043" s="20">
        <v>0.55000000000000004</v>
      </c>
    </row>
    <row r="1044" spans="1:15" x14ac:dyDescent="0.25">
      <c r="A1044">
        <v>120</v>
      </c>
      <c r="B1044">
        <v>40</v>
      </c>
      <c r="C1044">
        <v>44</v>
      </c>
      <c r="D1044">
        <v>14</v>
      </c>
      <c r="E1044">
        <v>43</v>
      </c>
      <c r="F1044">
        <v>1.34</v>
      </c>
      <c r="G1044">
        <v>2</v>
      </c>
      <c r="H1044">
        <v>770</v>
      </c>
      <c r="I1044">
        <v>204.73</v>
      </c>
      <c r="J1044">
        <v>295.68</v>
      </c>
      <c r="K1044">
        <v>53.71</v>
      </c>
      <c r="L1044">
        <v>53.05</v>
      </c>
      <c r="M1044">
        <v>12</v>
      </c>
      <c r="N1044">
        <v>41</v>
      </c>
      <c r="O1044">
        <v>0.45</v>
      </c>
    </row>
    <row r="1045" spans="1:15" x14ac:dyDescent="0.25">
      <c r="A1045">
        <v>120</v>
      </c>
      <c r="B1045">
        <v>36</v>
      </c>
      <c r="C1045">
        <v>44</v>
      </c>
      <c r="D1045">
        <v>14</v>
      </c>
      <c r="E1045">
        <v>43</v>
      </c>
      <c r="F1045">
        <v>1.37</v>
      </c>
      <c r="G1045">
        <v>3</v>
      </c>
      <c r="H1045">
        <v>730</v>
      </c>
      <c r="I1045">
        <v>204.73</v>
      </c>
      <c r="J1045">
        <v>292.7</v>
      </c>
      <c r="K1045">
        <v>55.6</v>
      </c>
      <c r="L1045">
        <v>42.93</v>
      </c>
      <c r="M1045">
        <v>12</v>
      </c>
      <c r="N1045">
        <v>41</v>
      </c>
      <c r="O1045">
        <v>0.45</v>
      </c>
    </row>
    <row r="1046" spans="1:15" x14ac:dyDescent="0.25">
      <c r="A1046">
        <v>120</v>
      </c>
      <c r="B1046">
        <v>44</v>
      </c>
      <c r="C1046">
        <v>44</v>
      </c>
      <c r="D1046">
        <v>14</v>
      </c>
      <c r="E1046">
        <v>43</v>
      </c>
      <c r="F1046">
        <v>1.4</v>
      </c>
      <c r="G1046">
        <v>3</v>
      </c>
      <c r="H1046">
        <v>550</v>
      </c>
      <c r="I1046">
        <v>204.79</v>
      </c>
      <c r="J1046">
        <v>249.6</v>
      </c>
      <c r="K1046">
        <v>18.989999999999998</v>
      </c>
      <c r="L1046">
        <v>37.67</v>
      </c>
      <c r="M1046">
        <v>12</v>
      </c>
      <c r="N1046">
        <v>41</v>
      </c>
      <c r="O1046">
        <v>0.45</v>
      </c>
    </row>
    <row r="1047" spans="1:15" x14ac:dyDescent="0.25">
      <c r="A1047">
        <v>120</v>
      </c>
      <c r="B1047">
        <v>40</v>
      </c>
      <c r="C1047">
        <v>44</v>
      </c>
      <c r="D1047">
        <v>14</v>
      </c>
      <c r="E1047">
        <v>43</v>
      </c>
      <c r="F1047">
        <v>1.34</v>
      </c>
      <c r="G1047">
        <v>3</v>
      </c>
      <c r="H1047">
        <v>655</v>
      </c>
      <c r="I1047">
        <v>204.8</v>
      </c>
      <c r="J1047">
        <v>268.33999999999997</v>
      </c>
      <c r="K1047">
        <v>34.94</v>
      </c>
      <c r="L1047">
        <v>39.799999999999997</v>
      </c>
      <c r="M1047">
        <v>12</v>
      </c>
      <c r="N1047">
        <v>41</v>
      </c>
      <c r="O1047">
        <v>0.45</v>
      </c>
    </row>
    <row r="1048" spans="1:15" x14ac:dyDescent="0.25">
      <c r="A1048">
        <v>120</v>
      </c>
      <c r="B1048">
        <v>44</v>
      </c>
      <c r="C1048">
        <v>40</v>
      </c>
      <c r="D1048">
        <v>14</v>
      </c>
      <c r="E1048">
        <v>43</v>
      </c>
      <c r="F1048">
        <v>1.37</v>
      </c>
      <c r="G1048">
        <v>3</v>
      </c>
      <c r="H1048">
        <v>600</v>
      </c>
      <c r="I1048">
        <v>205.02</v>
      </c>
      <c r="J1048">
        <v>260.11</v>
      </c>
      <c r="K1048">
        <v>27.74</v>
      </c>
      <c r="L1048">
        <v>38.68</v>
      </c>
      <c r="M1048">
        <v>12</v>
      </c>
      <c r="N1048">
        <v>41</v>
      </c>
      <c r="O1048">
        <v>0.45</v>
      </c>
    </row>
    <row r="1049" spans="1:15" x14ac:dyDescent="0.25">
      <c r="A1049">
        <v>120</v>
      </c>
      <c r="B1049">
        <v>44</v>
      </c>
      <c r="C1049">
        <v>44</v>
      </c>
      <c r="D1049">
        <v>14</v>
      </c>
      <c r="E1049">
        <v>43</v>
      </c>
      <c r="F1049">
        <v>1.28</v>
      </c>
      <c r="G1049">
        <v>3</v>
      </c>
      <c r="H1049">
        <v>670</v>
      </c>
      <c r="I1049">
        <v>205.09</v>
      </c>
      <c r="J1049">
        <v>264.29000000000002</v>
      </c>
      <c r="K1049">
        <v>31.74</v>
      </c>
      <c r="L1049">
        <v>39.54</v>
      </c>
      <c r="M1049">
        <v>12</v>
      </c>
      <c r="N1049">
        <v>41</v>
      </c>
      <c r="O1049">
        <v>0.45</v>
      </c>
    </row>
    <row r="1050" spans="1:15" x14ac:dyDescent="0.25">
      <c r="A1050">
        <v>120</v>
      </c>
      <c r="B1050">
        <v>44</v>
      </c>
      <c r="C1050">
        <v>48</v>
      </c>
      <c r="D1050">
        <v>14</v>
      </c>
      <c r="E1050">
        <v>43</v>
      </c>
      <c r="F1050">
        <v>1.31</v>
      </c>
      <c r="G1050">
        <v>3</v>
      </c>
      <c r="H1050">
        <v>605</v>
      </c>
      <c r="I1050">
        <v>205.18</v>
      </c>
      <c r="J1050">
        <v>252</v>
      </c>
      <c r="K1050">
        <v>21.17</v>
      </c>
      <c r="L1050">
        <v>38.08</v>
      </c>
      <c r="M1050">
        <v>12</v>
      </c>
      <c r="N1050">
        <v>41</v>
      </c>
      <c r="O1050">
        <v>0.45</v>
      </c>
    </row>
    <row r="1051" spans="1:15" x14ac:dyDescent="0.25">
      <c r="A1051">
        <v>120</v>
      </c>
      <c r="B1051">
        <v>40</v>
      </c>
      <c r="C1051">
        <v>48</v>
      </c>
      <c r="D1051">
        <v>14</v>
      </c>
      <c r="E1051">
        <v>43</v>
      </c>
      <c r="F1051">
        <v>1.37</v>
      </c>
      <c r="G1051">
        <v>1.5</v>
      </c>
      <c r="H1051">
        <v>705</v>
      </c>
      <c r="I1051">
        <v>205.28</v>
      </c>
      <c r="J1051">
        <v>279.73</v>
      </c>
      <c r="K1051">
        <v>36.770000000000003</v>
      </c>
      <c r="L1051">
        <v>49.03</v>
      </c>
      <c r="M1051">
        <v>12</v>
      </c>
      <c r="N1051">
        <v>41</v>
      </c>
      <c r="O1051">
        <v>0.45</v>
      </c>
    </row>
    <row r="1052" spans="1:15" x14ac:dyDescent="0.25">
      <c r="A1052">
        <v>120</v>
      </c>
      <c r="B1052">
        <v>40</v>
      </c>
      <c r="C1052">
        <v>44</v>
      </c>
      <c r="D1052">
        <v>14</v>
      </c>
      <c r="E1052">
        <v>43</v>
      </c>
      <c r="F1052">
        <v>1.37</v>
      </c>
      <c r="G1052">
        <v>3</v>
      </c>
      <c r="H1052">
        <v>620</v>
      </c>
      <c r="I1052">
        <v>205.44</v>
      </c>
      <c r="J1052">
        <v>263.7</v>
      </c>
      <c r="K1052">
        <v>30.23</v>
      </c>
      <c r="L1052">
        <v>39.14</v>
      </c>
      <c r="M1052">
        <v>12</v>
      </c>
      <c r="N1052">
        <v>41</v>
      </c>
      <c r="O1052">
        <v>0.45</v>
      </c>
    </row>
    <row r="1053" spans="1:15" x14ac:dyDescent="0.25">
      <c r="A1053">
        <v>120</v>
      </c>
      <c r="B1053">
        <v>44</v>
      </c>
      <c r="C1053">
        <v>44</v>
      </c>
      <c r="D1053">
        <v>14</v>
      </c>
      <c r="E1053">
        <v>43</v>
      </c>
      <c r="F1053">
        <v>1.37</v>
      </c>
      <c r="G1053">
        <v>3</v>
      </c>
      <c r="H1053">
        <v>575</v>
      </c>
      <c r="I1053">
        <v>205.45</v>
      </c>
      <c r="J1053">
        <v>252.91</v>
      </c>
      <c r="K1053">
        <v>21.3</v>
      </c>
      <c r="L1053">
        <v>38.020000000000003</v>
      </c>
      <c r="M1053">
        <v>12</v>
      </c>
      <c r="N1053">
        <v>41</v>
      </c>
      <c r="O1053">
        <v>0.45</v>
      </c>
    </row>
    <row r="1054" spans="1:15" x14ac:dyDescent="0.25">
      <c r="A1054">
        <v>120</v>
      </c>
      <c r="B1054">
        <v>40</v>
      </c>
      <c r="C1054">
        <v>40</v>
      </c>
      <c r="D1054">
        <v>14</v>
      </c>
      <c r="E1054">
        <v>43</v>
      </c>
      <c r="F1054">
        <v>1.4</v>
      </c>
      <c r="G1054">
        <v>3</v>
      </c>
      <c r="H1054">
        <v>630</v>
      </c>
      <c r="I1054">
        <v>205.51</v>
      </c>
      <c r="J1054">
        <v>271.81</v>
      </c>
      <c r="K1054">
        <v>36.880000000000003</v>
      </c>
      <c r="L1054">
        <v>39.99</v>
      </c>
      <c r="M1054">
        <v>12</v>
      </c>
      <c r="N1054">
        <v>41</v>
      </c>
      <c r="O1054">
        <v>0.45</v>
      </c>
    </row>
    <row r="1055" spans="1:15" x14ac:dyDescent="0.25">
      <c r="A1055">
        <v>120</v>
      </c>
      <c r="B1055">
        <v>40</v>
      </c>
      <c r="C1055">
        <v>44</v>
      </c>
      <c r="D1055">
        <v>14</v>
      </c>
      <c r="E1055">
        <v>43</v>
      </c>
      <c r="F1055">
        <v>1.37</v>
      </c>
      <c r="G1055">
        <v>2</v>
      </c>
      <c r="H1055">
        <v>670</v>
      </c>
      <c r="I1055">
        <v>205.57</v>
      </c>
      <c r="J1055">
        <v>275.54000000000002</v>
      </c>
      <c r="K1055">
        <v>37.08</v>
      </c>
      <c r="L1055">
        <v>49.05</v>
      </c>
      <c r="M1055">
        <v>12</v>
      </c>
      <c r="N1055">
        <v>41</v>
      </c>
      <c r="O1055">
        <v>0.45</v>
      </c>
    </row>
    <row r="1056" spans="1:15" x14ac:dyDescent="0.25">
      <c r="A1056">
        <v>120</v>
      </c>
      <c r="B1056">
        <v>40</v>
      </c>
      <c r="C1056">
        <v>40</v>
      </c>
      <c r="D1056">
        <v>14</v>
      </c>
      <c r="E1056">
        <v>43</v>
      </c>
      <c r="F1056">
        <v>1.37</v>
      </c>
      <c r="G1056">
        <v>3</v>
      </c>
      <c r="H1056">
        <v>680</v>
      </c>
      <c r="I1056">
        <v>205.62</v>
      </c>
      <c r="J1056">
        <v>281.52999999999997</v>
      </c>
      <c r="K1056">
        <v>45.2</v>
      </c>
      <c r="L1056">
        <v>41.36</v>
      </c>
      <c r="M1056">
        <v>12</v>
      </c>
      <c r="N1056">
        <v>41</v>
      </c>
      <c r="O1056">
        <v>0.45</v>
      </c>
    </row>
    <row r="1057" spans="1:15" x14ac:dyDescent="0.25">
      <c r="A1057">
        <v>120</v>
      </c>
      <c r="B1057">
        <v>40</v>
      </c>
      <c r="C1057">
        <v>44</v>
      </c>
      <c r="D1057">
        <v>14</v>
      </c>
      <c r="E1057">
        <v>43</v>
      </c>
      <c r="F1057">
        <v>1.4</v>
      </c>
      <c r="G1057">
        <v>3</v>
      </c>
      <c r="H1057">
        <v>590</v>
      </c>
      <c r="I1057">
        <v>205.65</v>
      </c>
      <c r="J1057">
        <v>259.7</v>
      </c>
      <c r="K1057">
        <v>26.54</v>
      </c>
      <c r="L1057">
        <v>38.619999999999997</v>
      </c>
      <c r="M1057">
        <v>12</v>
      </c>
      <c r="N1057">
        <v>41</v>
      </c>
      <c r="O1057">
        <v>0.45</v>
      </c>
    </row>
    <row r="1058" spans="1:15" x14ac:dyDescent="0.25">
      <c r="A1058">
        <v>120</v>
      </c>
      <c r="B1058">
        <v>48</v>
      </c>
      <c r="C1058">
        <v>44</v>
      </c>
      <c r="D1058">
        <v>14</v>
      </c>
      <c r="E1058">
        <v>43</v>
      </c>
      <c r="F1058">
        <v>1.4</v>
      </c>
      <c r="G1058">
        <v>3</v>
      </c>
      <c r="H1058">
        <v>530</v>
      </c>
      <c r="I1058">
        <v>205.7</v>
      </c>
      <c r="J1058">
        <v>245.73</v>
      </c>
      <c r="K1058">
        <v>15.08</v>
      </c>
      <c r="L1058">
        <v>37.64</v>
      </c>
      <c r="M1058">
        <v>12</v>
      </c>
      <c r="N1058">
        <v>41</v>
      </c>
      <c r="O1058">
        <v>0.45</v>
      </c>
    </row>
    <row r="1059" spans="1:15" x14ac:dyDescent="0.25">
      <c r="A1059">
        <v>120</v>
      </c>
      <c r="B1059">
        <v>48</v>
      </c>
      <c r="C1059">
        <v>44</v>
      </c>
      <c r="D1059">
        <v>14</v>
      </c>
      <c r="E1059">
        <v>43</v>
      </c>
      <c r="F1059">
        <v>1.34</v>
      </c>
      <c r="G1059">
        <v>3</v>
      </c>
      <c r="H1059">
        <v>570</v>
      </c>
      <c r="I1059">
        <v>205.78</v>
      </c>
      <c r="J1059">
        <v>249.14</v>
      </c>
      <c r="K1059">
        <v>18.16</v>
      </c>
      <c r="L1059">
        <v>37.83</v>
      </c>
      <c r="M1059">
        <v>12</v>
      </c>
      <c r="N1059">
        <v>41</v>
      </c>
      <c r="O1059">
        <v>0.45</v>
      </c>
    </row>
    <row r="1060" spans="1:15" x14ac:dyDescent="0.25">
      <c r="A1060">
        <v>120</v>
      </c>
      <c r="B1060">
        <v>44</v>
      </c>
      <c r="C1060">
        <v>44</v>
      </c>
      <c r="D1060">
        <v>14</v>
      </c>
      <c r="E1060">
        <v>43</v>
      </c>
      <c r="F1060">
        <v>1.31</v>
      </c>
      <c r="G1060">
        <v>3</v>
      </c>
      <c r="H1060">
        <v>635</v>
      </c>
      <c r="I1060">
        <v>205.82</v>
      </c>
      <c r="J1060">
        <v>260.45999999999998</v>
      </c>
      <c r="K1060">
        <v>27.58</v>
      </c>
      <c r="L1060">
        <v>38.97</v>
      </c>
      <c r="M1060">
        <v>12</v>
      </c>
      <c r="N1060">
        <v>41</v>
      </c>
      <c r="O1060">
        <v>0.45</v>
      </c>
    </row>
    <row r="1061" spans="1:15" x14ac:dyDescent="0.25">
      <c r="A1061">
        <v>120</v>
      </c>
      <c r="B1061">
        <v>48</v>
      </c>
      <c r="C1061">
        <v>40</v>
      </c>
      <c r="D1061">
        <v>14</v>
      </c>
      <c r="E1061">
        <v>43</v>
      </c>
      <c r="F1061">
        <v>1.4</v>
      </c>
      <c r="G1061">
        <v>1.5</v>
      </c>
      <c r="H1061">
        <v>595</v>
      </c>
      <c r="I1061">
        <v>206</v>
      </c>
      <c r="J1061">
        <v>262.20999999999998</v>
      </c>
      <c r="K1061">
        <v>23.58</v>
      </c>
      <c r="L1061">
        <v>45.01</v>
      </c>
      <c r="M1061">
        <v>12</v>
      </c>
      <c r="N1061">
        <v>41</v>
      </c>
      <c r="O1061">
        <v>0.45</v>
      </c>
    </row>
    <row r="1062" spans="1:15" x14ac:dyDescent="0.25">
      <c r="A1062">
        <v>120</v>
      </c>
      <c r="B1062">
        <v>44</v>
      </c>
      <c r="C1062">
        <v>44</v>
      </c>
      <c r="D1062">
        <v>14</v>
      </c>
      <c r="E1062">
        <v>43</v>
      </c>
      <c r="F1062">
        <v>1.4</v>
      </c>
      <c r="G1062">
        <v>3</v>
      </c>
      <c r="H1062">
        <v>555</v>
      </c>
      <c r="I1062">
        <v>206.11</v>
      </c>
      <c r="J1062">
        <v>251.57</v>
      </c>
      <c r="K1062">
        <v>19.440000000000001</v>
      </c>
      <c r="L1062">
        <v>37.93</v>
      </c>
      <c r="M1062">
        <v>12</v>
      </c>
      <c r="N1062">
        <v>41</v>
      </c>
      <c r="O1062">
        <v>0.45</v>
      </c>
    </row>
    <row r="1063" spans="1:15" x14ac:dyDescent="0.25">
      <c r="A1063">
        <v>120</v>
      </c>
      <c r="B1063">
        <v>48</v>
      </c>
      <c r="C1063">
        <v>48</v>
      </c>
      <c r="D1063">
        <v>14</v>
      </c>
      <c r="E1063">
        <v>43</v>
      </c>
      <c r="F1063">
        <v>1.25</v>
      </c>
      <c r="G1063">
        <v>3</v>
      </c>
      <c r="H1063">
        <v>630</v>
      </c>
      <c r="I1063">
        <v>206.14</v>
      </c>
      <c r="J1063">
        <v>251.23</v>
      </c>
      <c r="K1063">
        <v>20.49</v>
      </c>
      <c r="L1063">
        <v>38.229999999999997</v>
      </c>
      <c r="M1063">
        <v>12</v>
      </c>
      <c r="N1063">
        <v>41</v>
      </c>
      <c r="O1063">
        <v>0.45</v>
      </c>
    </row>
    <row r="1064" spans="1:15" x14ac:dyDescent="0.25">
      <c r="A1064">
        <v>120</v>
      </c>
      <c r="B1064">
        <v>44</v>
      </c>
      <c r="C1064">
        <v>44</v>
      </c>
      <c r="D1064">
        <v>14</v>
      </c>
      <c r="E1064">
        <v>43</v>
      </c>
      <c r="F1064">
        <v>1.37</v>
      </c>
      <c r="G1064">
        <v>1.5</v>
      </c>
      <c r="H1064">
        <v>660</v>
      </c>
      <c r="I1064">
        <v>206.26</v>
      </c>
      <c r="J1064">
        <v>272.02</v>
      </c>
      <c r="K1064">
        <v>30.5</v>
      </c>
      <c r="L1064">
        <v>47.33</v>
      </c>
      <c r="M1064">
        <v>12</v>
      </c>
      <c r="N1064">
        <v>41</v>
      </c>
      <c r="O1064">
        <v>0.45</v>
      </c>
    </row>
    <row r="1065" spans="1:15" x14ac:dyDescent="0.25">
      <c r="A1065">
        <v>120</v>
      </c>
      <c r="B1065">
        <v>40</v>
      </c>
      <c r="C1065">
        <v>44</v>
      </c>
      <c r="D1065">
        <v>14</v>
      </c>
      <c r="E1065">
        <v>43</v>
      </c>
      <c r="F1065">
        <v>1.34</v>
      </c>
      <c r="G1065">
        <v>3</v>
      </c>
      <c r="H1065">
        <v>665</v>
      </c>
      <c r="I1065">
        <v>206.34</v>
      </c>
      <c r="J1065">
        <v>271.7</v>
      </c>
      <c r="K1065">
        <v>36.369999999999997</v>
      </c>
      <c r="L1065">
        <v>40.28</v>
      </c>
      <c r="M1065">
        <v>12</v>
      </c>
      <c r="N1065">
        <v>41</v>
      </c>
      <c r="O1065">
        <v>0.45</v>
      </c>
    </row>
    <row r="1066" spans="1:15" x14ac:dyDescent="0.25">
      <c r="A1066">
        <v>120</v>
      </c>
      <c r="B1066">
        <v>48</v>
      </c>
      <c r="C1066">
        <v>40</v>
      </c>
      <c r="D1066">
        <v>14</v>
      </c>
      <c r="E1066">
        <v>43</v>
      </c>
      <c r="F1066">
        <v>1.31</v>
      </c>
      <c r="G1066">
        <v>3</v>
      </c>
      <c r="H1066">
        <v>625</v>
      </c>
      <c r="I1066">
        <v>206.56</v>
      </c>
      <c r="J1066">
        <v>260.23</v>
      </c>
      <c r="K1066">
        <v>26.82</v>
      </c>
      <c r="L1066">
        <v>38.94</v>
      </c>
      <c r="M1066">
        <v>12</v>
      </c>
      <c r="N1066">
        <v>41</v>
      </c>
      <c r="O1066">
        <v>0.45</v>
      </c>
    </row>
    <row r="1067" spans="1:15" x14ac:dyDescent="0.25">
      <c r="A1067">
        <v>120</v>
      </c>
      <c r="B1067">
        <v>48</v>
      </c>
      <c r="C1067">
        <v>48</v>
      </c>
      <c r="D1067">
        <v>14</v>
      </c>
      <c r="E1067">
        <v>43</v>
      </c>
      <c r="F1067">
        <v>1.31</v>
      </c>
      <c r="G1067">
        <v>3</v>
      </c>
      <c r="H1067">
        <v>580</v>
      </c>
      <c r="I1067">
        <v>206.61</v>
      </c>
      <c r="J1067">
        <v>247.71</v>
      </c>
      <c r="K1067">
        <v>16.579999999999998</v>
      </c>
      <c r="L1067">
        <v>37.909999999999997</v>
      </c>
      <c r="M1067">
        <v>12</v>
      </c>
      <c r="N1067">
        <v>41</v>
      </c>
      <c r="O1067">
        <v>0.45</v>
      </c>
    </row>
    <row r="1068" spans="1:15" x14ac:dyDescent="0.25">
      <c r="A1068">
        <v>120</v>
      </c>
      <c r="B1068">
        <v>40</v>
      </c>
      <c r="C1068">
        <v>44</v>
      </c>
      <c r="D1068">
        <v>14</v>
      </c>
      <c r="E1068">
        <v>43</v>
      </c>
      <c r="F1068">
        <v>1.37</v>
      </c>
      <c r="G1068">
        <v>2</v>
      </c>
      <c r="H1068">
        <v>680</v>
      </c>
      <c r="I1068">
        <v>206.65</v>
      </c>
      <c r="J1068">
        <v>278.61</v>
      </c>
      <c r="K1068">
        <v>38.57</v>
      </c>
      <c r="L1068">
        <v>49.56</v>
      </c>
      <c r="M1068">
        <v>12</v>
      </c>
      <c r="N1068">
        <v>41</v>
      </c>
      <c r="O1068">
        <v>0.45</v>
      </c>
    </row>
    <row r="1069" spans="1:15" x14ac:dyDescent="0.25">
      <c r="A1069">
        <v>120</v>
      </c>
      <c r="B1069">
        <v>44</v>
      </c>
      <c r="C1069">
        <v>48</v>
      </c>
      <c r="D1069">
        <v>14</v>
      </c>
      <c r="E1069">
        <v>43</v>
      </c>
      <c r="F1069">
        <v>1.31</v>
      </c>
      <c r="G1069">
        <v>1.5</v>
      </c>
      <c r="H1069">
        <v>700</v>
      </c>
      <c r="I1069">
        <v>206.72</v>
      </c>
      <c r="J1069">
        <v>272.39</v>
      </c>
      <c r="K1069">
        <v>30.9</v>
      </c>
      <c r="L1069">
        <v>48.42</v>
      </c>
      <c r="M1069">
        <v>12</v>
      </c>
      <c r="N1069">
        <v>41</v>
      </c>
      <c r="O1069">
        <v>0.45</v>
      </c>
    </row>
    <row r="1070" spans="1:15" x14ac:dyDescent="0.25">
      <c r="A1070">
        <v>120</v>
      </c>
      <c r="B1070">
        <v>44</v>
      </c>
      <c r="C1070">
        <v>40</v>
      </c>
      <c r="D1070">
        <v>14</v>
      </c>
      <c r="E1070">
        <v>43</v>
      </c>
      <c r="F1070">
        <v>1.4</v>
      </c>
      <c r="G1070">
        <v>3</v>
      </c>
      <c r="H1070">
        <v>580</v>
      </c>
      <c r="I1070">
        <v>206.72</v>
      </c>
      <c r="J1070">
        <v>259.36</v>
      </c>
      <c r="K1070">
        <v>25.38</v>
      </c>
      <c r="L1070">
        <v>38.619999999999997</v>
      </c>
      <c r="M1070">
        <v>12</v>
      </c>
      <c r="N1070">
        <v>41</v>
      </c>
      <c r="O1070">
        <v>0.45</v>
      </c>
    </row>
    <row r="1071" spans="1:15" x14ac:dyDescent="0.25">
      <c r="A1071">
        <v>120</v>
      </c>
      <c r="B1071">
        <v>40</v>
      </c>
      <c r="C1071">
        <v>48</v>
      </c>
      <c r="D1071">
        <v>14</v>
      </c>
      <c r="E1071">
        <v>43</v>
      </c>
      <c r="F1071">
        <v>1.4</v>
      </c>
      <c r="G1071">
        <v>1.5</v>
      </c>
      <c r="H1071">
        <v>645</v>
      </c>
      <c r="I1071">
        <v>206.79</v>
      </c>
      <c r="J1071">
        <v>270.79000000000002</v>
      </c>
      <c r="K1071">
        <v>29.1</v>
      </c>
      <c r="L1071">
        <v>46.89</v>
      </c>
      <c r="M1071">
        <v>12</v>
      </c>
      <c r="N1071">
        <v>41</v>
      </c>
      <c r="O1071">
        <v>0.45</v>
      </c>
    </row>
    <row r="1072" spans="1:15" x14ac:dyDescent="0.25">
      <c r="A1072">
        <v>120</v>
      </c>
      <c r="B1072">
        <v>44</v>
      </c>
      <c r="C1072">
        <v>40</v>
      </c>
      <c r="D1072">
        <v>14</v>
      </c>
      <c r="E1072">
        <v>43</v>
      </c>
      <c r="F1072">
        <v>1.37</v>
      </c>
      <c r="G1072">
        <v>3</v>
      </c>
      <c r="H1072">
        <v>610</v>
      </c>
      <c r="I1072">
        <v>206.96</v>
      </c>
      <c r="J1072">
        <v>263.77</v>
      </c>
      <c r="K1072">
        <v>28.97</v>
      </c>
      <c r="L1072">
        <v>39.17</v>
      </c>
      <c r="M1072">
        <v>12</v>
      </c>
      <c r="N1072">
        <v>41</v>
      </c>
      <c r="O1072">
        <v>0.45</v>
      </c>
    </row>
    <row r="1073" spans="1:15" x14ac:dyDescent="0.25">
      <c r="A1073">
        <v>120</v>
      </c>
      <c r="B1073">
        <v>44</v>
      </c>
      <c r="C1073">
        <v>44</v>
      </c>
      <c r="D1073">
        <v>14</v>
      </c>
      <c r="E1073">
        <v>43</v>
      </c>
      <c r="F1073">
        <v>1.4</v>
      </c>
      <c r="G1073">
        <v>1.5</v>
      </c>
      <c r="H1073">
        <v>615</v>
      </c>
      <c r="I1073">
        <v>207.06</v>
      </c>
      <c r="J1073">
        <v>265.82</v>
      </c>
      <c r="K1073">
        <v>25.36</v>
      </c>
      <c r="L1073">
        <v>45.82</v>
      </c>
      <c r="M1073">
        <v>12</v>
      </c>
      <c r="N1073">
        <v>41</v>
      </c>
      <c r="O1073">
        <v>0.45</v>
      </c>
    </row>
    <row r="1074" spans="1:15" x14ac:dyDescent="0.25">
      <c r="A1074">
        <v>120</v>
      </c>
      <c r="B1074">
        <v>48</v>
      </c>
      <c r="C1074">
        <v>44</v>
      </c>
      <c r="D1074">
        <v>14</v>
      </c>
      <c r="E1074">
        <v>43</v>
      </c>
      <c r="F1074">
        <v>1.4</v>
      </c>
      <c r="G1074">
        <v>3</v>
      </c>
      <c r="H1074">
        <v>535</v>
      </c>
      <c r="I1074">
        <v>207.15</v>
      </c>
      <c r="J1074">
        <v>247.79</v>
      </c>
      <c r="K1074">
        <v>15.44</v>
      </c>
      <c r="L1074">
        <v>37.909999999999997</v>
      </c>
      <c r="M1074">
        <v>12</v>
      </c>
      <c r="N1074">
        <v>41</v>
      </c>
      <c r="O1074">
        <v>0.45</v>
      </c>
    </row>
    <row r="1075" spans="1:15" x14ac:dyDescent="0.25">
      <c r="A1075">
        <v>120</v>
      </c>
      <c r="B1075">
        <v>40</v>
      </c>
      <c r="C1075">
        <v>44</v>
      </c>
      <c r="D1075">
        <v>14</v>
      </c>
      <c r="E1075">
        <v>43</v>
      </c>
      <c r="F1075">
        <v>1.37</v>
      </c>
      <c r="G1075">
        <v>3</v>
      </c>
      <c r="H1075">
        <v>630</v>
      </c>
      <c r="I1075">
        <v>207.25</v>
      </c>
      <c r="J1075">
        <v>267.25</v>
      </c>
      <c r="K1075">
        <v>31.53</v>
      </c>
      <c r="L1075">
        <v>39.630000000000003</v>
      </c>
      <c r="M1075">
        <v>12</v>
      </c>
      <c r="N1075">
        <v>41</v>
      </c>
      <c r="O1075">
        <v>0.45</v>
      </c>
    </row>
    <row r="1076" spans="1:15" x14ac:dyDescent="0.25">
      <c r="A1076">
        <v>120</v>
      </c>
      <c r="B1076">
        <v>40</v>
      </c>
      <c r="C1076">
        <v>44</v>
      </c>
      <c r="D1076">
        <v>14</v>
      </c>
      <c r="E1076">
        <v>43</v>
      </c>
      <c r="F1076">
        <v>1.4</v>
      </c>
      <c r="G1076">
        <v>2</v>
      </c>
      <c r="H1076">
        <v>630</v>
      </c>
      <c r="I1076">
        <v>207.28</v>
      </c>
      <c r="J1076">
        <v>270.38</v>
      </c>
      <c r="K1076">
        <v>31.52</v>
      </c>
      <c r="L1076">
        <v>47.79</v>
      </c>
      <c r="M1076">
        <v>12</v>
      </c>
      <c r="N1076">
        <v>41</v>
      </c>
      <c r="O1076">
        <v>0.45</v>
      </c>
    </row>
    <row r="1077" spans="1:15" x14ac:dyDescent="0.25">
      <c r="A1077">
        <v>120</v>
      </c>
      <c r="B1077">
        <v>48</v>
      </c>
      <c r="C1077">
        <v>44</v>
      </c>
      <c r="D1077">
        <v>14</v>
      </c>
      <c r="E1077">
        <v>43</v>
      </c>
      <c r="F1077">
        <v>1.37</v>
      </c>
      <c r="G1077">
        <v>3</v>
      </c>
      <c r="H1077">
        <v>555</v>
      </c>
      <c r="I1077">
        <v>207.41</v>
      </c>
      <c r="J1077">
        <v>249.74</v>
      </c>
      <c r="K1077">
        <v>16.96</v>
      </c>
      <c r="L1077">
        <v>38.020000000000003</v>
      </c>
      <c r="M1077">
        <v>12</v>
      </c>
      <c r="N1077">
        <v>41</v>
      </c>
      <c r="O1077">
        <v>0.45</v>
      </c>
    </row>
    <row r="1078" spans="1:15" x14ac:dyDescent="0.25">
      <c r="A1078">
        <v>120</v>
      </c>
      <c r="B1078">
        <v>44</v>
      </c>
      <c r="C1078">
        <v>48</v>
      </c>
      <c r="D1078">
        <v>14</v>
      </c>
      <c r="E1078">
        <v>43</v>
      </c>
      <c r="F1078">
        <v>1.31</v>
      </c>
      <c r="G1078">
        <v>3</v>
      </c>
      <c r="H1078">
        <v>615</v>
      </c>
      <c r="I1078">
        <v>207.42</v>
      </c>
      <c r="J1078">
        <v>255.55</v>
      </c>
      <c r="K1078">
        <v>22.08</v>
      </c>
      <c r="L1078">
        <v>38.56</v>
      </c>
      <c r="M1078">
        <v>12</v>
      </c>
      <c r="N1078">
        <v>41</v>
      </c>
      <c r="O1078">
        <v>0.45</v>
      </c>
    </row>
    <row r="1079" spans="1:15" x14ac:dyDescent="0.25">
      <c r="A1079">
        <v>120</v>
      </c>
      <c r="B1079">
        <v>44</v>
      </c>
      <c r="C1079">
        <v>40</v>
      </c>
      <c r="D1079">
        <v>14</v>
      </c>
      <c r="E1079">
        <v>43</v>
      </c>
      <c r="F1079">
        <v>1.37</v>
      </c>
      <c r="G1079">
        <v>2</v>
      </c>
      <c r="H1079">
        <v>655</v>
      </c>
      <c r="I1079">
        <v>207.48</v>
      </c>
      <c r="J1079">
        <v>274.89999999999998</v>
      </c>
      <c r="K1079">
        <v>34.93</v>
      </c>
      <c r="L1079">
        <v>48.73</v>
      </c>
      <c r="M1079">
        <v>12</v>
      </c>
      <c r="N1079">
        <v>41</v>
      </c>
      <c r="O1079">
        <v>0.45</v>
      </c>
    </row>
    <row r="1080" spans="1:15" x14ac:dyDescent="0.25">
      <c r="A1080" s="20">
        <v>150</v>
      </c>
      <c r="B1080">
        <v>37</v>
      </c>
      <c r="C1080">
        <v>75</v>
      </c>
      <c r="D1080" s="20">
        <v>14</v>
      </c>
      <c r="E1080" s="20">
        <v>43</v>
      </c>
      <c r="F1080">
        <v>1.34</v>
      </c>
      <c r="G1080" s="20">
        <v>1.5</v>
      </c>
      <c r="H1080" s="20">
        <v>700</v>
      </c>
      <c r="I1080">
        <v>207.53399999999999</v>
      </c>
      <c r="J1080">
        <v>246.66800000000001</v>
      </c>
      <c r="K1080">
        <v>10.0055</v>
      </c>
      <c r="L1080">
        <v>45.858899999999998</v>
      </c>
      <c r="M1080">
        <v>12</v>
      </c>
      <c r="N1080" s="20">
        <v>41</v>
      </c>
      <c r="O1080" s="20">
        <v>0.55000000000000004</v>
      </c>
    </row>
    <row r="1081" spans="1:15" x14ac:dyDescent="0.25">
      <c r="A1081">
        <v>120</v>
      </c>
      <c r="B1081">
        <v>44</v>
      </c>
      <c r="C1081">
        <v>40</v>
      </c>
      <c r="D1081">
        <v>14</v>
      </c>
      <c r="E1081">
        <v>43</v>
      </c>
      <c r="F1081">
        <v>1.4</v>
      </c>
      <c r="G1081">
        <v>2</v>
      </c>
      <c r="H1081">
        <v>610</v>
      </c>
      <c r="I1081">
        <v>207.54</v>
      </c>
      <c r="J1081">
        <v>267.36</v>
      </c>
      <c r="K1081">
        <v>28.96</v>
      </c>
      <c r="L1081">
        <v>47.14</v>
      </c>
      <c r="M1081">
        <v>12</v>
      </c>
      <c r="N1081">
        <v>41</v>
      </c>
      <c r="O1081">
        <v>0.45</v>
      </c>
    </row>
    <row r="1082" spans="1:15" x14ac:dyDescent="0.25">
      <c r="A1082">
        <v>120</v>
      </c>
      <c r="B1082">
        <v>44</v>
      </c>
      <c r="C1082">
        <v>44</v>
      </c>
      <c r="D1082">
        <v>14</v>
      </c>
      <c r="E1082">
        <v>43</v>
      </c>
      <c r="F1082">
        <v>1.31</v>
      </c>
      <c r="G1082">
        <v>3</v>
      </c>
      <c r="H1082">
        <v>645</v>
      </c>
      <c r="I1082">
        <v>207.71</v>
      </c>
      <c r="J1082">
        <v>263.88</v>
      </c>
      <c r="K1082">
        <v>28.73</v>
      </c>
      <c r="L1082">
        <v>39.450000000000003</v>
      </c>
      <c r="M1082">
        <v>12</v>
      </c>
      <c r="N1082">
        <v>41</v>
      </c>
      <c r="O1082">
        <v>0.45</v>
      </c>
    </row>
    <row r="1083" spans="1:15" x14ac:dyDescent="0.25">
      <c r="A1083">
        <v>120</v>
      </c>
      <c r="B1083">
        <v>44</v>
      </c>
      <c r="C1083">
        <v>44</v>
      </c>
      <c r="D1083">
        <v>14</v>
      </c>
      <c r="E1083">
        <v>43</v>
      </c>
      <c r="F1083">
        <v>1.37</v>
      </c>
      <c r="G1083">
        <v>1.5</v>
      </c>
      <c r="H1083">
        <v>675</v>
      </c>
      <c r="I1083">
        <v>207.74</v>
      </c>
      <c r="J1083">
        <v>276.33</v>
      </c>
      <c r="K1083">
        <v>32.35</v>
      </c>
      <c r="L1083">
        <v>48.1</v>
      </c>
      <c r="M1083">
        <v>12</v>
      </c>
      <c r="N1083">
        <v>41</v>
      </c>
      <c r="O1083">
        <v>0.45</v>
      </c>
    </row>
    <row r="1084" spans="1:15" x14ac:dyDescent="0.25">
      <c r="A1084">
        <v>120</v>
      </c>
      <c r="B1084">
        <v>40</v>
      </c>
      <c r="C1084">
        <v>44</v>
      </c>
      <c r="D1084">
        <v>14</v>
      </c>
      <c r="E1084">
        <v>43</v>
      </c>
      <c r="F1084">
        <v>1.4</v>
      </c>
      <c r="G1084">
        <v>3</v>
      </c>
      <c r="H1084">
        <v>600</v>
      </c>
      <c r="I1084">
        <v>207.76</v>
      </c>
      <c r="J1084">
        <v>263.43</v>
      </c>
      <c r="K1084">
        <v>27.74</v>
      </c>
      <c r="L1084">
        <v>39.130000000000003</v>
      </c>
      <c r="M1084">
        <v>12</v>
      </c>
      <c r="N1084">
        <v>41</v>
      </c>
      <c r="O1084">
        <v>0.45</v>
      </c>
    </row>
    <row r="1085" spans="1:15" x14ac:dyDescent="0.25">
      <c r="A1085">
        <v>120</v>
      </c>
      <c r="B1085">
        <v>40</v>
      </c>
      <c r="C1085">
        <v>40</v>
      </c>
      <c r="D1085">
        <v>14</v>
      </c>
      <c r="E1085">
        <v>43</v>
      </c>
      <c r="F1085">
        <v>1.4</v>
      </c>
      <c r="G1085">
        <v>3</v>
      </c>
      <c r="H1085">
        <v>645</v>
      </c>
      <c r="I1085">
        <v>207.84</v>
      </c>
      <c r="J1085">
        <v>277.14999999999998</v>
      </c>
      <c r="K1085">
        <v>39.26</v>
      </c>
      <c r="L1085">
        <v>40.72</v>
      </c>
      <c r="M1085">
        <v>12</v>
      </c>
      <c r="N1085">
        <v>41</v>
      </c>
      <c r="O1085">
        <v>0.45</v>
      </c>
    </row>
    <row r="1086" spans="1:15" x14ac:dyDescent="0.25">
      <c r="A1086">
        <v>120</v>
      </c>
      <c r="B1086">
        <v>44</v>
      </c>
      <c r="C1086">
        <v>48</v>
      </c>
      <c r="D1086">
        <v>14</v>
      </c>
      <c r="E1086">
        <v>43</v>
      </c>
      <c r="F1086">
        <v>1.34</v>
      </c>
      <c r="G1086">
        <v>1.5</v>
      </c>
      <c r="H1086">
        <v>650</v>
      </c>
      <c r="I1086">
        <v>208.11</v>
      </c>
      <c r="J1086">
        <v>266.37</v>
      </c>
      <c r="K1086">
        <v>25.47</v>
      </c>
      <c r="L1086">
        <v>46.81</v>
      </c>
      <c r="M1086">
        <v>12</v>
      </c>
      <c r="N1086">
        <v>41</v>
      </c>
      <c r="O1086">
        <v>0.45</v>
      </c>
    </row>
    <row r="1087" spans="1:15" x14ac:dyDescent="0.25">
      <c r="A1087">
        <v>120</v>
      </c>
      <c r="B1087">
        <v>44</v>
      </c>
      <c r="C1087">
        <v>44</v>
      </c>
      <c r="D1087">
        <v>14</v>
      </c>
      <c r="E1087">
        <v>43</v>
      </c>
      <c r="F1087">
        <v>1.4</v>
      </c>
      <c r="G1087">
        <v>1.5</v>
      </c>
      <c r="H1087">
        <v>625</v>
      </c>
      <c r="I1087">
        <v>208.48</v>
      </c>
      <c r="J1087">
        <v>268.99</v>
      </c>
      <c r="K1087">
        <v>26.44</v>
      </c>
      <c r="L1087">
        <v>46.36</v>
      </c>
      <c r="M1087">
        <v>12</v>
      </c>
      <c r="N1087">
        <v>41</v>
      </c>
      <c r="O1087">
        <v>0.45</v>
      </c>
    </row>
    <row r="1088" spans="1:15" x14ac:dyDescent="0.25">
      <c r="A1088">
        <v>120</v>
      </c>
      <c r="B1088">
        <v>40</v>
      </c>
      <c r="C1088">
        <v>44</v>
      </c>
      <c r="D1088">
        <v>14</v>
      </c>
      <c r="E1088">
        <v>43</v>
      </c>
      <c r="F1088">
        <v>1.34</v>
      </c>
      <c r="G1088">
        <v>3</v>
      </c>
      <c r="H1088">
        <v>680</v>
      </c>
      <c r="I1088">
        <v>208.56</v>
      </c>
      <c r="J1088">
        <v>276.70999999999998</v>
      </c>
      <c r="K1088">
        <v>38.58</v>
      </c>
      <c r="L1088">
        <v>40.98</v>
      </c>
      <c r="M1088">
        <v>12</v>
      </c>
      <c r="N1088">
        <v>41</v>
      </c>
      <c r="O1088">
        <v>0.45</v>
      </c>
    </row>
    <row r="1089" spans="1:15" x14ac:dyDescent="0.25">
      <c r="A1089">
        <v>120</v>
      </c>
      <c r="B1089">
        <v>44</v>
      </c>
      <c r="C1089">
        <v>44</v>
      </c>
      <c r="D1089">
        <v>14</v>
      </c>
      <c r="E1089">
        <v>43</v>
      </c>
      <c r="F1089">
        <v>1.34</v>
      </c>
      <c r="G1089">
        <v>2</v>
      </c>
      <c r="H1089">
        <v>645</v>
      </c>
      <c r="I1089">
        <v>209.05</v>
      </c>
      <c r="J1089">
        <v>268.25</v>
      </c>
      <c r="K1089">
        <v>28.72</v>
      </c>
      <c r="L1089">
        <v>48.22</v>
      </c>
      <c r="M1089">
        <v>12</v>
      </c>
      <c r="N1089">
        <v>41</v>
      </c>
      <c r="O1089">
        <v>0.45</v>
      </c>
    </row>
    <row r="1090" spans="1:15" x14ac:dyDescent="0.25">
      <c r="A1090">
        <v>120</v>
      </c>
      <c r="B1090">
        <v>48</v>
      </c>
      <c r="C1090">
        <v>40</v>
      </c>
      <c r="D1090">
        <v>14</v>
      </c>
      <c r="E1090">
        <v>43</v>
      </c>
      <c r="F1090">
        <v>1.37</v>
      </c>
      <c r="G1090">
        <v>2</v>
      </c>
      <c r="H1090">
        <v>595</v>
      </c>
      <c r="I1090">
        <v>209.08</v>
      </c>
      <c r="J1090">
        <v>261.7</v>
      </c>
      <c r="K1090">
        <v>23.58</v>
      </c>
      <c r="L1090">
        <v>46.66</v>
      </c>
      <c r="M1090">
        <v>12</v>
      </c>
      <c r="N1090">
        <v>41</v>
      </c>
      <c r="O1090">
        <v>0.45</v>
      </c>
    </row>
    <row r="1091" spans="1:15" x14ac:dyDescent="0.25">
      <c r="A1091">
        <v>120</v>
      </c>
      <c r="B1091">
        <v>44</v>
      </c>
      <c r="C1091">
        <v>40</v>
      </c>
      <c r="D1091">
        <v>14</v>
      </c>
      <c r="E1091">
        <v>43</v>
      </c>
      <c r="F1091">
        <v>1.4</v>
      </c>
      <c r="G1091">
        <v>2</v>
      </c>
      <c r="H1091">
        <v>620</v>
      </c>
      <c r="I1091">
        <v>209.13</v>
      </c>
      <c r="J1091">
        <v>270.8</v>
      </c>
      <c r="K1091">
        <v>30.22</v>
      </c>
      <c r="L1091">
        <v>47.72</v>
      </c>
      <c r="M1091">
        <v>12</v>
      </c>
      <c r="N1091">
        <v>41</v>
      </c>
      <c r="O1091">
        <v>0.45</v>
      </c>
    </row>
    <row r="1092" spans="1:15" x14ac:dyDescent="0.25">
      <c r="A1092">
        <v>120</v>
      </c>
      <c r="B1092">
        <v>44</v>
      </c>
      <c r="C1092">
        <v>40</v>
      </c>
      <c r="D1092">
        <v>14</v>
      </c>
      <c r="E1092">
        <v>43</v>
      </c>
      <c r="F1092">
        <v>1.37</v>
      </c>
      <c r="G1092">
        <v>2</v>
      </c>
      <c r="H1092">
        <v>670</v>
      </c>
      <c r="I1092">
        <v>209.22</v>
      </c>
      <c r="J1092">
        <v>279.66000000000003</v>
      </c>
      <c r="K1092">
        <v>37.08</v>
      </c>
      <c r="L1092">
        <v>49.56</v>
      </c>
      <c r="M1092">
        <v>12</v>
      </c>
      <c r="N1092">
        <v>41</v>
      </c>
      <c r="O1092">
        <v>0.45</v>
      </c>
    </row>
    <row r="1093" spans="1:15" x14ac:dyDescent="0.25">
      <c r="A1093">
        <v>120</v>
      </c>
      <c r="B1093">
        <v>40</v>
      </c>
      <c r="C1093">
        <v>44</v>
      </c>
      <c r="D1093">
        <v>14</v>
      </c>
      <c r="E1093">
        <v>43</v>
      </c>
      <c r="F1093">
        <v>1.4</v>
      </c>
      <c r="G1093">
        <v>2</v>
      </c>
      <c r="H1093">
        <v>645</v>
      </c>
      <c r="I1093">
        <v>209.33</v>
      </c>
      <c r="J1093">
        <v>275.33</v>
      </c>
      <c r="K1093">
        <v>33.54</v>
      </c>
      <c r="L1093">
        <v>48.66</v>
      </c>
      <c r="M1093">
        <v>12</v>
      </c>
      <c r="N1093">
        <v>41</v>
      </c>
      <c r="O1093">
        <v>0.45</v>
      </c>
    </row>
    <row r="1094" spans="1:15" x14ac:dyDescent="0.25">
      <c r="A1094">
        <v>120</v>
      </c>
      <c r="B1094">
        <v>44</v>
      </c>
      <c r="C1094">
        <v>48</v>
      </c>
      <c r="D1094">
        <v>14</v>
      </c>
      <c r="E1094">
        <v>43</v>
      </c>
      <c r="F1094">
        <v>1.37</v>
      </c>
      <c r="G1094">
        <v>1.5</v>
      </c>
      <c r="H1094">
        <v>615</v>
      </c>
      <c r="I1094">
        <v>209.34</v>
      </c>
      <c r="J1094">
        <v>263.02</v>
      </c>
      <c r="K1094">
        <v>22.07</v>
      </c>
      <c r="L1094">
        <v>45.8</v>
      </c>
      <c r="M1094">
        <v>12</v>
      </c>
      <c r="N1094">
        <v>41</v>
      </c>
      <c r="O1094">
        <v>0.45</v>
      </c>
    </row>
    <row r="1095" spans="1:15" x14ac:dyDescent="0.25">
      <c r="A1095">
        <v>120</v>
      </c>
      <c r="B1095">
        <v>48</v>
      </c>
      <c r="C1095">
        <v>40</v>
      </c>
      <c r="D1095">
        <v>14</v>
      </c>
      <c r="E1095">
        <v>43</v>
      </c>
      <c r="F1095">
        <v>1.4</v>
      </c>
      <c r="G1095">
        <v>2</v>
      </c>
      <c r="H1095">
        <v>570</v>
      </c>
      <c r="I1095">
        <v>209.86</v>
      </c>
      <c r="J1095">
        <v>259.31</v>
      </c>
      <c r="K1095">
        <v>21.1</v>
      </c>
      <c r="L1095">
        <v>46.01</v>
      </c>
      <c r="M1095">
        <v>12</v>
      </c>
      <c r="N1095">
        <v>41</v>
      </c>
      <c r="O1095">
        <v>0.45</v>
      </c>
    </row>
    <row r="1096" spans="1:15" x14ac:dyDescent="0.25">
      <c r="A1096">
        <v>120</v>
      </c>
      <c r="B1096">
        <v>40</v>
      </c>
      <c r="C1096">
        <v>44</v>
      </c>
      <c r="D1096">
        <v>14</v>
      </c>
      <c r="E1096">
        <v>43</v>
      </c>
      <c r="F1096">
        <v>1.37</v>
      </c>
      <c r="G1096">
        <v>3</v>
      </c>
      <c r="H1096">
        <v>645</v>
      </c>
      <c r="I1096">
        <v>209.95</v>
      </c>
      <c r="J1096">
        <v>272.54000000000002</v>
      </c>
      <c r="K1096">
        <v>33.549999999999997</v>
      </c>
      <c r="L1096">
        <v>40.36</v>
      </c>
      <c r="M1096">
        <v>12</v>
      </c>
      <c r="N1096">
        <v>41</v>
      </c>
      <c r="O1096">
        <v>0.45</v>
      </c>
    </row>
    <row r="1097" spans="1:15" x14ac:dyDescent="0.25">
      <c r="A1097">
        <v>120</v>
      </c>
      <c r="B1097">
        <v>40</v>
      </c>
      <c r="C1097">
        <v>40</v>
      </c>
      <c r="D1097">
        <v>14</v>
      </c>
      <c r="E1097">
        <v>43</v>
      </c>
      <c r="F1097">
        <v>1.4</v>
      </c>
      <c r="G1097">
        <v>3</v>
      </c>
      <c r="H1097">
        <v>660</v>
      </c>
      <c r="I1097">
        <v>209.96</v>
      </c>
      <c r="J1097">
        <v>282.45</v>
      </c>
      <c r="K1097">
        <v>41.74</v>
      </c>
      <c r="L1097">
        <v>41.44</v>
      </c>
      <c r="M1097">
        <v>12</v>
      </c>
      <c r="N1097">
        <v>41</v>
      </c>
      <c r="O1097">
        <v>0.45</v>
      </c>
    </row>
    <row r="1098" spans="1:15" x14ac:dyDescent="0.25">
      <c r="A1098">
        <v>120</v>
      </c>
      <c r="B1098">
        <v>44</v>
      </c>
      <c r="C1098">
        <v>48</v>
      </c>
      <c r="D1098">
        <v>14</v>
      </c>
      <c r="E1098">
        <v>43</v>
      </c>
      <c r="F1098">
        <v>1.4</v>
      </c>
      <c r="G1098">
        <v>1.5</v>
      </c>
      <c r="H1098">
        <v>585</v>
      </c>
      <c r="I1098">
        <v>209.98</v>
      </c>
      <c r="J1098">
        <v>259.99</v>
      </c>
      <c r="K1098">
        <v>19.399999999999999</v>
      </c>
      <c r="L1098">
        <v>44.91</v>
      </c>
      <c r="M1098">
        <v>12</v>
      </c>
      <c r="N1098">
        <v>41</v>
      </c>
      <c r="O1098">
        <v>0.45</v>
      </c>
    </row>
    <row r="1099" spans="1:15" x14ac:dyDescent="0.25">
      <c r="A1099">
        <v>120</v>
      </c>
      <c r="B1099">
        <v>44</v>
      </c>
      <c r="C1099">
        <v>44</v>
      </c>
      <c r="D1099">
        <v>14</v>
      </c>
      <c r="E1099">
        <v>43</v>
      </c>
      <c r="F1099">
        <v>1.4</v>
      </c>
      <c r="G1099">
        <v>1.5</v>
      </c>
      <c r="H1099">
        <v>640</v>
      </c>
      <c r="I1099">
        <v>210.46</v>
      </c>
      <c r="J1099">
        <v>273.67</v>
      </c>
      <c r="K1099">
        <v>28.13</v>
      </c>
      <c r="L1099">
        <v>47.19</v>
      </c>
      <c r="M1099">
        <v>12</v>
      </c>
      <c r="N1099">
        <v>41</v>
      </c>
      <c r="O1099">
        <v>0.45</v>
      </c>
    </row>
    <row r="1100" spans="1:15" x14ac:dyDescent="0.25">
      <c r="A1100">
        <v>120</v>
      </c>
      <c r="B1100">
        <v>48</v>
      </c>
      <c r="C1100">
        <v>48</v>
      </c>
      <c r="D1100">
        <v>14</v>
      </c>
      <c r="E1100">
        <v>43</v>
      </c>
      <c r="F1100">
        <v>1.25</v>
      </c>
      <c r="G1100">
        <v>2</v>
      </c>
      <c r="H1100">
        <v>670</v>
      </c>
      <c r="I1100">
        <v>210.51</v>
      </c>
      <c r="J1100">
        <v>262.89999999999998</v>
      </c>
      <c r="K1100">
        <v>24</v>
      </c>
      <c r="L1100">
        <v>48.57</v>
      </c>
      <c r="M1100">
        <v>12</v>
      </c>
      <c r="N1100">
        <v>41</v>
      </c>
      <c r="O1100">
        <v>0.45</v>
      </c>
    </row>
    <row r="1101" spans="1:15" x14ac:dyDescent="0.25">
      <c r="A1101">
        <v>120</v>
      </c>
      <c r="B1101">
        <v>44</v>
      </c>
      <c r="C1101">
        <v>44</v>
      </c>
      <c r="D1101">
        <v>14</v>
      </c>
      <c r="E1101">
        <v>43</v>
      </c>
      <c r="F1101">
        <v>1.37</v>
      </c>
      <c r="G1101">
        <v>2</v>
      </c>
      <c r="H1101">
        <v>615</v>
      </c>
      <c r="I1101">
        <v>210.55</v>
      </c>
      <c r="J1101">
        <v>265.68</v>
      </c>
      <c r="K1101">
        <v>25.36</v>
      </c>
      <c r="L1101">
        <v>47.47</v>
      </c>
      <c r="M1101">
        <v>12</v>
      </c>
      <c r="N1101">
        <v>41</v>
      </c>
      <c r="O1101">
        <v>0.45</v>
      </c>
    </row>
    <row r="1102" spans="1:15" x14ac:dyDescent="0.25">
      <c r="A1102">
        <v>120</v>
      </c>
      <c r="B1102">
        <v>40</v>
      </c>
      <c r="C1102">
        <v>44</v>
      </c>
      <c r="D1102">
        <v>14</v>
      </c>
      <c r="E1102">
        <v>43</v>
      </c>
      <c r="F1102">
        <v>1.4</v>
      </c>
      <c r="G1102">
        <v>3</v>
      </c>
      <c r="H1102">
        <v>615</v>
      </c>
      <c r="I1102">
        <v>210.79</v>
      </c>
      <c r="J1102">
        <v>268.99</v>
      </c>
      <c r="K1102">
        <v>29.6</v>
      </c>
      <c r="L1102">
        <v>39.89</v>
      </c>
      <c r="M1102">
        <v>12</v>
      </c>
      <c r="N1102">
        <v>41</v>
      </c>
      <c r="O1102">
        <v>0.45</v>
      </c>
    </row>
    <row r="1103" spans="1:15" x14ac:dyDescent="0.25">
      <c r="A1103">
        <v>120</v>
      </c>
      <c r="B1103">
        <v>44</v>
      </c>
      <c r="C1103">
        <v>44</v>
      </c>
      <c r="D1103">
        <v>14</v>
      </c>
      <c r="E1103">
        <v>43</v>
      </c>
      <c r="F1103">
        <v>1.4</v>
      </c>
      <c r="G1103">
        <v>2</v>
      </c>
      <c r="H1103">
        <v>585</v>
      </c>
      <c r="I1103">
        <v>210.85</v>
      </c>
      <c r="J1103">
        <v>262</v>
      </c>
      <c r="K1103">
        <v>22.27</v>
      </c>
      <c r="L1103">
        <v>46.54</v>
      </c>
      <c r="M1103">
        <v>12</v>
      </c>
      <c r="N1103">
        <v>41</v>
      </c>
      <c r="O1103">
        <v>0.45</v>
      </c>
    </row>
    <row r="1104" spans="1:15" x14ac:dyDescent="0.25">
      <c r="A1104">
        <v>120</v>
      </c>
      <c r="B1104">
        <v>48</v>
      </c>
      <c r="C1104">
        <v>44</v>
      </c>
      <c r="D1104">
        <v>14</v>
      </c>
      <c r="E1104">
        <v>43</v>
      </c>
      <c r="F1104">
        <v>1.34</v>
      </c>
      <c r="G1104">
        <v>2</v>
      </c>
      <c r="H1104">
        <v>600</v>
      </c>
      <c r="I1104">
        <v>210.91</v>
      </c>
      <c r="J1104">
        <v>259.64</v>
      </c>
      <c r="K1104">
        <v>20.71</v>
      </c>
      <c r="L1104">
        <v>46.84</v>
      </c>
      <c r="M1104">
        <v>12</v>
      </c>
      <c r="N1104">
        <v>41</v>
      </c>
      <c r="O1104">
        <v>0.45</v>
      </c>
    </row>
    <row r="1105" spans="1:15" x14ac:dyDescent="0.25">
      <c r="A1105">
        <v>120</v>
      </c>
      <c r="B1105">
        <v>44</v>
      </c>
      <c r="C1105">
        <v>48</v>
      </c>
      <c r="D1105">
        <v>14</v>
      </c>
      <c r="E1105">
        <v>43</v>
      </c>
      <c r="F1105">
        <v>1.34</v>
      </c>
      <c r="G1105">
        <v>2</v>
      </c>
      <c r="H1105">
        <v>615</v>
      </c>
      <c r="I1105">
        <v>210.98</v>
      </c>
      <c r="J1105">
        <v>261.52</v>
      </c>
      <c r="K1105">
        <v>22.07</v>
      </c>
      <c r="L1105">
        <v>47.26</v>
      </c>
      <c r="M1105">
        <v>12</v>
      </c>
      <c r="N1105">
        <v>41</v>
      </c>
      <c r="O1105">
        <v>0.45</v>
      </c>
    </row>
    <row r="1106" spans="1:15" x14ac:dyDescent="0.25">
      <c r="A1106">
        <v>120</v>
      </c>
      <c r="B1106">
        <v>44</v>
      </c>
      <c r="C1106">
        <v>48</v>
      </c>
      <c r="D1106">
        <v>14</v>
      </c>
      <c r="E1106">
        <v>43</v>
      </c>
      <c r="F1106">
        <v>1.37</v>
      </c>
      <c r="G1106">
        <v>1.5</v>
      </c>
      <c r="H1106">
        <v>625</v>
      </c>
      <c r="I1106">
        <v>211.01</v>
      </c>
      <c r="J1106">
        <v>266.24</v>
      </c>
      <c r="K1106">
        <v>23.01</v>
      </c>
      <c r="L1106">
        <v>46.35</v>
      </c>
      <c r="M1106">
        <v>12</v>
      </c>
      <c r="N1106">
        <v>41</v>
      </c>
      <c r="O1106">
        <v>0.45</v>
      </c>
    </row>
    <row r="1107" spans="1:15" x14ac:dyDescent="0.25">
      <c r="A1107">
        <v>120</v>
      </c>
      <c r="B1107">
        <v>40</v>
      </c>
      <c r="C1107">
        <v>44</v>
      </c>
      <c r="D1107">
        <v>14</v>
      </c>
      <c r="E1107">
        <v>43</v>
      </c>
      <c r="F1107">
        <v>1.4</v>
      </c>
      <c r="G1107">
        <v>2</v>
      </c>
      <c r="H1107">
        <v>660</v>
      </c>
      <c r="I1107">
        <v>211.28</v>
      </c>
      <c r="J1107">
        <v>280.22000000000003</v>
      </c>
      <c r="K1107">
        <v>35.64</v>
      </c>
      <c r="L1107">
        <v>49.47</v>
      </c>
      <c r="M1107">
        <v>12</v>
      </c>
      <c r="N1107">
        <v>41</v>
      </c>
      <c r="O1107">
        <v>0.45</v>
      </c>
    </row>
    <row r="1108" spans="1:15" x14ac:dyDescent="0.25">
      <c r="A1108">
        <v>120</v>
      </c>
      <c r="B1108">
        <v>48</v>
      </c>
      <c r="C1108">
        <v>48</v>
      </c>
      <c r="D1108">
        <v>14</v>
      </c>
      <c r="E1108">
        <v>43</v>
      </c>
      <c r="F1108">
        <v>1.4</v>
      </c>
      <c r="G1108">
        <v>3</v>
      </c>
      <c r="H1108">
        <v>520</v>
      </c>
      <c r="I1108">
        <v>211.57</v>
      </c>
      <c r="J1108">
        <v>240.96</v>
      </c>
      <c r="K1108">
        <v>12.57</v>
      </c>
      <c r="L1108">
        <v>38.26</v>
      </c>
      <c r="M1108">
        <v>12</v>
      </c>
      <c r="N1108">
        <v>41</v>
      </c>
      <c r="O1108">
        <v>0.45</v>
      </c>
    </row>
    <row r="1109" spans="1:15" x14ac:dyDescent="0.25">
      <c r="A1109" s="20">
        <v>150</v>
      </c>
      <c r="B1109">
        <v>37</v>
      </c>
      <c r="C1109">
        <v>75</v>
      </c>
      <c r="D1109" s="20">
        <v>14</v>
      </c>
      <c r="E1109" s="20">
        <v>43</v>
      </c>
      <c r="F1109">
        <v>1.36</v>
      </c>
      <c r="G1109" s="20">
        <v>1.5</v>
      </c>
      <c r="H1109" s="20">
        <v>700</v>
      </c>
      <c r="I1109">
        <v>211.65199999999999</v>
      </c>
      <c r="J1109">
        <v>251.297</v>
      </c>
      <c r="K1109">
        <v>10.0055</v>
      </c>
      <c r="L1109">
        <v>46.527700000000003</v>
      </c>
      <c r="M1109">
        <v>12</v>
      </c>
      <c r="N1109" s="20">
        <v>41</v>
      </c>
      <c r="O1109" s="20">
        <v>0.55000000000000004</v>
      </c>
    </row>
    <row r="1110" spans="1:15" x14ac:dyDescent="0.25">
      <c r="A1110">
        <v>120</v>
      </c>
      <c r="B1110">
        <v>48</v>
      </c>
      <c r="C1110">
        <v>44</v>
      </c>
      <c r="D1110">
        <v>14</v>
      </c>
      <c r="E1110">
        <v>43</v>
      </c>
      <c r="F1110">
        <v>1.4</v>
      </c>
      <c r="G1110">
        <v>1.5</v>
      </c>
      <c r="H1110">
        <v>580</v>
      </c>
      <c r="I1110">
        <v>211.74</v>
      </c>
      <c r="J1110">
        <v>261.42</v>
      </c>
      <c r="K1110">
        <v>18.98</v>
      </c>
      <c r="L1110">
        <v>45.01</v>
      </c>
      <c r="M1110">
        <v>12</v>
      </c>
      <c r="N1110">
        <v>41</v>
      </c>
      <c r="O1110">
        <v>0.45</v>
      </c>
    </row>
    <row r="1111" spans="1:15" x14ac:dyDescent="0.25">
      <c r="A1111">
        <v>120</v>
      </c>
      <c r="B1111">
        <v>44</v>
      </c>
      <c r="C1111">
        <v>48</v>
      </c>
      <c r="D1111">
        <v>14</v>
      </c>
      <c r="E1111">
        <v>43</v>
      </c>
      <c r="F1111">
        <v>1.4</v>
      </c>
      <c r="G1111">
        <v>1.5</v>
      </c>
      <c r="H1111">
        <v>595</v>
      </c>
      <c r="I1111">
        <v>211.91</v>
      </c>
      <c r="J1111">
        <v>263.44</v>
      </c>
      <c r="K1111">
        <v>20.27</v>
      </c>
      <c r="L1111">
        <v>45.5</v>
      </c>
      <c r="M1111">
        <v>12</v>
      </c>
      <c r="N1111">
        <v>41</v>
      </c>
      <c r="O1111">
        <v>0.45</v>
      </c>
    </row>
    <row r="1112" spans="1:15" x14ac:dyDescent="0.25">
      <c r="A1112">
        <v>120</v>
      </c>
      <c r="B1112">
        <v>44</v>
      </c>
      <c r="C1112">
        <v>48</v>
      </c>
      <c r="D1112">
        <v>14</v>
      </c>
      <c r="E1112">
        <v>43</v>
      </c>
      <c r="F1112">
        <v>1.37</v>
      </c>
      <c r="G1112">
        <v>2</v>
      </c>
      <c r="H1112">
        <v>590</v>
      </c>
      <c r="I1112">
        <v>211.93</v>
      </c>
      <c r="J1112">
        <v>259.79000000000002</v>
      </c>
      <c r="K1112">
        <v>19.829999999999998</v>
      </c>
      <c r="L1112">
        <v>46.75</v>
      </c>
      <c r="M1112">
        <v>12</v>
      </c>
      <c r="N1112">
        <v>41</v>
      </c>
      <c r="O1112">
        <v>0.45</v>
      </c>
    </row>
    <row r="1113" spans="1:15" x14ac:dyDescent="0.25">
      <c r="A1113">
        <v>120</v>
      </c>
      <c r="B1113">
        <v>48</v>
      </c>
      <c r="C1113">
        <v>48</v>
      </c>
      <c r="D1113">
        <v>14</v>
      </c>
      <c r="E1113">
        <v>43</v>
      </c>
      <c r="F1113">
        <v>1.31</v>
      </c>
      <c r="G1113">
        <v>1.5</v>
      </c>
      <c r="H1113">
        <v>645</v>
      </c>
      <c r="I1113">
        <v>212.22</v>
      </c>
      <c r="J1113">
        <v>265.13</v>
      </c>
      <c r="K1113">
        <v>21.75</v>
      </c>
      <c r="L1113">
        <v>46.86</v>
      </c>
      <c r="M1113">
        <v>12</v>
      </c>
      <c r="N1113">
        <v>41</v>
      </c>
      <c r="O1113">
        <v>0.45</v>
      </c>
    </row>
    <row r="1114" spans="1:15" x14ac:dyDescent="0.25">
      <c r="A1114">
        <v>120</v>
      </c>
      <c r="B1114">
        <v>48</v>
      </c>
      <c r="C1114">
        <v>44</v>
      </c>
      <c r="D1114">
        <v>14</v>
      </c>
      <c r="E1114">
        <v>43</v>
      </c>
      <c r="F1114">
        <v>1.37</v>
      </c>
      <c r="G1114">
        <v>2</v>
      </c>
      <c r="H1114">
        <v>580</v>
      </c>
      <c r="I1114">
        <v>212.63</v>
      </c>
      <c r="J1114">
        <v>259.3</v>
      </c>
      <c r="K1114">
        <v>18.98</v>
      </c>
      <c r="L1114">
        <v>46.53</v>
      </c>
      <c r="M1114">
        <v>12</v>
      </c>
      <c r="N1114">
        <v>41</v>
      </c>
      <c r="O1114">
        <v>0.45</v>
      </c>
    </row>
    <row r="1115" spans="1:15" x14ac:dyDescent="0.25">
      <c r="A1115">
        <v>120</v>
      </c>
      <c r="B1115">
        <v>44</v>
      </c>
      <c r="C1115">
        <v>44</v>
      </c>
      <c r="D1115">
        <v>14</v>
      </c>
      <c r="E1115">
        <v>43</v>
      </c>
      <c r="F1115">
        <v>1.4</v>
      </c>
      <c r="G1115">
        <v>2</v>
      </c>
      <c r="H1115">
        <v>595</v>
      </c>
      <c r="I1115">
        <v>212.91</v>
      </c>
      <c r="J1115">
        <v>265.64</v>
      </c>
      <c r="K1115">
        <v>23.27</v>
      </c>
      <c r="L1115">
        <v>47.19</v>
      </c>
      <c r="M1115">
        <v>12</v>
      </c>
      <c r="N1115">
        <v>41</v>
      </c>
      <c r="O1115">
        <v>0.45</v>
      </c>
    </row>
    <row r="1116" spans="1:15" x14ac:dyDescent="0.25">
      <c r="A1116">
        <v>120</v>
      </c>
      <c r="B1116">
        <v>44</v>
      </c>
      <c r="C1116">
        <v>48</v>
      </c>
      <c r="D1116">
        <v>14</v>
      </c>
      <c r="E1116">
        <v>43</v>
      </c>
      <c r="F1116">
        <v>1.34</v>
      </c>
      <c r="G1116">
        <v>2</v>
      </c>
      <c r="H1116">
        <v>625</v>
      </c>
      <c r="I1116">
        <v>212.91</v>
      </c>
      <c r="J1116">
        <v>264.94</v>
      </c>
      <c r="K1116">
        <v>23.01</v>
      </c>
      <c r="L1116">
        <v>47.88</v>
      </c>
      <c r="M1116">
        <v>12</v>
      </c>
      <c r="N1116">
        <v>41</v>
      </c>
      <c r="O1116">
        <v>0.45</v>
      </c>
    </row>
    <row r="1117" spans="1:15" x14ac:dyDescent="0.25">
      <c r="A1117">
        <v>120</v>
      </c>
      <c r="B1117">
        <v>44</v>
      </c>
      <c r="C1117">
        <v>48</v>
      </c>
      <c r="D1117">
        <v>14</v>
      </c>
      <c r="E1117">
        <v>43</v>
      </c>
      <c r="F1117">
        <v>1.37</v>
      </c>
      <c r="G1117">
        <v>2</v>
      </c>
      <c r="H1117">
        <v>595</v>
      </c>
      <c r="I1117">
        <v>213.04</v>
      </c>
      <c r="J1117">
        <v>261.60000000000002</v>
      </c>
      <c r="K1117">
        <v>20.27</v>
      </c>
      <c r="L1117">
        <v>47.06</v>
      </c>
      <c r="M1117">
        <v>12</v>
      </c>
      <c r="N1117">
        <v>41</v>
      </c>
      <c r="O1117">
        <v>0.45</v>
      </c>
    </row>
    <row r="1118" spans="1:15" x14ac:dyDescent="0.25">
      <c r="A1118">
        <v>120</v>
      </c>
      <c r="B1118">
        <v>48</v>
      </c>
      <c r="C1118">
        <v>44</v>
      </c>
      <c r="D1118">
        <v>14</v>
      </c>
      <c r="E1118">
        <v>43</v>
      </c>
      <c r="F1118">
        <v>1.4</v>
      </c>
      <c r="G1118">
        <v>2</v>
      </c>
      <c r="H1118">
        <v>560</v>
      </c>
      <c r="I1118">
        <v>213.62</v>
      </c>
      <c r="J1118">
        <v>258.26</v>
      </c>
      <c r="K1118">
        <v>17.350000000000001</v>
      </c>
      <c r="L1118">
        <v>46.19</v>
      </c>
      <c r="M1118">
        <v>12</v>
      </c>
      <c r="N1118">
        <v>41</v>
      </c>
      <c r="O1118">
        <v>0.45</v>
      </c>
    </row>
    <row r="1119" spans="1:15" x14ac:dyDescent="0.25">
      <c r="A1119">
        <v>120</v>
      </c>
      <c r="B1119">
        <v>48</v>
      </c>
      <c r="C1119">
        <v>44</v>
      </c>
      <c r="D1119">
        <v>14</v>
      </c>
      <c r="E1119">
        <v>43</v>
      </c>
      <c r="F1119">
        <v>1.37</v>
      </c>
      <c r="G1119">
        <v>2</v>
      </c>
      <c r="H1119">
        <v>585</v>
      </c>
      <c r="I1119">
        <v>213.78</v>
      </c>
      <c r="J1119">
        <v>261.16000000000003</v>
      </c>
      <c r="K1119">
        <v>19.399999999999999</v>
      </c>
      <c r="L1119">
        <v>46.85</v>
      </c>
      <c r="M1119">
        <v>12</v>
      </c>
      <c r="N1119">
        <v>41</v>
      </c>
      <c r="O1119">
        <v>0.45</v>
      </c>
    </row>
    <row r="1120" spans="1:15" x14ac:dyDescent="0.25">
      <c r="A1120">
        <v>120</v>
      </c>
      <c r="B1120">
        <v>48</v>
      </c>
      <c r="C1120">
        <v>48</v>
      </c>
      <c r="D1120">
        <v>14</v>
      </c>
      <c r="E1120">
        <v>43</v>
      </c>
      <c r="F1120">
        <v>1.37</v>
      </c>
      <c r="G1120">
        <v>1.5</v>
      </c>
      <c r="H1120">
        <v>590</v>
      </c>
      <c r="I1120">
        <v>214.61</v>
      </c>
      <c r="J1120">
        <v>261.63</v>
      </c>
      <c r="K1120">
        <v>17.309999999999999</v>
      </c>
      <c r="L1120">
        <v>45.52</v>
      </c>
      <c r="M1120">
        <v>12</v>
      </c>
      <c r="N1120">
        <v>41</v>
      </c>
      <c r="O1120">
        <v>0.45</v>
      </c>
    </row>
    <row r="1121" spans="1:17" x14ac:dyDescent="0.25">
      <c r="A1121">
        <v>120</v>
      </c>
      <c r="B1121">
        <v>44</v>
      </c>
      <c r="C1121">
        <v>48</v>
      </c>
      <c r="D1121">
        <v>14</v>
      </c>
      <c r="E1121">
        <v>43</v>
      </c>
      <c r="F1121">
        <v>1.4</v>
      </c>
      <c r="G1121">
        <v>1.5</v>
      </c>
      <c r="H1121">
        <v>610</v>
      </c>
      <c r="I1121">
        <v>214.7</v>
      </c>
      <c r="J1121">
        <v>268.54000000000002</v>
      </c>
      <c r="K1121">
        <v>21.61</v>
      </c>
      <c r="L1121">
        <v>46.37</v>
      </c>
      <c r="M1121">
        <v>12</v>
      </c>
      <c r="N1121">
        <v>41</v>
      </c>
      <c r="O1121">
        <v>0.45</v>
      </c>
    </row>
    <row r="1122" spans="1:17" x14ac:dyDescent="0.25">
      <c r="A1122">
        <v>120</v>
      </c>
      <c r="B1122">
        <v>48</v>
      </c>
      <c r="C1122">
        <v>48</v>
      </c>
      <c r="D1122">
        <v>14</v>
      </c>
      <c r="E1122">
        <v>43</v>
      </c>
      <c r="F1122">
        <v>1.4</v>
      </c>
      <c r="G1122">
        <v>1.5</v>
      </c>
      <c r="H1122">
        <v>565</v>
      </c>
      <c r="I1122">
        <v>214.8</v>
      </c>
      <c r="J1122">
        <v>259.25</v>
      </c>
      <c r="K1122">
        <v>15.5</v>
      </c>
      <c r="L1122">
        <v>44.83</v>
      </c>
      <c r="M1122">
        <v>12</v>
      </c>
      <c r="N1122">
        <v>41</v>
      </c>
      <c r="O1122">
        <v>0.45</v>
      </c>
    </row>
    <row r="1123" spans="1:17" x14ac:dyDescent="0.25">
      <c r="A1123">
        <v>120</v>
      </c>
      <c r="B1123">
        <v>48</v>
      </c>
      <c r="C1123">
        <v>44</v>
      </c>
      <c r="D1123">
        <v>14</v>
      </c>
      <c r="E1123">
        <v>43</v>
      </c>
      <c r="F1123">
        <v>1.4</v>
      </c>
      <c r="G1123">
        <v>2</v>
      </c>
      <c r="H1123">
        <v>565</v>
      </c>
      <c r="I1123">
        <v>214.86</v>
      </c>
      <c r="J1123">
        <v>260.2</v>
      </c>
      <c r="K1123">
        <v>17.75</v>
      </c>
      <c r="L1123">
        <v>46.54</v>
      </c>
      <c r="M1123">
        <v>12</v>
      </c>
      <c r="N1123">
        <v>41</v>
      </c>
      <c r="O1123">
        <v>0.45</v>
      </c>
    </row>
    <row r="1124" spans="1:17" x14ac:dyDescent="0.25">
      <c r="A1124">
        <v>120</v>
      </c>
      <c r="B1124">
        <v>44</v>
      </c>
      <c r="C1124">
        <v>44</v>
      </c>
      <c r="D1124">
        <v>14</v>
      </c>
      <c r="E1124">
        <v>43</v>
      </c>
      <c r="F1124">
        <v>1.4</v>
      </c>
      <c r="G1124">
        <v>2</v>
      </c>
      <c r="H1124">
        <v>605</v>
      </c>
      <c r="I1124">
        <v>214.91</v>
      </c>
      <c r="J1124">
        <v>269.25</v>
      </c>
      <c r="K1124">
        <v>24.3</v>
      </c>
      <c r="L1124">
        <v>47.81</v>
      </c>
      <c r="M1124">
        <v>12</v>
      </c>
      <c r="N1124">
        <v>41</v>
      </c>
      <c r="O1124">
        <v>0.45</v>
      </c>
    </row>
    <row r="1125" spans="1:17" x14ac:dyDescent="0.25">
      <c r="A1125">
        <v>120</v>
      </c>
      <c r="B1125">
        <v>48</v>
      </c>
      <c r="C1125">
        <v>48</v>
      </c>
      <c r="D1125">
        <v>14</v>
      </c>
      <c r="E1125">
        <v>43</v>
      </c>
      <c r="F1125">
        <v>1.37</v>
      </c>
      <c r="G1125">
        <v>1.5</v>
      </c>
      <c r="H1125">
        <v>595</v>
      </c>
      <c r="I1125">
        <v>215.69</v>
      </c>
      <c r="J1125">
        <v>263.39</v>
      </c>
      <c r="K1125">
        <v>17.68</v>
      </c>
      <c r="L1125">
        <v>45.82</v>
      </c>
      <c r="M1125">
        <v>12</v>
      </c>
      <c r="N1125">
        <v>41</v>
      </c>
      <c r="O1125">
        <v>0.45</v>
      </c>
    </row>
    <row r="1126" spans="1:17" x14ac:dyDescent="0.25">
      <c r="A1126">
        <v>120</v>
      </c>
      <c r="B1126">
        <v>48</v>
      </c>
      <c r="C1126">
        <v>48</v>
      </c>
      <c r="D1126">
        <v>14</v>
      </c>
      <c r="E1126">
        <v>43</v>
      </c>
      <c r="F1126">
        <v>1.4</v>
      </c>
      <c r="G1126">
        <v>2</v>
      </c>
      <c r="H1126">
        <v>550</v>
      </c>
      <c r="I1126">
        <v>215.8</v>
      </c>
      <c r="J1126">
        <v>256.45999999999998</v>
      </c>
      <c r="K1126">
        <v>14.48</v>
      </c>
      <c r="L1126">
        <v>35.07</v>
      </c>
      <c r="M1126">
        <v>12</v>
      </c>
      <c r="N1126">
        <v>41</v>
      </c>
      <c r="O1126">
        <v>0.45</v>
      </c>
    </row>
    <row r="1127" spans="1:17" x14ac:dyDescent="0.25">
      <c r="A1127">
        <v>120</v>
      </c>
      <c r="B1127">
        <v>48</v>
      </c>
      <c r="C1127">
        <v>48</v>
      </c>
      <c r="D1127">
        <v>14</v>
      </c>
      <c r="E1127">
        <v>43</v>
      </c>
      <c r="F1127">
        <v>1.37</v>
      </c>
      <c r="G1127">
        <v>2</v>
      </c>
      <c r="H1127">
        <v>575</v>
      </c>
      <c r="I1127">
        <v>216.45</v>
      </c>
      <c r="J1127">
        <v>259.8</v>
      </c>
      <c r="K1127">
        <v>16.21</v>
      </c>
      <c r="L1127">
        <v>46.96</v>
      </c>
      <c r="M1127">
        <v>12</v>
      </c>
      <c r="N1127">
        <v>41</v>
      </c>
      <c r="O1127">
        <v>0.45</v>
      </c>
    </row>
    <row r="1128" spans="1:17" x14ac:dyDescent="0.25">
      <c r="A1128">
        <v>120</v>
      </c>
      <c r="B1128">
        <v>48</v>
      </c>
      <c r="C1128">
        <v>48</v>
      </c>
      <c r="D1128">
        <v>14</v>
      </c>
      <c r="E1128">
        <v>43</v>
      </c>
      <c r="F1128">
        <v>1.4</v>
      </c>
      <c r="G1128">
        <v>1.5</v>
      </c>
      <c r="H1128">
        <v>575</v>
      </c>
      <c r="I1128">
        <v>217.15</v>
      </c>
      <c r="J1128">
        <v>262.97000000000003</v>
      </c>
      <c r="K1128">
        <v>16.21</v>
      </c>
      <c r="L1128">
        <v>45.47</v>
      </c>
      <c r="M1128">
        <v>12</v>
      </c>
      <c r="N1128">
        <v>41</v>
      </c>
      <c r="O1128">
        <v>0.45</v>
      </c>
    </row>
    <row r="1129" spans="1:17" x14ac:dyDescent="0.25">
      <c r="A1129">
        <v>120</v>
      </c>
      <c r="B1129">
        <v>48</v>
      </c>
      <c r="C1129">
        <v>48</v>
      </c>
      <c r="D1129">
        <v>14</v>
      </c>
      <c r="E1129">
        <v>43</v>
      </c>
      <c r="F1129">
        <v>1.4</v>
      </c>
      <c r="G1129">
        <v>2</v>
      </c>
      <c r="H1129">
        <v>555</v>
      </c>
      <c r="I1129">
        <v>217.21</v>
      </c>
      <c r="J1129">
        <v>258.45999999999998</v>
      </c>
      <c r="K1129">
        <v>14.82</v>
      </c>
      <c r="L1129">
        <v>35.33</v>
      </c>
      <c r="M1129">
        <v>12</v>
      </c>
      <c r="N1129">
        <v>41</v>
      </c>
      <c r="O1129">
        <v>0.45</v>
      </c>
    </row>
    <row r="1130" spans="1:17" x14ac:dyDescent="0.25">
      <c r="A1130" s="20">
        <v>160</v>
      </c>
      <c r="B1130" s="20">
        <v>30</v>
      </c>
      <c r="C1130" s="20">
        <v>60</v>
      </c>
      <c r="D1130" s="20">
        <v>10</v>
      </c>
      <c r="E1130" s="20">
        <v>43</v>
      </c>
      <c r="F1130" s="20">
        <v>1.5</v>
      </c>
      <c r="G1130" s="20">
        <v>3</v>
      </c>
      <c r="H1130" s="20">
        <v>800</v>
      </c>
      <c r="I1130" s="20">
        <v>218.91</v>
      </c>
      <c r="J1130" s="20">
        <v>269.74</v>
      </c>
      <c r="K1130" s="20">
        <v>8.3699999999999992</v>
      </c>
      <c r="L1130" s="20">
        <v>57.17</v>
      </c>
      <c r="M1130" s="20">
        <v>8</v>
      </c>
      <c r="N1130" s="20">
        <v>41</v>
      </c>
      <c r="O1130" s="20">
        <v>0.55000000000000004</v>
      </c>
    </row>
    <row r="1131" spans="1:17" x14ac:dyDescent="0.25">
      <c r="A1131" s="20">
        <v>160</v>
      </c>
      <c r="B1131" s="20">
        <v>30</v>
      </c>
      <c r="C1131" s="20">
        <v>60</v>
      </c>
      <c r="D1131" s="20">
        <v>14</v>
      </c>
      <c r="E1131" s="20">
        <v>47</v>
      </c>
      <c r="F1131" s="20">
        <v>1.5</v>
      </c>
      <c r="G1131" s="20">
        <v>3</v>
      </c>
      <c r="H1131" s="20">
        <v>800</v>
      </c>
      <c r="I1131" s="20">
        <v>223.24</v>
      </c>
      <c r="J1131" s="20">
        <v>273.27999999999997</v>
      </c>
      <c r="K1131" s="20">
        <v>8.1199999999999992</v>
      </c>
      <c r="L1131" s="20">
        <v>56.79</v>
      </c>
      <c r="M1131" s="20">
        <v>12</v>
      </c>
      <c r="N1131" s="20">
        <v>45</v>
      </c>
      <c r="O1131" s="20">
        <v>0.55000000000000004</v>
      </c>
    </row>
    <row r="1132" spans="1:17" x14ac:dyDescent="0.25">
      <c r="A1132" s="20">
        <v>160</v>
      </c>
      <c r="B1132" s="20">
        <v>30</v>
      </c>
      <c r="C1132" s="20">
        <v>60</v>
      </c>
      <c r="D1132" s="20">
        <v>14</v>
      </c>
      <c r="E1132" s="20">
        <v>43</v>
      </c>
      <c r="F1132" s="20">
        <v>1.5</v>
      </c>
      <c r="G1132" s="20">
        <v>1.5</v>
      </c>
      <c r="H1132" s="20">
        <v>800</v>
      </c>
      <c r="I1132" s="20">
        <v>224.41</v>
      </c>
      <c r="J1132" s="20">
        <v>279.52</v>
      </c>
      <c r="K1132" s="20">
        <v>8.2100000000000009</v>
      </c>
      <c r="L1132" s="20">
        <v>41.64</v>
      </c>
      <c r="M1132" s="20">
        <v>12</v>
      </c>
      <c r="N1132" s="20">
        <v>41</v>
      </c>
      <c r="O1132" s="20">
        <v>0.55000000000000004</v>
      </c>
    </row>
    <row r="1133" spans="1:17" x14ac:dyDescent="0.25">
      <c r="A1133" s="20">
        <v>160</v>
      </c>
      <c r="B1133" s="20">
        <v>30</v>
      </c>
      <c r="C1133" s="20">
        <v>60</v>
      </c>
      <c r="D1133" s="20">
        <v>14</v>
      </c>
      <c r="E1133" s="20">
        <v>43</v>
      </c>
      <c r="F1133" s="20">
        <v>1.5</v>
      </c>
      <c r="G1133" s="20">
        <v>3</v>
      </c>
      <c r="H1133" s="20">
        <v>800</v>
      </c>
      <c r="I1133" s="20">
        <v>241.54</v>
      </c>
      <c r="J1133" s="20">
        <v>286.3</v>
      </c>
      <c r="K1133" s="20">
        <v>8.24</v>
      </c>
      <c r="L1133" s="20">
        <v>52.94</v>
      </c>
      <c r="M1133" s="20">
        <v>12</v>
      </c>
      <c r="N1133" s="20">
        <v>41</v>
      </c>
      <c r="O1133" s="20">
        <v>0.55000000000000004</v>
      </c>
    </row>
    <row r="1135" spans="1:17" x14ac:dyDescent="0.25">
      <c r="Q1135" s="20"/>
    </row>
    <row r="1136" spans="1:17" x14ac:dyDescent="0.25">
      <c r="Q1136" s="20"/>
    </row>
    <row r="1137" spans="17:17" x14ac:dyDescent="0.25">
      <c r="Q1137" s="20"/>
    </row>
    <row r="1138" spans="17:17" x14ac:dyDescent="0.25">
      <c r="Q1138" s="20"/>
    </row>
    <row r="1139" spans="17:17" x14ac:dyDescent="0.25">
      <c r="Q1139" s="20"/>
    </row>
    <row r="1140" spans="17:17" x14ac:dyDescent="0.25">
      <c r="Q1140" s="20"/>
    </row>
    <row r="1141" spans="17:17" x14ac:dyDescent="0.25">
      <c r="Q1141" s="20"/>
    </row>
    <row r="1142" spans="17:17" x14ac:dyDescent="0.25">
      <c r="Q1142" s="20"/>
    </row>
    <row r="1143" spans="17:17" x14ac:dyDescent="0.25">
      <c r="Q1143" s="20"/>
    </row>
    <row r="1144" spans="17:17" x14ac:dyDescent="0.25">
      <c r="Q1144" s="2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AE12-B4FA-4B24-86A8-53795363C310}">
  <dimension ref="A1:O348"/>
  <sheetViews>
    <sheetView workbookViewId="0">
      <selection sqref="A1:O1"/>
    </sheetView>
  </sheetViews>
  <sheetFormatPr defaultRowHeight="15" x14ac:dyDescent="0.25"/>
  <sheetData>
    <row r="1" spans="1:15" x14ac:dyDescent="0.25">
      <c r="A1">
        <v>160</v>
      </c>
      <c r="B1">
        <v>30</v>
      </c>
      <c r="C1">
        <v>45</v>
      </c>
      <c r="D1">
        <v>10</v>
      </c>
      <c r="E1">
        <v>47</v>
      </c>
      <c r="F1">
        <v>1.1000000000000001</v>
      </c>
      <c r="G1">
        <v>2.25</v>
      </c>
      <c r="H1">
        <v>600</v>
      </c>
      <c r="I1">
        <v>80.319999999999993</v>
      </c>
      <c r="J1">
        <v>113.96</v>
      </c>
      <c r="K1">
        <v>6.17</v>
      </c>
      <c r="L1">
        <v>29.35</v>
      </c>
      <c r="M1">
        <v>8</v>
      </c>
      <c r="N1">
        <v>45</v>
      </c>
      <c r="O1">
        <v>0.55000000000000004</v>
      </c>
    </row>
    <row r="2" spans="1:15" x14ac:dyDescent="0.25">
      <c r="A2">
        <v>120</v>
      </c>
      <c r="B2">
        <v>32</v>
      </c>
      <c r="C2">
        <v>36</v>
      </c>
      <c r="D2">
        <v>14</v>
      </c>
      <c r="E2">
        <v>43</v>
      </c>
      <c r="F2">
        <v>1.4</v>
      </c>
      <c r="G2">
        <v>4</v>
      </c>
      <c r="H2">
        <v>1035</v>
      </c>
      <c r="I2">
        <v>84.81</v>
      </c>
      <c r="J2">
        <v>380.62</v>
      </c>
      <c r="K2">
        <v>254.38</v>
      </c>
      <c r="L2">
        <v>52.66</v>
      </c>
      <c r="M2">
        <v>12</v>
      </c>
      <c r="N2">
        <v>41</v>
      </c>
      <c r="O2">
        <v>0.45</v>
      </c>
    </row>
    <row r="3" spans="1:15" x14ac:dyDescent="0.25">
      <c r="A3">
        <v>160</v>
      </c>
      <c r="B3">
        <v>30</v>
      </c>
      <c r="C3">
        <v>45</v>
      </c>
      <c r="D3">
        <v>10</v>
      </c>
      <c r="E3">
        <v>43</v>
      </c>
      <c r="F3">
        <v>1.1000000000000001</v>
      </c>
      <c r="G3">
        <v>2.25</v>
      </c>
      <c r="H3">
        <v>600</v>
      </c>
      <c r="I3">
        <v>96.67</v>
      </c>
      <c r="J3">
        <v>126.98</v>
      </c>
      <c r="K3">
        <v>6.27</v>
      </c>
      <c r="L3">
        <v>27.45</v>
      </c>
      <c r="M3">
        <v>8</v>
      </c>
      <c r="N3">
        <v>41</v>
      </c>
      <c r="O3">
        <v>0.55000000000000004</v>
      </c>
    </row>
    <row r="4" spans="1:15" x14ac:dyDescent="0.25">
      <c r="A4">
        <v>120</v>
      </c>
      <c r="B4">
        <v>32</v>
      </c>
      <c r="C4">
        <v>36</v>
      </c>
      <c r="D4">
        <v>14</v>
      </c>
      <c r="E4">
        <v>43</v>
      </c>
      <c r="F4">
        <v>1.4</v>
      </c>
      <c r="G4">
        <v>4</v>
      </c>
      <c r="H4">
        <v>1035</v>
      </c>
      <c r="I4">
        <v>97.57</v>
      </c>
      <c r="J4">
        <v>250.65</v>
      </c>
      <c r="K4">
        <v>105.83</v>
      </c>
      <c r="L4">
        <v>51.77</v>
      </c>
      <c r="M4">
        <v>12</v>
      </c>
      <c r="N4">
        <v>41</v>
      </c>
      <c r="O4">
        <v>0.55000000000000004</v>
      </c>
    </row>
    <row r="5" spans="1:15" x14ac:dyDescent="0.25">
      <c r="A5">
        <v>160</v>
      </c>
      <c r="B5">
        <v>30</v>
      </c>
      <c r="C5">
        <v>45</v>
      </c>
      <c r="D5">
        <v>14</v>
      </c>
      <c r="E5">
        <v>47</v>
      </c>
      <c r="F5">
        <v>1.1000000000000001</v>
      </c>
      <c r="G5">
        <v>2.25</v>
      </c>
      <c r="H5">
        <v>600</v>
      </c>
      <c r="I5">
        <v>99.21</v>
      </c>
      <c r="J5">
        <v>129.1</v>
      </c>
      <c r="K5">
        <v>6.08</v>
      </c>
      <c r="L5">
        <v>27.25</v>
      </c>
      <c r="M5">
        <v>12</v>
      </c>
      <c r="N5">
        <v>45</v>
      </c>
      <c r="O5">
        <v>0.55000000000000004</v>
      </c>
    </row>
    <row r="6" spans="1:15" x14ac:dyDescent="0.25">
      <c r="A6">
        <v>120</v>
      </c>
      <c r="B6">
        <v>36</v>
      </c>
      <c r="C6">
        <v>32</v>
      </c>
      <c r="D6">
        <v>14</v>
      </c>
      <c r="E6">
        <v>43</v>
      </c>
      <c r="F6">
        <v>1.4</v>
      </c>
      <c r="G6">
        <v>3</v>
      </c>
      <c r="H6">
        <v>935</v>
      </c>
      <c r="I6">
        <v>103.88</v>
      </c>
      <c r="J6">
        <v>230.87</v>
      </c>
      <c r="K6">
        <v>79.36</v>
      </c>
      <c r="L6">
        <v>45.19</v>
      </c>
      <c r="M6">
        <v>12</v>
      </c>
      <c r="N6">
        <v>41</v>
      </c>
      <c r="O6">
        <v>0.55000000000000004</v>
      </c>
    </row>
    <row r="7" spans="1:15" x14ac:dyDescent="0.25">
      <c r="A7">
        <v>120</v>
      </c>
      <c r="B7">
        <v>36</v>
      </c>
      <c r="C7">
        <v>32</v>
      </c>
      <c r="D7">
        <v>14</v>
      </c>
      <c r="E7">
        <v>43</v>
      </c>
      <c r="F7">
        <v>1.4</v>
      </c>
      <c r="G7">
        <v>3</v>
      </c>
      <c r="H7">
        <v>935</v>
      </c>
      <c r="I7">
        <v>110.89</v>
      </c>
      <c r="J7">
        <v>344.5</v>
      </c>
      <c r="K7">
        <v>191.26</v>
      </c>
      <c r="L7">
        <v>47.89</v>
      </c>
      <c r="M7">
        <v>12</v>
      </c>
      <c r="N7">
        <v>41</v>
      </c>
      <c r="O7">
        <v>0.45</v>
      </c>
    </row>
    <row r="8" spans="1:15" x14ac:dyDescent="0.25">
      <c r="A8">
        <v>120</v>
      </c>
      <c r="B8">
        <v>40</v>
      </c>
      <c r="C8">
        <v>44</v>
      </c>
      <c r="D8">
        <v>14</v>
      </c>
      <c r="E8">
        <v>43</v>
      </c>
      <c r="F8">
        <v>1.34</v>
      </c>
      <c r="G8">
        <v>1.5</v>
      </c>
      <c r="H8">
        <v>1030</v>
      </c>
      <c r="I8">
        <v>113.55</v>
      </c>
      <c r="J8">
        <v>213.48</v>
      </c>
      <c r="K8">
        <v>48.56</v>
      </c>
      <c r="L8">
        <v>41.54</v>
      </c>
      <c r="M8">
        <v>12</v>
      </c>
      <c r="N8">
        <v>41</v>
      </c>
      <c r="O8">
        <v>0.55000000000000004</v>
      </c>
    </row>
    <row r="9" spans="1:15" x14ac:dyDescent="0.25">
      <c r="A9">
        <v>120</v>
      </c>
      <c r="B9">
        <v>32</v>
      </c>
      <c r="C9">
        <v>36</v>
      </c>
      <c r="D9">
        <v>14</v>
      </c>
      <c r="E9">
        <v>43</v>
      </c>
      <c r="F9">
        <v>1.4</v>
      </c>
      <c r="G9">
        <v>4</v>
      </c>
      <c r="H9">
        <v>925</v>
      </c>
      <c r="I9">
        <v>114.29</v>
      </c>
      <c r="J9">
        <v>233.68</v>
      </c>
      <c r="K9">
        <v>77.02</v>
      </c>
      <c r="L9">
        <v>48.16</v>
      </c>
      <c r="M9">
        <v>12</v>
      </c>
      <c r="N9">
        <v>41</v>
      </c>
      <c r="O9">
        <v>0.55000000000000004</v>
      </c>
    </row>
    <row r="10" spans="1:15" x14ac:dyDescent="0.25">
      <c r="A10">
        <v>160</v>
      </c>
      <c r="B10">
        <v>30</v>
      </c>
      <c r="C10">
        <v>45</v>
      </c>
      <c r="D10">
        <v>14</v>
      </c>
      <c r="E10">
        <v>43</v>
      </c>
      <c r="F10">
        <v>1.1000000000000001</v>
      </c>
      <c r="G10">
        <v>2.25</v>
      </c>
      <c r="H10">
        <v>600</v>
      </c>
      <c r="I10">
        <v>115.36</v>
      </c>
      <c r="J10">
        <v>141.97</v>
      </c>
      <c r="K10">
        <v>6.17</v>
      </c>
      <c r="L10">
        <v>25.19</v>
      </c>
      <c r="M10">
        <v>12</v>
      </c>
      <c r="N10">
        <v>41</v>
      </c>
      <c r="O10">
        <v>0.55000000000000004</v>
      </c>
    </row>
    <row r="11" spans="1:15" x14ac:dyDescent="0.25">
      <c r="A11">
        <v>160</v>
      </c>
      <c r="B11">
        <v>30</v>
      </c>
      <c r="C11">
        <v>45</v>
      </c>
      <c r="D11">
        <v>10</v>
      </c>
      <c r="E11">
        <v>47</v>
      </c>
      <c r="F11">
        <v>1.3</v>
      </c>
      <c r="G11">
        <v>2.25</v>
      </c>
      <c r="H11">
        <v>600</v>
      </c>
      <c r="I11">
        <v>116.54</v>
      </c>
      <c r="J11">
        <v>155.99</v>
      </c>
      <c r="K11">
        <v>6.17</v>
      </c>
      <c r="L11">
        <v>35.83</v>
      </c>
      <c r="M11">
        <v>8</v>
      </c>
      <c r="N11">
        <v>45</v>
      </c>
      <c r="O11">
        <v>0.55000000000000004</v>
      </c>
    </row>
    <row r="12" spans="1:15" x14ac:dyDescent="0.25">
      <c r="A12">
        <v>120</v>
      </c>
      <c r="B12">
        <v>36</v>
      </c>
      <c r="C12">
        <v>36</v>
      </c>
      <c r="D12">
        <v>14</v>
      </c>
      <c r="E12">
        <v>43</v>
      </c>
      <c r="F12">
        <v>1.37</v>
      </c>
      <c r="G12">
        <v>3</v>
      </c>
      <c r="H12">
        <v>985</v>
      </c>
      <c r="I12">
        <v>117.16</v>
      </c>
      <c r="J12">
        <v>239.75</v>
      </c>
      <c r="K12">
        <v>74.209999999999994</v>
      </c>
      <c r="L12">
        <v>47.25</v>
      </c>
      <c r="M12">
        <v>12</v>
      </c>
      <c r="N12">
        <v>41</v>
      </c>
      <c r="O12">
        <v>0.55000000000000004</v>
      </c>
    </row>
    <row r="13" spans="1:15" x14ac:dyDescent="0.25">
      <c r="A13">
        <v>120</v>
      </c>
      <c r="B13">
        <v>40</v>
      </c>
      <c r="C13">
        <v>40</v>
      </c>
      <c r="D13">
        <v>14</v>
      </c>
      <c r="E13">
        <v>43</v>
      </c>
      <c r="F13">
        <v>1.37</v>
      </c>
      <c r="G13">
        <v>1.5</v>
      </c>
      <c r="H13">
        <v>900</v>
      </c>
      <c r="I13">
        <v>117.2</v>
      </c>
      <c r="J13">
        <v>203.38</v>
      </c>
      <c r="K13">
        <v>39.57</v>
      </c>
      <c r="L13">
        <v>37.83</v>
      </c>
      <c r="M13">
        <v>12</v>
      </c>
      <c r="N13">
        <v>41</v>
      </c>
      <c r="O13">
        <v>0.55000000000000004</v>
      </c>
    </row>
    <row r="14" spans="1:15" x14ac:dyDescent="0.25">
      <c r="A14">
        <v>120</v>
      </c>
      <c r="B14">
        <v>32</v>
      </c>
      <c r="C14">
        <v>40</v>
      </c>
      <c r="D14">
        <v>14</v>
      </c>
      <c r="E14">
        <v>43</v>
      </c>
      <c r="F14">
        <v>1.4</v>
      </c>
      <c r="G14">
        <v>3</v>
      </c>
      <c r="H14">
        <v>985</v>
      </c>
      <c r="I14">
        <v>117.99</v>
      </c>
      <c r="J14">
        <v>242.97</v>
      </c>
      <c r="K14">
        <v>75.900000000000006</v>
      </c>
      <c r="L14">
        <v>47.63</v>
      </c>
      <c r="M14">
        <v>12</v>
      </c>
      <c r="N14">
        <v>41</v>
      </c>
      <c r="O14">
        <v>0.55000000000000004</v>
      </c>
    </row>
    <row r="15" spans="1:15" x14ac:dyDescent="0.25">
      <c r="A15">
        <v>120</v>
      </c>
      <c r="B15">
        <v>32</v>
      </c>
      <c r="C15">
        <v>36</v>
      </c>
      <c r="D15">
        <v>14</v>
      </c>
      <c r="E15">
        <v>43</v>
      </c>
      <c r="F15">
        <v>1.4</v>
      </c>
      <c r="G15">
        <v>4</v>
      </c>
      <c r="H15">
        <v>865</v>
      </c>
      <c r="I15">
        <v>120.41</v>
      </c>
      <c r="J15">
        <v>223.76</v>
      </c>
      <c r="K15">
        <v>63.78</v>
      </c>
      <c r="L15">
        <v>46.09</v>
      </c>
      <c r="M15">
        <v>12</v>
      </c>
      <c r="N15">
        <v>41</v>
      </c>
      <c r="O15">
        <v>0.55000000000000004</v>
      </c>
    </row>
    <row r="16" spans="1:15" x14ac:dyDescent="0.25">
      <c r="A16">
        <v>120</v>
      </c>
      <c r="B16">
        <v>36</v>
      </c>
      <c r="C16">
        <v>44</v>
      </c>
      <c r="D16">
        <v>14</v>
      </c>
      <c r="E16">
        <v>43</v>
      </c>
      <c r="F16">
        <v>1.4</v>
      </c>
      <c r="G16">
        <v>1.5</v>
      </c>
      <c r="H16">
        <v>885</v>
      </c>
      <c r="I16">
        <v>120.57</v>
      </c>
      <c r="J16">
        <v>205.42</v>
      </c>
      <c r="K16">
        <v>38.450000000000003</v>
      </c>
      <c r="L16">
        <v>37.729999999999997</v>
      </c>
      <c r="M16">
        <v>12</v>
      </c>
      <c r="N16">
        <v>41</v>
      </c>
      <c r="O16">
        <v>0.55000000000000004</v>
      </c>
    </row>
    <row r="17" spans="1:15" x14ac:dyDescent="0.25">
      <c r="A17">
        <v>120</v>
      </c>
      <c r="B17">
        <v>40</v>
      </c>
      <c r="C17">
        <v>40</v>
      </c>
      <c r="D17">
        <v>14</v>
      </c>
      <c r="E17">
        <v>43</v>
      </c>
      <c r="F17">
        <v>1.31</v>
      </c>
      <c r="G17">
        <v>2</v>
      </c>
      <c r="H17">
        <v>990</v>
      </c>
      <c r="I17">
        <v>121.16</v>
      </c>
      <c r="J17">
        <v>222.86</v>
      </c>
      <c r="K17">
        <v>51.54</v>
      </c>
      <c r="L17">
        <v>42.66</v>
      </c>
      <c r="M17">
        <v>12</v>
      </c>
      <c r="N17">
        <v>41</v>
      </c>
      <c r="O17">
        <v>0.55000000000000004</v>
      </c>
    </row>
    <row r="18" spans="1:15" x14ac:dyDescent="0.25">
      <c r="A18">
        <v>120</v>
      </c>
      <c r="B18">
        <v>36</v>
      </c>
      <c r="C18">
        <v>40</v>
      </c>
      <c r="D18">
        <v>14</v>
      </c>
      <c r="E18">
        <v>43</v>
      </c>
      <c r="F18">
        <v>1.4</v>
      </c>
      <c r="G18">
        <v>2</v>
      </c>
      <c r="H18">
        <v>940</v>
      </c>
      <c r="I18">
        <v>122.56</v>
      </c>
      <c r="J18">
        <v>227</v>
      </c>
      <c r="K18">
        <v>53.83</v>
      </c>
      <c r="L18">
        <v>42.41</v>
      </c>
      <c r="M18">
        <v>12</v>
      </c>
      <c r="N18">
        <v>41</v>
      </c>
      <c r="O18">
        <v>0.55000000000000004</v>
      </c>
    </row>
    <row r="19" spans="1:15" x14ac:dyDescent="0.25">
      <c r="A19">
        <v>120</v>
      </c>
      <c r="B19">
        <v>32</v>
      </c>
      <c r="C19">
        <v>36</v>
      </c>
      <c r="D19">
        <v>14</v>
      </c>
      <c r="E19">
        <v>43</v>
      </c>
      <c r="F19">
        <v>1.4</v>
      </c>
      <c r="G19">
        <v>4</v>
      </c>
      <c r="H19">
        <v>830</v>
      </c>
      <c r="I19">
        <v>123.01</v>
      </c>
      <c r="J19">
        <v>217.73</v>
      </c>
      <c r="K19">
        <v>56.8</v>
      </c>
      <c r="L19">
        <v>44.85</v>
      </c>
      <c r="M19">
        <v>12</v>
      </c>
      <c r="N19">
        <v>41</v>
      </c>
      <c r="O19">
        <v>0.55000000000000004</v>
      </c>
    </row>
    <row r="20" spans="1:15" x14ac:dyDescent="0.25">
      <c r="A20">
        <v>120</v>
      </c>
      <c r="B20">
        <v>36</v>
      </c>
      <c r="C20">
        <v>32</v>
      </c>
      <c r="D20">
        <v>14</v>
      </c>
      <c r="E20">
        <v>43</v>
      </c>
      <c r="F20">
        <v>1.4</v>
      </c>
      <c r="G20">
        <v>4</v>
      </c>
      <c r="H20">
        <v>875</v>
      </c>
      <c r="I20">
        <v>123.27</v>
      </c>
      <c r="J20">
        <v>229.85</v>
      </c>
      <c r="K20">
        <v>65.87</v>
      </c>
      <c r="L20">
        <v>47.07</v>
      </c>
      <c r="M20">
        <v>12</v>
      </c>
      <c r="N20">
        <v>41</v>
      </c>
      <c r="O20">
        <v>0.55000000000000004</v>
      </c>
    </row>
    <row r="21" spans="1:15" x14ac:dyDescent="0.25">
      <c r="A21">
        <v>130</v>
      </c>
      <c r="B21">
        <v>40</v>
      </c>
      <c r="C21">
        <v>44</v>
      </c>
      <c r="D21">
        <v>14</v>
      </c>
      <c r="E21">
        <v>43</v>
      </c>
      <c r="F21">
        <v>1.4</v>
      </c>
      <c r="G21">
        <v>1</v>
      </c>
      <c r="H21">
        <v>825</v>
      </c>
      <c r="I21">
        <v>123.64</v>
      </c>
      <c r="J21">
        <v>191.33</v>
      </c>
      <c r="K21">
        <v>28.58</v>
      </c>
      <c r="L21">
        <v>32.92</v>
      </c>
      <c r="M21">
        <v>12</v>
      </c>
      <c r="N21">
        <v>41</v>
      </c>
      <c r="O21">
        <v>0.55000000000000004</v>
      </c>
    </row>
    <row r="22" spans="1:15" x14ac:dyDescent="0.25">
      <c r="A22">
        <v>120</v>
      </c>
      <c r="B22">
        <v>32</v>
      </c>
      <c r="C22">
        <v>36</v>
      </c>
      <c r="D22">
        <v>14</v>
      </c>
      <c r="E22">
        <v>43</v>
      </c>
      <c r="F22">
        <v>1.4</v>
      </c>
      <c r="G22">
        <v>4</v>
      </c>
      <c r="H22">
        <v>925</v>
      </c>
      <c r="I22">
        <v>124</v>
      </c>
      <c r="J22">
        <v>347.29</v>
      </c>
      <c r="K22">
        <v>185.64</v>
      </c>
      <c r="L22">
        <v>49.74</v>
      </c>
      <c r="M22">
        <v>12</v>
      </c>
      <c r="N22">
        <v>41</v>
      </c>
      <c r="O22">
        <v>0.45</v>
      </c>
    </row>
    <row r="23" spans="1:15" x14ac:dyDescent="0.25">
      <c r="A23">
        <v>120</v>
      </c>
      <c r="B23">
        <v>32</v>
      </c>
      <c r="C23">
        <v>36</v>
      </c>
      <c r="D23">
        <v>14</v>
      </c>
      <c r="E23">
        <v>43</v>
      </c>
      <c r="F23">
        <v>1.4</v>
      </c>
      <c r="G23">
        <v>4</v>
      </c>
      <c r="H23">
        <v>805</v>
      </c>
      <c r="I23">
        <v>124.4</v>
      </c>
      <c r="J23">
        <v>213.33</v>
      </c>
      <c r="K23">
        <v>52.14</v>
      </c>
      <c r="L23">
        <v>43.94</v>
      </c>
      <c r="M23">
        <v>12</v>
      </c>
      <c r="N23">
        <v>41</v>
      </c>
      <c r="O23">
        <v>0.55000000000000004</v>
      </c>
    </row>
    <row r="24" spans="1:15" x14ac:dyDescent="0.25">
      <c r="A24">
        <v>120</v>
      </c>
      <c r="B24">
        <v>40</v>
      </c>
      <c r="C24">
        <v>40</v>
      </c>
      <c r="D24">
        <v>14</v>
      </c>
      <c r="E24">
        <v>43</v>
      </c>
      <c r="F24">
        <v>1.4</v>
      </c>
      <c r="G24">
        <v>1.5</v>
      </c>
      <c r="H24">
        <v>885</v>
      </c>
      <c r="I24">
        <v>125.77</v>
      </c>
      <c r="J24">
        <v>210.52</v>
      </c>
      <c r="K24">
        <v>37.78</v>
      </c>
      <c r="L24">
        <v>38.22</v>
      </c>
      <c r="M24">
        <v>12</v>
      </c>
      <c r="N24">
        <v>41</v>
      </c>
      <c r="O24">
        <v>0.55000000000000004</v>
      </c>
    </row>
    <row r="25" spans="1:15" x14ac:dyDescent="0.25">
      <c r="A25">
        <v>120</v>
      </c>
      <c r="B25">
        <v>36</v>
      </c>
      <c r="C25">
        <v>32</v>
      </c>
      <c r="D25">
        <v>14</v>
      </c>
      <c r="E25">
        <v>43</v>
      </c>
      <c r="F25">
        <v>1.4</v>
      </c>
      <c r="G25">
        <v>4</v>
      </c>
      <c r="H25">
        <v>820</v>
      </c>
      <c r="I25">
        <v>127</v>
      </c>
      <c r="J25">
        <v>220.1</v>
      </c>
      <c r="K25">
        <v>54.9</v>
      </c>
      <c r="L25">
        <v>52.06</v>
      </c>
      <c r="M25">
        <v>12</v>
      </c>
      <c r="N25">
        <v>41</v>
      </c>
      <c r="O25">
        <v>0.55000000000000004</v>
      </c>
    </row>
    <row r="26" spans="1:15" x14ac:dyDescent="0.25">
      <c r="A26">
        <v>120</v>
      </c>
      <c r="B26">
        <v>36</v>
      </c>
      <c r="C26">
        <v>36</v>
      </c>
      <c r="D26">
        <v>14</v>
      </c>
      <c r="E26">
        <v>43</v>
      </c>
      <c r="F26">
        <v>1.37</v>
      </c>
      <c r="G26">
        <v>3</v>
      </c>
      <c r="H26">
        <v>900</v>
      </c>
      <c r="I26">
        <v>127.43</v>
      </c>
      <c r="J26">
        <v>229</v>
      </c>
      <c r="K26">
        <v>57.61</v>
      </c>
      <c r="L26">
        <v>44.45</v>
      </c>
      <c r="M26">
        <v>12</v>
      </c>
      <c r="N26">
        <v>41</v>
      </c>
      <c r="O26">
        <v>0.55000000000000004</v>
      </c>
    </row>
    <row r="27" spans="1:15" x14ac:dyDescent="0.25">
      <c r="A27">
        <v>120</v>
      </c>
      <c r="B27">
        <v>36</v>
      </c>
      <c r="C27">
        <v>44</v>
      </c>
      <c r="D27">
        <v>14</v>
      </c>
      <c r="E27">
        <v>43</v>
      </c>
      <c r="F27">
        <v>1.34</v>
      </c>
      <c r="G27">
        <v>2</v>
      </c>
      <c r="H27">
        <v>955</v>
      </c>
      <c r="I27">
        <v>127.87</v>
      </c>
      <c r="J27">
        <v>224.31</v>
      </c>
      <c r="K27">
        <v>47.48</v>
      </c>
      <c r="L27">
        <v>42.09</v>
      </c>
      <c r="M27">
        <v>12</v>
      </c>
      <c r="N27">
        <v>41</v>
      </c>
      <c r="O27">
        <v>0.55000000000000004</v>
      </c>
    </row>
    <row r="28" spans="1:15" x14ac:dyDescent="0.25">
      <c r="A28">
        <v>120</v>
      </c>
      <c r="B28">
        <v>36</v>
      </c>
      <c r="C28">
        <v>32</v>
      </c>
      <c r="D28">
        <v>14</v>
      </c>
      <c r="E28">
        <v>43</v>
      </c>
      <c r="F28">
        <v>1.4</v>
      </c>
      <c r="G28">
        <v>4</v>
      </c>
      <c r="H28">
        <v>785</v>
      </c>
      <c r="I28">
        <v>128.55000000000001</v>
      </c>
      <c r="J28">
        <v>213.64</v>
      </c>
      <c r="K28">
        <v>48.59</v>
      </c>
      <c r="L28">
        <v>50.6</v>
      </c>
      <c r="M28">
        <v>12</v>
      </c>
      <c r="N28">
        <v>41</v>
      </c>
      <c r="O28">
        <v>0.55000000000000004</v>
      </c>
    </row>
    <row r="29" spans="1:15" x14ac:dyDescent="0.25">
      <c r="A29">
        <v>120</v>
      </c>
      <c r="B29">
        <v>36</v>
      </c>
      <c r="C29">
        <v>36</v>
      </c>
      <c r="D29">
        <v>14</v>
      </c>
      <c r="E29">
        <v>43</v>
      </c>
      <c r="F29">
        <v>1.34</v>
      </c>
      <c r="G29">
        <v>4</v>
      </c>
      <c r="H29">
        <v>880</v>
      </c>
      <c r="I29">
        <v>128.78</v>
      </c>
      <c r="J29">
        <v>221.08</v>
      </c>
      <c r="K29">
        <v>54.13</v>
      </c>
      <c r="L29">
        <v>53.98</v>
      </c>
      <c r="M29">
        <v>12</v>
      </c>
      <c r="N29">
        <v>41</v>
      </c>
      <c r="O29">
        <v>0.55000000000000004</v>
      </c>
    </row>
    <row r="30" spans="1:15" x14ac:dyDescent="0.25">
      <c r="A30">
        <v>120</v>
      </c>
      <c r="B30">
        <v>36</v>
      </c>
      <c r="C30">
        <v>32</v>
      </c>
      <c r="D30">
        <v>14</v>
      </c>
      <c r="E30">
        <v>43</v>
      </c>
      <c r="F30">
        <v>1.4</v>
      </c>
      <c r="G30">
        <v>4</v>
      </c>
      <c r="H30">
        <v>765</v>
      </c>
      <c r="I30">
        <v>129.15</v>
      </c>
      <c r="J30">
        <v>209.85</v>
      </c>
      <c r="K30">
        <v>45.22</v>
      </c>
      <c r="L30">
        <v>49.74</v>
      </c>
      <c r="M30">
        <v>12</v>
      </c>
      <c r="N30">
        <v>41</v>
      </c>
      <c r="O30">
        <v>0.55000000000000004</v>
      </c>
    </row>
    <row r="31" spans="1:15" x14ac:dyDescent="0.25">
      <c r="A31">
        <v>120</v>
      </c>
      <c r="B31">
        <v>32</v>
      </c>
      <c r="C31">
        <v>40</v>
      </c>
      <c r="D31">
        <v>14</v>
      </c>
      <c r="E31">
        <v>43</v>
      </c>
      <c r="F31">
        <v>1.4</v>
      </c>
      <c r="G31">
        <v>3</v>
      </c>
      <c r="H31">
        <v>890</v>
      </c>
      <c r="I31">
        <v>129.44</v>
      </c>
      <c r="J31">
        <v>230.6</v>
      </c>
      <c r="K31">
        <v>57.1</v>
      </c>
      <c r="L31">
        <v>44.48</v>
      </c>
      <c r="M31">
        <v>12</v>
      </c>
      <c r="N31">
        <v>41</v>
      </c>
      <c r="O31">
        <v>0.55000000000000004</v>
      </c>
    </row>
    <row r="32" spans="1:15" x14ac:dyDescent="0.25">
      <c r="A32">
        <v>120</v>
      </c>
      <c r="B32">
        <v>36</v>
      </c>
      <c r="C32">
        <v>36</v>
      </c>
      <c r="D32">
        <v>14</v>
      </c>
      <c r="E32">
        <v>43</v>
      </c>
      <c r="F32">
        <v>1.34</v>
      </c>
      <c r="G32">
        <v>4</v>
      </c>
      <c r="H32">
        <v>840</v>
      </c>
      <c r="I32">
        <v>130.5</v>
      </c>
      <c r="J32">
        <v>214.39</v>
      </c>
      <c r="K32">
        <v>47.54</v>
      </c>
      <c r="L32">
        <v>52.34</v>
      </c>
      <c r="M32">
        <v>12</v>
      </c>
      <c r="N32">
        <v>41</v>
      </c>
      <c r="O32">
        <v>0.55000000000000004</v>
      </c>
    </row>
    <row r="33" spans="1:15" x14ac:dyDescent="0.25">
      <c r="A33">
        <v>120</v>
      </c>
      <c r="B33">
        <v>32</v>
      </c>
      <c r="C33">
        <v>40</v>
      </c>
      <c r="D33">
        <v>14</v>
      </c>
      <c r="E33">
        <v>43</v>
      </c>
      <c r="F33">
        <v>1.4</v>
      </c>
      <c r="G33">
        <v>3</v>
      </c>
      <c r="H33">
        <v>985</v>
      </c>
      <c r="I33">
        <v>130.81</v>
      </c>
      <c r="J33">
        <v>357.48</v>
      </c>
      <c r="K33">
        <v>183.15</v>
      </c>
      <c r="L33">
        <v>50.39</v>
      </c>
      <c r="M33">
        <v>12</v>
      </c>
      <c r="N33">
        <v>41</v>
      </c>
      <c r="O33">
        <v>0.45</v>
      </c>
    </row>
    <row r="34" spans="1:15" x14ac:dyDescent="0.25">
      <c r="A34">
        <v>120</v>
      </c>
      <c r="B34">
        <v>36</v>
      </c>
      <c r="C34">
        <v>36</v>
      </c>
      <c r="D34">
        <v>14</v>
      </c>
      <c r="E34">
        <v>43</v>
      </c>
      <c r="F34">
        <v>1.37</v>
      </c>
      <c r="G34">
        <v>3</v>
      </c>
      <c r="H34">
        <v>855</v>
      </c>
      <c r="I34">
        <v>131.24</v>
      </c>
      <c r="J34">
        <v>222.7</v>
      </c>
      <c r="K34">
        <v>49.92</v>
      </c>
      <c r="L34">
        <v>42.91</v>
      </c>
      <c r="M34">
        <v>12</v>
      </c>
      <c r="N34">
        <v>41</v>
      </c>
      <c r="O34">
        <v>0.55000000000000004</v>
      </c>
    </row>
    <row r="35" spans="1:15" x14ac:dyDescent="0.25">
      <c r="A35">
        <v>120</v>
      </c>
      <c r="B35">
        <v>36</v>
      </c>
      <c r="C35">
        <v>36</v>
      </c>
      <c r="D35">
        <v>14</v>
      </c>
      <c r="E35">
        <v>43</v>
      </c>
      <c r="F35">
        <v>1.37</v>
      </c>
      <c r="G35">
        <v>3</v>
      </c>
      <c r="H35">
        <v>985</v>
      </c>
      <c r="I35">
        <v>132.05000000000001</v>
      </c>
      <c r="J35">
        <v>354.27</v>
      </c>
      <c r="K35">
        <v>179.13</v>
      </c>
      <c r="L35">
        <v>50.13</v>
      </c>
      <c r="M35">
        <v>12</v>
      </c>
      <c r="N35">
        <v>41</v>
      </c>
      <c r="O35">
        <v>0.45</v>
      </c>
    </row>
    <row r="36" spans="1:15" x14ac:dyDescent="0.25">
      <c r="A36">
        <v>120</v>
      </c>
      <c r="B36">
        <v>36</v>
      </c>
      <c r="C36">
        <v>40</v>
      </c>
      <c r="D36">
        <v>14</v>
      </c>
      <c r="E36">
        <v>43</v>
      </c>
      <c r="F36">
        <v>1.4</v>
      </c>
      <c r="G36">
        <v>2</v>
      </c>
      <c r="H36">
        <v>860</v>
      </c>
      <c r="I36">
        <v>132.22999999999999</v>
      </c>
      <c r="J36">
        <v>220.93</v>
      </c>
      <c r="K36">
        <v>42.04</v>
      </c>
      <c r="L36">
        <v>39.99</v>
      </c>
      <c r="M36">
        <v>12</v>
      </c>
      <c r="N36">
        <v>41</v>
      </c>
      <c r="O36">
        <v>0.55000000000000004</v>
      </c>
    </row>
    <row r="37" spans="1:15" x14ac:dyDescent="0.25">
      <c r="A37">
        <v>120</v>
      </c>
      <c r="B37">
        <v>40</v>
      </c>
      <c r="C37">
        <v>44</v>
      </c>
      <c r="D37">
        <v>14</v>
      </c>
      <c r="E37">
        <v>43</v>
      </c>
      <c r="F37">
        <v>1.34</v>
      </c>
      <c r="G37">
        <v>1.5</v>
      </c>
      <c r="H37">
        <v>890</v>
      </c>
      <c r="I37">
        <v>132.46</v>
      </c>
      <c r="J37">
        <v>211.66</v>
      </c>
      <c r="K37">
        <v>32.47</v>
      </c>
      <c r="L37">
        <v>37.92</v>
      </c>
      <c r="M37">
        <v>12</v>
      </c>
      <c r="N37">
        <v>41</v>
      </c>
      <c r="O37">
        <v>0.55000000000000004</v>
      </c>
    </row>
    <row r="38" spans="1:15" x14ac:dyDescent="0.25">
      <c r="A38">
        <v>120</v>
      </c>
      <c r="B38">
        <v>32</v>
      </c>
      <c r="C38">
        <v>40</v>
      </c>
      <c r="D38">
        <v>14</v>
      </c>
      <c r="E38">
        <v>43</v>
      </c>
      <c r="F38">
        <v>1.37</v>
      </c>
      <c r="G38">
        <v>4</v>
      </c>
      <c r="H38">
        <v>825</v>
      </c>
      <c r="I38">
        <v>132.56</v>
      </c>
      <c r="J38">
        <v>214.9</v>
      </c>
      <c r="K38">
        <v>46.23</v>
      </c>
      <c r="L38">
        <v>44.82</v>
      </c>
      <c r="M38">
        <v>12</v>
      </c>
      <c r="N38">
        <v>41</v>
      </c>
      <c r="O38">
        <v>0.55000000000000004</v>
      </c>
    </row>
    <row r="39" spans="1:15" x14ac:dyDescent="0.25">
      <c r="A39">
        <v>160</v>
      </c>
      <c r="B39">
        <v>30</v>
      </c>
      <c r="C39">
        <v>45</v>
      </c>
      <c r="D39">
        <v>10</v>
      </c>
      <c r="E39">
        <v>43</v>
      </c>
      <c r="F39">
        <v>1.3</v>
      </c>
      <c r="G39">
        <v>2.25</v>
      </c>
      <c r="H39">
        <v>600</v>
      </c>
      <c r="I39">
        <v>132.83000000000001</v>
      </c>
      <c r="J39">
        <v>168.75</v>
      </c>
      <c r="K39">
        <v>6.27</v>
      </c>
      <c r="L39">
        <v>33.479999999999997</v>
      </c>
      <c r="M39">
        <v>8</v>
      </c>
      <c r="N39">
        <v>41</v>
      </c>
      <c r="O39">
        <v>0.55000000000000004</v>
      </c>
    </row>
    <row r="40" spans="1:15" x14ac:dyDescent="0.25">
      <c r="A40">
        <v>120</v>
      </c>
      <c r="B40">
        <v>32</v>
      </c>
      <c r="C40">
        <v>40</v>
      </c>
      <c r="D40">
        <v>14</v>
      </c>
      <c r="E40">
        <v>43</v>
      </c>
      <c r="F40">
        <v>1.4</v>
      </c>
      <c r="G40">
        <v>3</v>
      </c>
      <c r="H40">
        <v>845</v>
      </c>
      <c r="I40">
        <v>133.07</v>
      </c>
      <c r="J40">
        <v>224.08</v>
      </c>
      <c r="K40">
        <v>49.4</v>
      </c>
      <c r="L40">
        <v>42.92</v>
      </c>
      <c r="M40">
        <v>12</v>
      </c>
      <c r="N40">
        <v>41</v>
      </c>
      <c r="O40">
        <v>0.55000000000000004</v>
      </c>
    </row>
    <row r="41" spans="1:15" x14ac:dyDescent="0.25">
      <c r="A41">
        <v>120</v>
      </c>
      <c r="B41">
        <v>40</v>
      </c>
      <c r="C41">
        <v>40</v>
      </c>
      <c r="D41">
        <v>14</v>
      </c>
      <c r="E41">
        <v>43</v>
      </c>
      <c r="F41">
        <v>1.4</v>
      </c>
      <c r="G41">
        <v>1.5</v>
      </c>
      <c r="H41">
        <v>815</v>
      </c>
      <c r="I41">
        <v>133.11000000000001</v>
      </c>
      <c r="J41">
        <v>207.95</v>
      </c>
      <c r="K41">
        <v>30.11</v>
      </c>
      <c r="L41">
        <v>36.270000000000003</v>
      </c>
      <c r="M41">
        <v>12</v>
      </c>
      <c r="N41">
        <v>41</v>
      </c>
      <c r="O41">
        <v>0.55000000000000004</v>
      </c>
    </row>
    <row r="42" spans="1:15" x14ac:dyDescent="0.25">
      <c r="A42">
        <v>120</v>
      </c>
      <c r="B42">
        <v>36</v>
      </c>
      <c r="C42">
        <v>44</v>
      </c>
      <c r="D42">
        <v>14</v>
      </c>
      <c r="E42">
        <v>43</v>
      </c>
      <c r="F42">
        <v>1.34</v>
      </c>
      <c r="G42">
        <v>2</v>
      </c>
      <c r="H42">
        <v>890</v>
      </c>
      <c r="I42">
        <v>134.68</v>
      </c>
      <c r="J42">
        <v>219.21</v>
      </c>
      <c r="K42">
        <v>39.06</v>
      </c>
      <c r="L42">
        <v>40.130000000000003</v>
      </c>
      <c r="M42">
        <v>12</v>
      </c>
      <c r="N42">
        <v>41</v>
      </c>
      <c r="O42">
        <v>0.55000000000000004</v>
      </c>
    </row>
    <row r="43" spans="1:15" x14ac:dyDescent="0.25">
      <c r="A43">
        <v>120</v>
      </c>
      <c r="B43">
        <v>32</v>
      </c>
      <c r="C43">
        <v>40</v>
      </c>
      <c r="D43">
        <v>14</v>
      </c>
      <c r="E43">
        <v>43</v>
      </c>
      <c r="F43">
        <v>1.4</v>
      </c>
      <c r="G43">
        <v>3</v>
      </c>
      <c r="H43">
        <v>815</v>
      </c>
      <c r="I43">
        <v>134.83000000000001</v>
      </c>
      <c r="J43">
        <v>219.5</v>
      </c>
      <c r="K43">
        <v>44.67</v>
      </c>
      <c r="L43">
        <v>41.86</v>
      </c>
      <c r="M43">
        <v>12</v>
      </c>
      <c r="N43">
        <v>41</v>
      </c>
      <c r="O43">
        <v>0.55000000000000004</v>
      </c>
    </row>
    <row r="44" spans="1:15" x14ac:dyDescent="0.25">
      <c r="A44">
        <v>120</v>
      </c>
      <c r="B44">
        <v>36</v>
      </c>
      <c r="C44">
        <v>40</v>
      </c>
      <c r="D44">
        <v>14</v>
      </c>
      <c r="E44">
        <v>43</v>
      </c>
      <c r="F44">
        <v>1.4</v>
      </c>
      <c r="G44">
        <v>2</v>
      </c>
      <c r="H44">
        <v>820</v>
      </c>
      <c r="I44">
        <v>135.72</v>
      </c>
      <c r="J44">
        <v>217.06</v>
      </c>
      <c r="K44">
        <v>36.85</v>
      </c>
      <c r="L44">
        <v>38.71</v>
      </c>
      <c r="M44">
        <v>12</v>
      </c>
      <c r="N44">
        <v>41</v>
      </c>
      <c r="O44">
        <v>0.55000000000000004</v>
      </c>
    </row>
    <row r="45" spans="1:15" x14ac:dyDescent="0.25">
      <c r="A45">
        <v>160</v>
      </c>
      <c r="B45">
        <v>30</v>
      </c>
      <c r="C45">
        <v>45</v>
      </c>
      <c r="D45">
        <v>14</v>
      </c>
      <c r="E45">
        <v>47</v>
      </c>
      <c r="F45">
        <v>1.3</v>
      </c>
      <c r="G45">
        <v>2.25</v>
      </c>
      <c r="H45">
        <v>600</v>
      </c>
      <c r="I45">
        <v>135.72</v>
      </c>
      <c r="J45">
        <v>171.14</v>
      </c>
      <c r="K45">
        <v>6.08</v>
      </c>
      <c r="L45">
        <v>33.26</v>
      </c>
      <c r="M45">
        <v>12</v>
      </c>
      <c r="N45">
        <v>45</v>
      </c>
      <c r="O45">
        <v>0.55000000000000004</v>
      </c>
    </row>
    <row r="46" spans="1:15" x14ac:dyDescent="0.25">
      <c r="A46">
        <v>125</v>
      </c>
      <c r="B46">
        <v>40</v>
      </c>
      <c r="C46">
        <v>48</v>
      </c>
      <c r="D46">
        <v>14</v>
      </c>
      <c r="E46">
        <v>43</v>
      </c>
      <c r="F46">
        <v>1.4</v>
      </c>
      <c r="G46">
        <v>1</v>
      </c>
      <c r="H46">
        <v>775</v>
      </c>
      <c r="I46">
        <v>136.05000000000001</v>
      </c>
      <c r="J46">
        <v>195.55</v>
      </c>
      <c r="K46">
        <v>19.989999999999998</v>
      </c>
      <c r="L46">
        <v>32.19</v>
      </c>
      <c r="M46">
        <v>12</v>
      </c>
      <c r="N46">
        <v>41</v>
      </c>
      <c r="O46">
        <v>0.55000000000000004</v>
      </c>
    </row>
    <row r="47" spans="1:15" x14ac:dyDescent="0.25">
      <c r="A47">
        <v>120</v>
      </c>
      <c r="B47">
        <v>40</v>
      </c>
      <c r="C47">
        <v>40</v>
      </c>
      <c r="D47">
        <v>14</v>
      </c>
      <c r="E47">
        <v>43</v>
      </c>
      <c r="F47">
        <v>1.4</v>
      </c>
      <c r="G47">
        <v>1.5</v>
      </c>
      <c r="H47">
        <v>775</v>
      </c>
      <c r="I47">
        <v>136.12</v>
      </c>
      <c r="J47">
        <v>205.44</v>
      </c>
      <c r="K47">
        <v>26.24</v>
      </c>
      <c r="L47">
        <v>35.090000000000003</v>
      </c>
      <c r="M47">
        <v>12</v>
      </c>
      <c r="N47">
        <v>41</v>
      </c>
      <c r="O47">
        <v>0.55000000000000004</v>
      </c>
    </row>
    <row r="48" spans="1:15" x14ac:dyDescent="0.25">
      <c r="A48">
        <v>120</v>
      </c>
      <c r="B48">
        <v>40</v>
      </c>
      <c r="C48">
        <v>44</v>
      </c>
      <c r="D48">
        <v>14</v>
      </c>
      <c r="E48">
        <v>43</v>
      </c>
      <c r="F48">
        <v>1.34</v>
      </c>
      <c r="G48">
        <v>1.5</v>
      </c>
      <c r="H48">
        <v>840</v>
      </c>
      <c r="I48">
        <v>136.86000000000001</v>
      </c>
      <c r="J48">
        <v>209.06</v>
      </c>
      <c r="K48">
        <v>27.72</v>
      </c>
      <c r="L48">
        <v>36.5</v>
      </c>
      <c r="M48">
        <v>12</v>
      </c>
      <c r="N48">
        <v>41</v>
      </c>
      <c r="O48">
        <v>0.55000000000000004</v>
      </c>
    </row>
    <row r="49" spans="1:15" x14ac:dyDescent="0.25">
      <c r="A49">
        <v>120</v>
      </c>
      <c r="B49">
        <v>40</v>
      </c>
      <c r="C49">
        <v>40</v>
      </c>
      <c r="D49">
        <v>14</v>
      </c>
      <c r="E49">
        <v>43</v>
      </c>
      <c r="F49">
        <v>1.4</v>
      </c>
      <c r="G49">
        <v>1.5</v>
      </c>
      <c r="H49">
        <v>750</v>
      </c>
      <c r="I49">
        <v>137.55000000000001</v>
      </c>
      <c r="J49">
        <v>203.52</v>
      </c>
      <c r="K49">
        <v>23.99</v>
      </c>
      <c r="L49">
        <v>34.33</v>
      </c>
      <c r="M49">
        <v>12</v>
      </c>
      <c r="N49">
        <v>41</v>
      </c>
      <c r="O49">
        <v>0.55000000000000004</v>
      </c>
    </row>
    <row r="50" spans="1:15" x14ac:dyDescent="0.25">
      <c r="A50">
        <v>120</v>
      </c>
      <c r="B50">
        <v>36</v>
      </c>
      <c r="C50">
        <v>36</v>
      </c>
      <c r="D50">
        <v>14</v>
      </c>
      <c r="E50">
        <v>43</v>
      </c>
      <c r="F50">
        <v>1.37</v>
      </c>
      <c r="G50">
        <v>4</v>
      </c>
      <c r="H50">
        <v>745</v>
      </c>
      <c r="I50">
        <v>137.59</v>
      </c>
      <c r="J50">
        <v>204.5</v>
      </c>
      <c r="K50">
        <v>34.08</v>
      </c>
      <c r="L50">
        <v>49.41</v>
      </c>
      <c r="M50">
        <v>12</v>
      </c>
      <c r="N50">
        <v>41</v>
      </c>
      <c r="O50">
        <v>0.55000000000000004</v>
      </c>
    </row>
    <row r="51" spans="1:15" x14ac:dyDescent="0.25">
      <c r="A51">
        <v>120</v>
      </c>
      <c r="B51">
        <v>36</v>
      </c>
      <c r="C51">
        <v>40</v>
      </c>
      <c r="D51">
        <v>14</v>
      </c>
      <c r="E51">
        <v>43</v>
      </c>
      <c r="F51">
        <v>1.4</v>
      </c>
      <c r="G51">
        <v>2</v>
      </c>
      <c r="H51">
        <v>790</v>
      </c>
      <c r="I51">
        <v>137.74</v>
      </c>
      <c r="J51">
        <v>213.78</v>
      </c>
      <c r="K51">
        <v>33.25</v>
      </c>
      <c r="L51">
        <v>37.729999999999997</v>
      </c>
      <c r="M51">
        <v>12</v>
      </c>
      <c r="N51">
        <v>41</v>
      </c>
      <c r="O51">
        <v>0.55000000000000004</v>
      </c>
    </row>
    <row r="52" spans="1:15" x14ac:dyDescent="0.25">
      <c r="A52">
        <v>120</v>
      </c>
      <c r="B52">
        <v>36</v>
      </c>
      <c r="C52">
        <v>36</v>
      </c>
      <c r="D52">
        <v>14</v>
      </c>
      <c r="E52">
        <v>43</v>
      </c>
      <c r="F52">
        <v>1.37</v>
      </c>
      <c r="G52">
        <v>4</v>
      </c>
      <c r="H52">
        <v>770</v>
      </c>
      <c r="I52">
        <v>137.96</v>
      </c>
      <c r="J52">
        <v>209.37</v>
      </c>
      <c r="K52">
        <v>37.33</v>
      </c>
      <c r="L52">
        <v>50.52</v>
      </c>
      <c r="M52">
        <v>12</v>
      </c>
      <c r="N52">
        <v>41</v>
      </c>
      <c r="O52">
        <v>0.55000000000000004</v>
      </c>
    </row>
    <row r="53" spans="1:15" x14ac:dyDescent="0.25">
      <c r="A53">
        <v>120</v>
      </c>
      <c r="B53">
        <v>36</v>
      </c>
      <c r="C53">
        <v>36</v>
      </c>
      <c r="D53">
        <v>14</v>
      </c>
      <c r="E53">
        <v>43</v>
      </c>
      <c r="F53">
        <v>1.37</v>
      </c>
      <c r="G53">
        <v>4</v>
      </c>
      <c r="H53">
        <v>795</v>
      </c>
      <c r="I53">
        <v>138.02000000000001</v>
      </c>
      <c r="J53">
        <v>214.13</v>
      </c>
      <c r="K53">
        <v>40.79</v>
      </c>
      <c r="L53">
        <v>51.63</v>
      </c>
      <c r="M53">
        <v>12</v>
      </c>
      <c r="N53">
        <v>41</v>
      </c>
      <c r="O53">
        <v>0.55000000000000004</v>
      </c>
    </row>
    <row r="54" spans="1:15" x14ac:dyDescent="0.25">
      <c r="A54">
        <v>125</v>
      </c>
      <c r="B54">
        <v>40</v>
      </c>
      <c r="C54">
        <v>48</v>
      </c>
      <c r="D54">
        <v>14</v>
      </c>
      <c r="E54">
        <v>43</v>
      </c>
      <c r="F54">
        <v>1.4</v>
      </c>
      <c r="G54">
        <v>1</v>
      </c>
      <c r="H54">
        <v>735</v>
      </c>
      <c r="I54">
        <v>138.22999999999999</v>
      </c>
      <c r="J54">
        <v>194.38</v>
      </c>
      <c r="K54">
        <v>17.329999999999998</v>
      </c>
      <c r="L54">
        <v>31.15</v>
      </c>
      <c r="M54">
        <v>12</v>
      </c>
      <c r="N54">
        <v>41</v>
      </c>
      <c r="O54">
        <v>0.55000000000000004</v>
      </c>
    </row>
    <row r="55" spans="1:15" x14ac:dyDescent="0.25">
      <c r="A55">
        <v>120</v>
      </c>
      <c r="B55">
        <v>40</v>
      </c>
      <c r="C55">
        <v>40</v>
      </c>
      <c r="D55">
        <v>14</v>
      </c>
      <c r="E55">
        <v>43</v>
      </c>
      <c r="F55">
        <v>1.4</v>
      </c>
      <c r="G55">
        <v>1.5</v>
      </c>
      <c r="H55">
        <v>735</v>
      </c>
      <c r="I55">
        <v>138.25</v>
      </c>
      <c r="J55">
        <v>202.2</v>
      </c>
      <c r="K55">
        <v>22.71</v>
      </c>
      <c r="L55">
        <v>33.86</v>
      </c>
      <c r="M55">
        <v>12</v>
      </c>
      <c r="N55">
        <v>41</v>
      </c>
      <c r="O55">
        <v>0.55000000000000004</v>
      </c>
    </row>
    <row r="56" spans="1:15" x14ac:dyDescent="0.25">
      <c r="A56">
        <v>120</v>
      </c>
      <c r="B56">
        <v>36</v>
      </c>
      <c r="C56">
        <v>36</v>
      </c>
      <c r="D56">
        <v>14</v>
      </c>
      <c r="E56">
        <v>43</v>
      </c>
      <c r="F56">
        <v>1.4</v>
      </c>
      <c r="G56">
        <v>3</v>
      </c>
      <c r="H56">
        <v>850</v>
      </c>
      <c r="I56">
        <v>138.51</v>
      </c>
      <c r="J56">
        <v>230.14</v>
      </c>
      <c r="K56">
        <v>49.11</v>
      </c>
      <c r="L56">
        <v>43.79</v>
      </c>
      <c r="M56">
        <v>12</v>
      </c>
      <c r="N56">
        <v>41</v>
      </c>
      <c r="O56">
        <v>0.55000000000000004</v>
      </c>
    </row>
    <row r="57" spans="1:15" x14ac:dyDescent="0.25">
      <c r="A57">
        <v>120</v>
      </c>
      <c r="B57">
        <v>32</v>
      </c>
      <c r="C57">
        <v>40</v>
      </c>
      <c r="D57">
        <v>14</v>
      </c>
      <c r="E57">
        <v>43</v>
      </c>
      <c r="F57">
        <v>1.4</v>
      </c>
      <c r="G57">
        <v>4</v>
      </c>
      <c r="H57">
        <v>740</v>
      </c>
      <c r="I57">
        <v>138.97</v>
      </c>
      <c r="J57">
        <v>206.23</v>
      </c>
      <c r="K57">
        <v>34.19</v>
      </c>
      <c r="L57">
        <v>42.8</v>
      </c>
      <c r="M57">
        <v>12</v>
      </c>
      <c r="N57">
        <v>41</v>
      </c>
      <c r="O57">
        <v>0.55000000000000004</v>
      </c>
    </row>
    <row r="58" spans="1:15" x14ac:dyDescent="0.25">
      <c r="A58">
        <v>120</v>
      </c>
      <c r="B58">
        <v>32</v>
      </c>
      <c r="C58">
        <v>36</v>
      </c>
      <c r="D58">
        <v>14</v>
      </c>
      <c r="E58">
        <v>43</v>
      </c>
      <c r="F58">
        <v>1.4</v>
      </c>
      <c r="G58">
        <v>4</v>
      </c>
      <c r="H58">
        <v>865</v>
      </c>
      <c r="I58">
        <v>139.16999999999999</v>
      </c>
      <c r="J58">
        <v>328.89</v>
      </c>
      <c r="K58">
        <v>153.97</v>
      </c>
      <c r="L58">
        <v>47.87</v>
      </c>
      <c r="M58">
        <v>12</v>
      </c>
      <c r="N58">
        <v>41</v>
      </c>
      <c r="O58">
        <v>0.45</v>
      </c>
    </row>
    <row r="59" spans="1:15" x14ac:dyDescent="0.25">
      <c r="A59">
        <v>120</v>
      </c>
      <c r="B59">
        <v>32</v>
      </c>
      <c r="C59">
        <v>40</v>
      </c>
      <c r="D59">
        <v>14</v>
      </c>
      <c r="E59">
        <v>43</v>
      </c>
      <c r="F59">
        <v>1.4</v>
      </c>
      <c r="G59">
        <v>4</v>
      </c>
      <c r="H59">
        <v>825</v>
      </c>
      <c r="I59">
        <v>139.21</v>
      </c>
      <c r="J59">
        <v>222.7</v>
      </c>
      <c r="K59">
        <v>46.23</v>
      </c>
      <c r="L59">
        <v>46.02</v>
      </c>
      <c r="M59">
        <v>12</v>
      </c>
      <c r="N59">
        <v>41</v>
      </c>
      <c r="O59">
        <v>0.55000000000000004</v>
      </c>
    </row>
    <row r="60" spans="1:15" x14ac:dyDescent="0.25">
      <c r="A60">
        <v>120</v>
      </c>
      <c r="B60">
        <v>32</v>
      </c>
      <c r="C60">
        <v>40</v>
      </c>
      <c r="D60">
        <v>14</v>
      </c>
      <c r="E60">
        <v>43</v>
      </c>
      <c r="F60">
        <v>1.4</v>
      </c>
      <c r="G60">
        <v>4</v>
      </c>
      <c r="H60">
        <v>760</v>
      </c>
      <c r="I60">
        <v>139.28</v>
      </c>
      <c r="J60">
        <v>210.24</v>
      </c>
      <c r="K60">
        <v>36.81</v>
      </c>
      <c r="L60">
        <v>43.56</v>
      </c>
      <c r="M60">
        <v>12</v>
      </c>
      <c r="N60">
        <v>41</v>
      </c>
      <c r="O60">
        <v>0.55000000000000004</v>
      </c>
    </row>
    <row r="61" spans="1:15" x14ac:dyDescent="0.25">
      <c r="A61">
        <v>120</v>
      </c>
      <c r="B61">
        <v>32</v>
      </c>
      <c r="C61">
        <v>40</v>
      </c>
      <c r="D61">
        <v>14</v>
      </c>
      <c r="E61">
        <v>43</v>
      </c>
      <c r="F61">
        <v>1.4</v>
      </c>
      <c r="G61">
        <v>4</v>
      </c>
      <c r="H61">
        <v>785</v>
      </c>
      <c r="I61">
        <v>139.53</v>
      </c>
      <c r="J61">
        <v>215.1</v>
      </c>
      <c r="K61">
        <v>40.26</v>
      </c>
      <c r="L61">
        <v>44.52</v>
      </c>
      <c r="M61">
        <v>12</v>
      </c>
      <c r="N61">
        <v>41</v>
      </c>
      <c r="O61">
        <v>0.55000000000000004</v>
      </c>
    </row>
    <row r="62" spans="1:15" x14ac:dyDescent="0.25">
      <c r="A62">
        <v>120</v>
      </c>
      <c r="B62">
        <v>40</v>
      </c>
      <c r="C62">
        <v>36</v>
      </c>
      <c r="D62">
        <v>14</v>
      </c>
      <c r="E62">
        <v>43</v>
      </c>
      <c r="F62">
        <v>1.4</v>
      </c>
      <c r="G62">
        <v>2</v>
      </c>
      <c r="H62">
        <v>790</v>
      </c>
      <c r="I62">
        <v>140.5</v>
      </c>
      <c r="J62">
        <v>217.12</v>
      </c>
      <c r="K62">
        <v>33.25</v>
      </c>
      <c r="L62">
        <v>38.11</v>
      </c>
      <c r="M62">
        <v>12</v>
      </c>
      <c r="N62">
        <v>41</v>
      </c>
      <c r="O62">
        <v>0.55000000000000004</v>
      </c>
    </row>
    <row r="63" spans="1:15" x14ac:dyDescent="0.25">
      <c r="A63">
        <v>120</v>
      </c>
      <c r="B63">
        <v>36</v>
      </c>
      <c r="C63">
        <v>36</v>
      </c>
      <c r="D63">
        <v>14</v>
      </c>
      <c r="E63">
        <v>43</v>
      </c>
      <c r="F63">
        <v>1.4</v>
      </c>
      <c r="G63">
        <v>3</v>
      </c>
      <c r="H63">
        <v>805</v>
      </c>
      <c r="I63">
        <v>140.68</v>
      </c>
      <c r="J63">
        <v>222.88</v>
      </c>
      <c r="K63">
        <v>42.21</v>
      </c>
      <c r="L63">
        <v>42.17</v>
      </c>
      <c r="M63">
        <v>12</v>
      </c>
      <c r="N63">
        <v>41</v>
      </c>
      <c r="O63">
        <v>0.55000000000000004</v>
      </c>
    </row>
    <row r="64" spans="1:15" x14ac:dyDescent="0.25">
      <c r="A64">
        <v>120</v>
      </c>
      <c r="B64">
        <v>36</v>
      </c>
      <c r="C64">
        <v>36</v>
      </c>
      <c r="D64">
        <v>14</v>
      </c>
      <c r="E64">
        <v>43</v>
      </c>
      <c r="F64">
        <v>1.4</v>
      </c>
      <c r="G64">
        <v>4</v>
      </c>
      <c r="H64">
        <v>685</v>
      </c>
      <c r="I64">
        <v>140.91999999999999</v>
      </c>
      <c r="J64">
        <v>198.66</v>
      </c>
      <c r="K64">
        <v>27.03</v>
      </c>
      <c r="L64">
        <v>47.75</v>
      </c>
      <c r="M64">
        <v>12</v>
      </c>
      <c r="N64">
        <v>41</v>
      </c>
      <c r="O64">
        <v>0.55000000000000004</v>
      </c>
    </row>
    <row r="65" spans="1:15" x14ac:dyDescent="0.25">
      <c r="A65">
        <v>120</v>
      </c>
      <c r="B65">
        <v>36</v>
      </c>
      <c r="C65">
        <v>36</v>
      </c>
      <c r="D65">
        <v>14</v>
      </c>
      <c r="E65">
        <v>43</v>
      </c>
      <c r="F65">
        <v>1.4</v>
      </c>
      <c r="G65">
        <v>4</v>
      </c>
      <c r="H65">
        <v>695</v>
      </c>
      <c r="I65">
        <v>141.46</v>
      </c>
      <c r="J65">
        <v>200.84</v>
      </c>
      <c r="K65">
        <v>28.13</v>
      </c>
      <c r="L65">
        <v>48.24</v>
      </c>
      <c r="M65">
        <v>12</v>
      </c>
      <c r="N65">
        <v>41</v>
      </c>
      <c r="O65">
        <v>0.55000000000000004</v>
      </c>
    </row>
    <row r="66" spans="1:15" x14ac:dyDescent="0.25">
      <c r="A66">
        <v>120</v>
      </c>
      <c r="B66">
        <v>36</v>
      </c>
      <c r="C66">
        <v>36</v>
      </c>
      <c r="D66">
        <v>14</v>
      </c>
      <c r="E66">
        <v>43</v>
      </c>
      <c r="F66">
        <v>1.4</v>
      </c>
      <c r="G66">
        <v>3</v>
      </c>
      <c r="H66">
        <v>775</v>
      </c>
      <c r="I66">
        <v>141.54</v>
      </c>
      <c r="J66">
        <v>217.77</v>
      </c>
      <c r="K66">
        <v>37.99</v>
      </c>
      <c r="L66">
        <v>41.06</v>
      </c>
      <c r="M66">
        <v>12</v>
      </c>
      <c r="N66">
        <v>41</v>
      </c>
      <c r="O66">
        <v>0.55000000000000004</v>
      </c>
    </row>
    <row r="67" spans="1:15" x14ac:dyDescent="0.25">
      <c r="A67">
        <v>120</v>
      </c>
      <c r="B67">
        <v>36</v>
      </c>
      <c r="C67">
        <v>36</v>
      </c>
      <c r="D67">
        <v>14</v>
      </c>
      <c r="E67">
        <v>43</v>
      </c>
      <c r="F67">
        <v>1.4</v>
      </c>
      <c r="G67">
        <v>3</v>
      </c>
      <c r="H67">
        <v>750</v>
      </c>
      <c r="I67">
        <v>141.82</v>
      </c>
      <c r="J67">
        <v>213.39</v>
      </c>
      <c r="K67">
        <v>34.69</v>
      </c>
      <c r="L67">
        <v>40.119999999999997</v>
      </c>
      <c r="M67">
        <v>12</v>
      </c>
      <c r="N67">
        <v>41</v>
      </c>
      <c r="O67">
        <v>0.55000000000000004</v>
      </c>
    </row>
    <row r="68" spans="1:15" x14ac:dyDescent="0.25">
      <c r="A68">
        <v>120</v>
      </c>
      <c r="B68">
        <v>36</v>
      </c>
      <c r="C68">
        <v>36</v>
      </c>
      <c r="D68">
        <v>14</v>
      </c>
      <c r="E68">
        <v>43</v>
      </c>
      <c r="F68">
        <v>1.4</v>
      </c>
      <c r="G68">
        <v>3</v>
      </c>
      <c r="H68">
        <v>735</v>
      </c>
      <c r="I68">
        <v>141.88999999999999</v>
      </c>
      <c r="J68">
        <v>210.65</v>
      </c>
      <c r="K68">
        <v>32.81</v>
      </c>
      <c r="L68">
        <v>39.56</v>
      </c>
      <c r="M68">
        <v>12</v>
      </c>
      <c r="N68">
        <v>41</v>
      </c>
      <c r="O68">
        <v>0.55000000000000004</v>
      </c>
    </row>
    <row r="69" spans="1:15" x14ac:dyDescent="0.25">
      <c r="A69">
        <v>120</v>
      </c>
      <c r="B69">
        <v>40</v>
      </c>
      <c r="C69">
        <v>36</v>
      </c>
      <c r="D69">
        <v>14</v>
      </c>
      <c r="E69">
        <v>43</v>
      </c>
      <c r="F69">
        <v>1.4</v>
      </c>
      <c r="G69">
        <v>2</v>
      </c>
      <c r="H69">
        <v>760</v>
      </c>
      <c r="I69">
        <v>141.9</v>
      </c>
      <c r="J69">
        <v>213.39</v>
      </c>
      <c r="K69">
        <v>29.89</v>
      </c>
      <c r="L69">
        <v>37.1</v>
      </c>
      <c r="M69">
        <v>12</v>
      </c>
      <c r="N69">
        <v>41</v>
      </c>
      <c r="O69">
        <v>0.55000000000000004</v>
      </c>
    </row>
    <row r="70" spans="1:15" x14ac:dyDescent="0.25">
      <c r="A70">
        <v>120</v>
      </c>
      <c r="B70">
        <v>36</v>
      </c>
      <c r="C70">
        <v>40</v>
      </c>
      <c r="D70">
        <v>14</v>
      </c>
      <c r="E70">
        <v>43</v>
      </c>
      <c r="F70">
        <v>1.34</v>
      </c>
      <c r="G70">
        <v>4</v>
      </c>
      <c r="H70">
        <v>740</v>
      </c>
      <c r="I70">
        <v>142.26</v>
      </c>
      <c r="J70">
        <v>201.1</v>
      </c>
      <c r="K70">
        <v>27.8</v>
      </c>
      <c r="L70">
        <v>49.44</v>
      </c>
      <c r="M70">
        <v>12</v>
      </c>
      <c r="N70">
        <v>41</v>
      </c>
      <c r="O70">
        <v>0.55000000000000004</v>
      </c>
    </row>
    <row r="71" spans="1:15" x14ac:dyDescent="0.25">
      <c r="A71">
        <v>120</v>
      </c>
      <c r="B71">
        <v>36</v>
      </c>
      <c r="C71">
        <v>36</v>
      </c>
      <c r="D71">
        <v>14</v>
      </c>
      <c r="E71">
        <v>43</v>
      </c>
      <c r="F71">
        <v>1.4</v>
      </c>
      <c r="G71">
        <v>4</v>
      </c>
      <c r="H71">
        <v>715</v>
      </c>
      <c r="I71">
        <v>142.38</v>
      </c>
      <c r="J71">
        <v>205.14</v>
      </c>
      <c r="K71">
        <v>30.42</v>
      </c>
      <c r="L71">
        <v>49.2</v>
      </c>
      <c r="M71">
        <v>12</v>
      </c>
      <c r="N71">
        <v>41</v>
      </c>
      <c r="O71">
        <v>0.55000000000000004</v>
      </c>
    </row>
    <row r="72" spans="1:15" x14ac:dyDescent="0.25">
      <c r="A72">
        <v>120</v>
      </c>
      <c r="B72">
        <v>40</v>
      </c>
      <c r="C72">
        <v>36</v>
      </c>
      <c r="D72">
        <v>14</v>
      </c>
      <c r="E72">
        <v>43</v>
      </c>
      <c r="F72">
        <v>1.4</v>
      </c>
      <c r="G72">
        <v>2</v>
      </c>
      <c r="H72">
        <v>740</v>
      </c>
      <c r="I72">
        <v>142.54</v>
      </c>
      <c r="J72">
        <v>210.73</v>
      </c>
      <c r="K72">
        <v>27.77</v>
      </c>
      <c r="L72">
        <v>36.4</v>
      </c>
      <c r="M72">
        <v>12</v>
      </c>
      <c r="N72">
        <v>41</v>
      </c>
      <c r="O72">
        <v>0.55000000000000004</v>
      </c>
    </row>
    <row r="73" spans="1:15" x14ac:dyDescent="0.25">
      <c r="A73">
        <v>120</v>
      </c>
      <c r="B73">
        <v>36</v>
      </c>
      <c r="C73">
        <v>40</v>
      </c>
      <c r="D73">
        <v>14</v>
      </c>
      <c r="E73">
        <v>43</v>
      </c>
      <c r="F73">
        <v>1.34</v>
      </c>
      <c r="G73">
        <v>3</v>
      </c>
      <c r="H73">
        <v>830</v>
      </c>
      <c r="I73">
        <v>142.68</v>
      </c>
      <c r="J73">
        <v>218.91</v>
      </c>
      <c r="K73">
        <v>38.119999999999997</v>
      </c>
      <c r="L73">
        <v>42.09</v>
      </c>
      <c r="M73">
        <v>12</v>
      </c>
      <c r="N73">
        <v>41</v>
      </c>
      <c r="O73">
        <v>0.55000000000000004</v>
      </c>
    </row>
    <row r="74" spans="1:15" x14ac:dyDescent="0.25">
      <c r="A74">
        <v>120</v>
      </c>
      <c r="B74">
        <v>40</v>
      </c>
      <c r="C74">
        <v>40</v>
      </c>
      <c r="D74">
        <v>14</v>
      </c>
      <c r="E74">
        <v>43</v>
      </c>
      <c r="F74">
        <v>1.34</v>
      </c>
      <c r="G74">
        <v>2</v>
      </c>
      <c r="H74">
        <v>850</v>
      </c>
      <c r="I74">
        <v>142.75</v>
      </c>
      <c r="J74">
        <v>220.37</v>
      </c>
      <c r="K74">
        <v>33.81</v>
      </c>
      <c r="L74">
        <v>39.4</v>
      </c>
      <c r="M74">
        <v>12</v>
      </c>
      <c r="N74">
        <v>41</v>
      </c>
      <c r="O74">
        <v>0.55000000000000004</v>
      </c>
    </row>
    <row r="75" spans="1:15" x14ac:dyDescent="0.25">
      <c r="A75">
        <v>120</v>
      </c>
      <c r="B75">
        <v>40</v>
      </c>
      <c r="C75">
        <v>36</v>
      </c>
      <c r="D75">
        <v>14</v>
      </c>
      <c r="E75">
        <v>43</v>
      </c>
      <c r="F75">
        <v>1.4</v>
      </c>
      <c r="G75">
        <v>2</v>
      </c>
      <c r="H75">
        <v>720</v>
      </c>
      <c r="I75">
        <v>142.96</v>
      </c>
      <c r="J75">
        <v>207.92</v>
      </c>
      <c r="K75">
        <v>25.76</v>
      </c>
      <c r="L75">
        <v>35.700000000000003</v>
      </c>
      <c r="M75">
        <v>12</v>
      </c>
      <c r="N75">
        <v>41</v>
      </c>
      <c r="O75">
        <v>0.55000000000000004</v>
      </c>
    </row>
    <row r="76" spans="1:15" x14ac:dyDescent="0.25">
      <c r="A76">
        <v>120</v>
      </c>
      <c r="B76">
        <v>40</v>
      </c>
      <c r="C76">
        <v>36</v>
      </c>
      <c r="D76">
        <v>14</v>
      </c>
      <c r="E76">
        <v>43</v>
      </c>
      <c r="F76">
        <v>1.34</v>
      </c>
      <c r="G76">
        <v>4</v>
      </c>
      <c r="H76">
        <v>705</v>
      </c>
      <c r="I76">
        <v>143.12</v>
      </c>
      <c r="J76">
        <v>197.03</v>
      </c>
      <c r="K76">
        <v>24.35</v>
      </c>
      <c r="L76">
        <v>48.29</v>
      </c>
      <c r="M76">
        <v>12</v>
      </c>
      <c r="N76">
        <v>41</v>
      </c>
      <c r="O76">
        <v>0.55000000000000004</v>
      </c>
    </row>
    <row r="77" spans="1:15" x14ac:dyDescent="0.25">
      <c r="A77">
        <v>120</v>
      </c>
      <c r="B77">
        <v>36</v>
      </c>
      <c r="C77">
        <v>40</v>
      </c>
      <c r="D77">
        <v>14</v>
      </c>
      <c r="E77">
        <v>43</v>
      </c>
      <c r="F77">
        <v>1.34</v>
      </c>
      <c r="G77">
        <v>4</v>
      </c>
      <c r="H77">
        <v>760</v>
      </c>
      <c r="I77">
        <v>143.15</v>
      </c>
      <c r="J77">
        <v>205.02</v>
      </c>
      <c r="K77">
        <v>29.92</v>
      </c>
      <c r="L77">
        <v>50.33</v>
      </c>
      <c r="M77">
        <v>12</v>
      </c>
      <c r="N77">
        <v>41</v>
      </c>
      <c r="O77">
        <v>0.55000000000000004</v>
      </c>
    </row>
    <row r="78" spans="1:15" x14ac:dyDescent="0.25">
      <c r="A78">
        <v>120</v>
      </c>
      <c r="B78">
        <v>36</v>
      </c>
      <c r="C78">
        <v>32</v>
      </c>
      <c r="D78">
        <v>14</v>
      </c>
      <c r="E78">
        <v>43</v>
      </c>
      <c r="F78">
        <v>1.4</v>
      </c>
      <c r="G78">
        <v>4</v>
      </c>
      <c r="H78">
        <v>875</v>
      </c>
      <c r="I78">
        <v>143.16999999999999</v>
      </c>
      <c r="J78">
        <v>338.8</v>
      </c>
      <c r="K78">
        <v>158.97999999999999</v>
      </c>
      <c r="L78">
        <v>49.07</v>
      </c>
      <c r="M78">
        <v>12</v>
      </c>
      <c r="N78">
        <v>41</v>
      </c>
      <c r="O78">
        <v>0.45</v>
      </c>
    </row>
    <row r="79" spans="1:15" x14ac:dyDescent="0.25">
      <c r="A79">
        <v>120</v>
      </c>
      <c r="B79">
        <v>36</v>
      </c>
      <c r="C79">
        <v>36</v>
      </c>
      <c r="D79">
        <v>14</v>
      </c>
      <c r="E79">
        <v>43</v>
      </c>
      <c r="F79">
        <v>1.4</v>
      </c>
      <c r="G79">
        <v>4</v>
      </c>
      <c r="H79">
        <v>740</v>
      </c>
      <c r="I79">
        <v>143.31</v>
      </c>
      <c r="J79">
        <v>210.39</v>
      </c>
      <c r="K79">
        <v>33.450000000000003</v>
      </c>
      <c r="L79">
        <v>50.35</v>
      </c>
      <c r="M79">
        <v>12</v>
      </c>
      <c r="N79">
        <v>41</v>
      </c>
      <c r="O79">
        <v>0.55000000000000004</v>
      </c>
    </row>
    <row r="80" spans="1:15" x14ac:dyDescent="0.25">
      <c r="A80">
        <v>120</v>
      </c>
      <c r="B80">
        <v>36</v>
      </c>
      <c r="C80">
        <v>40</v>
      </c>
      <c r="D80">
        <v>14</v>
      </c>
      <c r="E80">
        <v>43</v>
      </c>
      <c r="F80">
        <v>1.37</v>
      </c>
      <c r="G80">
        <v>4</v>
      </c>
      <c r="H80">
        <v>680</v>
      </c>
      <c r="I80">
        <v>144.22</v>
      </c>
      <c r="J80">
        <v>195.15</v>
      </c>
      <c r="K80">
        <v>22.06</v>
      </c>
      <c r="L80">
        <v>47.74</v>
      </c>
      <c r="M80">
        <v>12</v>
      </c>
      <c r="N80">
        <v>41</v>
      </c>
      <c r="O80">
        <v>0.55000000000000004</v>
      </c>
    </row>
    <row r="81" spans="1:15" x14ac:dyDescent="0.25">
      <c r="A81">
        <v>120</v>
      </c>
      <c r="B81">
        <v>40</v>
      </c>
      <c r="C81">
        <v>40</v>
      </c>
      <c r="D81">
        <v>14</v>
      </c>
      <c r="E81">
        <v>43</v>
      </c>
      <c r="F81">
        <v>1.31</v>
      </c>
      <c r="G81">
        <v>4</v>
      </c>
      <c r="H81">
        <v>690</v>
      </c>
      <c r="I81">
        <v>144.72999999999999</v>
      </c>
      <c r="J81">
        <v>190.96</v>
      </c>
      <c r="K81">
        <v>19.149999999999999</v>
      </c>
      <c r="L81">
        <v>47.58</v>
      </c>
      <c r="M81">
        <v>12</v>
      </c>
      <c r="N81">
        <v>41</v>
      </c>
      <c r="O81">
        <v>0.55000000000000004</v>
      </c>
    </row>
    <row r="82" spans="1:15" x14ac:dyDescent="0.25">
      <c r="A82">
        <v>120</v>
      </c>
      <c r="B82">
        <v>36</v>
      </c>
      <c r="C82">
        <v>40</v>
      </c>
      <c r="D82">
        <v>14</v>
      </c>
      <c r="E82">
        <v>43</v>
      </c>
      <c r="F82">
        <v>1.37</v>
      </c>
      <c r="G82">
        <v>4</v>
      </c>
      <c r="H82">
        <v>695</v>
      </c>
      <c r="I82">
        <v>145.37</v>
      </c>
      <c r="J82">
        <v>198.42</v>
      </c>
      <c r="K82">
        <v>23.42</v>
      </c>
      <c r="L82">
        <v>48.47</v>
      </c>
      <c r="M82">
        <v>12</v>
      </c>
      <c r="N82">
        <v>41</v>
      </c>
      <c r="O82">
        <v>0.55000000000000004</v>
      </c>
    </row>
    <row r="83" spans="1:15" x14ac:dyDescent="0.25">
      <c r="A83">
        <v>120</v>
      </c>
      <c r="B83">
        <v>36</v>
      </c>
      <c r="C83">
        <v>44</v>
      </c>
      <c r="D83">
        <v>14</v>
      </c>
      <c r="E83">
        <v>43</v>
      </c>
      <c r="F83">
        <v>1.37</v>
      </c>
      <c r="G83">
        <v>2</v>
      </c>
      <c r="H83">
        <v>835</v>
      </c>
      <c r="I83">
        <v>145.51</v>
      </c>
      <c r="J83">
        <v>221.91</v>
      </c>
      <c r="K83">
        <v>32.770000000000003</v>
      </c>
      <c r="L83">
        <v>39.31</v>
      </c>
      <c r="M83">
        <v>12</v>
      </c>
      <c r="N83">
        <v>41</v>
      </c>
      <c r="O83">
        <v>0.55000000000000004</v>
      </c>
    </row>
    <row r="84" spans="1:15" x14ac:dyDescent="0.25">
      <c r="A84">
        <v>120</v>
      </c>
      <c r="B84">
        <v>40</v>
      </c>
      <c r="C84">
        <v>36</v>
      </c>
      <c r="D84">
        <v>14</v>
      </c>
      <c r="E84">
        <v>43</v>
      </c>
      <c r="F84">
        <v>1.37</v>
      </c>
      <c r="G84">
        <v>4</v>
      </c>
      <c r="H84">
        <v>665</v>
      </c>
      <c r="I84">
        <v>145.51</v>
      </c>
      <c r="J84">
        <v>194.56</v>
      </c>
      <c r="K84">
        <v>20.76</v>
      </c>
      <c r="L84">
        <v>47.49</v>
      </c>
      <c r="M84">
        <v>12</v>
      </c>
      <c r="N84">
        <v>41</v>
      </c>
      <c r="O84">
        <v>0.55000000000000004</v>
      </c>
    </row>
    <row r="85" spans="1:15" x14ac:dyDescent="0.25">
      <c r="A85">
        <v>120</v>
      </c>
      <c r="B85">
        <v>40</v>
      </c>
      <c r="C85">
        <v>44</v>
      </c>
      <c r="D85">
        <v>14</v>
      </c>
      <c r="E85">
        <v>43</v>
      </c>
      <c r="F85">
        <v>1.34</v>
      </c>
      <c r="G85">
        <v>1.5</v>
      </c>
      <c r="H85">
        <v>1030</v>
      </c>
      <c r="I85">
        <v>145.69999999999999</v>
      </c>
      <c r="J85">
        <v>321.79000000000002</v>
      </c>
      <c r="K85">
        <v>118.12</v>
      </c>
      <c r="L85">
        <v>59.25</v>
      </c>
      <c r="M85">
        <v>12</v>
      </c>
      <c r="N85">
        <v>41</v>
      </c>
      <c r="O85">
        <v>0.45</v>
      </c>
    </row>
    <row r="86" spans="1:15" x14ac:dyDescent="0.25">
      <c r="A86">
        <v>120</v>
      </c>
      <c r="B86">
        <v>36</v>
      </c>
      <c r="C86">
        <v>40</v>
      </c>
      <c r="D86">
        <v>14</v>
      </c>
      <c r="E86">
        <v>43</v>
      </c>
      <c r="F86">
        <v>1.4</v>
      </c>
      <c r="G86">
        <v>4</v>
      </c>
      <c r="H86">
        <v>640</v>
      </c>
      <c r="I86">
        <v>145.75</v>
      </c>
      <c r="J86">
        <v>191.91</v>
      </c>
      <c r="K86">
        <v>18.71</v>
      </c>
      <c r="L86">
        <v>46.86</v>
      </c>
      <c r="M86">
        <v>12</v>
      </c>
      <c r="N86">
        <v>41</v>
      </c>
      <c r="O86">
        <v>0.55000000000000004</v>
      </c>
    </row>
    <row r="87" spans="1:15" x14ac:dyDescent="0.25">
      <c r="A87">
        <v>120</v>
      </c>
      <c r="B87">
        <v>40</v>
      </c>
      <c r="C87">
        <v>44</v>
      </c>
      <c r="D87">
        <v>14</v>
      </c>
      <c r="E87">
        <v>43</v>
      </c>
      <c r="F87">
        <v>1.37</v>
      </c>
      <c r="G87">
        <v>1.5</v>
      </c>
      <c r="H87">
        <v>795</v>
      </c>
      <c r="I87">
        <v>145.85</v>
      </c>
      <c r="J87">
        <v>213.03</v>
      </c>
      <c r="K87">
        <v>23.86</v>
      </c>
      <c r="L87">
        <v>35.950000000000003</v>
      </c>
      <c r="M87">
        <v>12</v>
      </c>
      <c r="N87">
        <v>41</v>
      </c>
      <c r="O87">
        <v>0.55000000000000004</v>
      </c>
    </row>
    <row r="88" spans="1:15" x14ac:dyDescent="0.25">
      <c r="A88">
        <v>120</v>
      </c>
      <c r="B88">
        <v>40</v>
      </c>
      <c r="C88">
        <v>36</v>
      </c>
      <c r="D88">
        <v>14</v>
      </c>
      <c r="E88">
        <v>43</v>
      </c>
      <c r="F88">
        <v>1.4</v>
      </c>
      <c r="G88">
        <v>4</v>
      </c>
      <c r="H88">
        <v>620</v>
      </c>
      <c r="I88">
        <v>145.93</v>
      </c>
      <c r="J88">
        <v>189.5</v>
      </c>
      <c r="K88">
        <v>17.16</v>
      </c>
      <c r="L88">
        <v>46.27</v>
      </c>
      <c r="M88">
        <v>12</v>
      </c>
      <c r="N88">
        <v>41</v>
      </c>
      <c r="O88">
        <v>0.55000000000000004</v>
      </c>
    </row>
    <row r="89" spans="1:15" x14ac:dyDescent="0.25">
      <c r="A89">
        <v>120</v>
      </c>
      <c r="B89">
        <v>40</v>
      </c>
      <c r="C89">
        <v>40</v>
      </c>
      <c r="D89">
        <v>14</v>
      </c>
      <c r="E89">
        <v>43</v>
      </c>
      <c r="F89">
        <v>1.31</v>
      </c>
      <c r="G89">
        <v>4</v>
      </c>
      <c r="H89">
        <v>705</v>
      </c>
      <c r="I89">
        <v>145.99</v>
      </c>
      <c r="J89">
        <v>194.16</v>
      </c>
      <c r="K89">
        <v>20.3</v>
      </c>
      <c r="L89">
        <v>48.34</v>
      </c>
      <c r="M89">
        <v>12</v>
      </c>
      <c r="N89">
        <v>41</v>
      </c>
      <c r="O89">
        <v>0.55000000000000004</v>
      </c>
    </row>
    <row r="90" spans="1:15" x14ac:dyDescent="0.25">
      <c r="A90">
        <v>120</v>
      </c>
      <c r="B90">
        <v>40</v>
      </c>
      <c r="C90">
        <v>40</v>
      </c>
      <c r="D90">
        <v>14</v>
      </c>
      <c r="E90">
        <v>43</v>
      </c>
      <c r="F90">
        <v>1.34</v>
      </c>
      <c r="G90">
        <v>4</v>
      </c>
      <c r="H90">
        <v>650</v>
      </c>
      <c r="I90">
        <v>146.21</v>
      </c>
      <c r="J90">
        <v>188.18</v>
      </c>
      <c r="K90">
        <v>16.3</v>
      </c>
      <c r="L90">
        <v>46.72</v>
      </c>
      <c r="M90">
        <v>12</v>
      </c>
      <c r="N90">
        <v>41</v>
      </c>
      <c r="O90">
        <v>0.55000000000000004</v>
      </c>
    </row>
    <row r="91" spans="1:15" x14ac:dyDescent="0.25">
      <c r="A91">
        <v>120</v>
      </c>
      <c r="B91">
        <v>32</v>
      </c>
      <c r="C91">
        <v>36</v>
      </c>
      <c r="D91">
        <v>14</v>
      </c>
      <c r="E91">
        <v>43</v>
      </c>
      <c r="F91">
        <v>1.4</v>
      </c>
      <c r="G91">
        <v>4</v>
      </c>
      <c r="H91">
        <v>830</v>
      </c>
      <c r="I91">
        <v>146.28</v>
      </c>
      <c r="J91">
        <v>318.04000000000002</v>
      </c>
      <c r="K91">
        <v>137.27000000000001</v>
      </c>
      <c r="L91">
        <v>46.71</v>
      </c>
      <c r="M91">
        <v>12</v>
      </c>
      <c r="N91">
        <v>41</v>
      </c>
      <c r="O91">
        <v>0.45</v>
      </c>
    </row>
    <row r="92" spans="1:15" x14ac:dyDescent="0.25">
      <c r="A92">
        <v>120</v>
      </c>
      <c r="B92">
        <v>36</v>
      </c>
      <c r="C92">
        <v>40</v>
      </c>
      <c r="D92">
        <v>14</v>
      </c>
      <c r="E92">
        <v>43</v>
      </c>
      <c r="F92">
        <v>1.37</v>
      </c>
      <c r="G92">
        <v>4</v>
      </c>
      <c r="H92">
        <v>710</v>
      </c>
      <c r="I92">
        <v>146.43</v>
      </c>
      <c r="J92">
        <v>201.66</v>
      </c>
      <c r="K92">
        <v>24.82</v>
      </c>
      <c r="L92">
        <v>49.19</v>
      </c>
      <c r="M92">
        <v>12</v>
      </c>
      <c r="N92">
        <v>41</v>
      </c>
      <c r="O92">
        <v>0.55000000000000004</v>
      </c>
    </row>
    <row r="93" spans="1:15" x14ac:dyDescent="0.25">
      <c r="A93">
        <v>120</v>
      </c>
      <c r="B93">
        <v>40</v>
      </c>
      <c r="C93">
        <v>44</v>
      </c>
      <c r="D93">
        <v>14</v>
      </c>
      <c r="E93">
        <v>43</v>
      </c>
      <c r="F93">
        <v>1.4</v>
      </c>
      <c r="G93">
        <v>4</v>
      </c>
      <c r="H93">
        <v>560</v>
      </c>
      <c r="I93">
        <v>146.72</v>
      </c>
      <c r="J93">
        <v>177.75</v>
      </c>
      <c r="K93">
        <v>9.34</v>
      </c>
      <c r="L93">
        <v>45.83</v>
      </c>
      <c r="M93">
        <v>12</v>
      </c>
      <c r="N93">
        <v>41</v>
      </c>
      <c r="O93">
        <v>0.55000000000000004</v>
      </c>
    </row>
    <row r="94" spans="1:15" x14ac:dyDescent="0.25">
      <c r="A94">
        <v>120</v>
      </c>
      <c r="B94">
        <v>40</v>
      </c>
      <c r="C94">
        <v>36</v>
      </c>
      <c r="D94">
        <v>14</v>
      </c>
      <c r="E94">
        <v>43</v>
      </c>
      <c r="F94">
        <v>1.37</v>
      </c>
      <c r="G94">
        <v>4</v>
      </c>
      <c r="H94">
        <v>680</v>
      </c>
      <c r="I94">
        <v>146.78</v>
      </c>
      <c r="J94">
        <v>197.98</v>
      </c>
      <c r="K94">
        <v>22.06</v>
      </c>
      <c r="L94">
        <v>48.26</v>
      </c>
      <c r="M94">
        <v>12</v>
      </c>
      <c r="N94">
        <v>41</v>
      </c>
      <c r="O94">
        <v>0.55000000000000004</v>
      </c>
    </row>
    <row r="95" spans="1:15" x14ac:dyDescent="0.25">
      <c r="A95">
        <v>120</v>
      </c>
      <c r="B95">
        <v>40</v>
      </c>
      <c r="C95">
        <v>44</v>
      </c>
      <c r="D95">
        <v>14</v>
      </c>
      <c r="E95">
        <v>43</v>
      </c>
      <c r="F95">
        <v>1.37</v>
      </c>
      <c r="G95">
        <v>4</v>
      </c>
      <c r="H95">
        <v>585</v>
      </c>
      <c r="I95">
        <v>146.87</v>
      </c>
      <c r="J95">
        <v>179.45</v>
      </c>
      <c r="K95">
        <v>10.48</v>
      </c>
      <c r="L95">
        <v>45.72</v>
      </c>
      <c r="M95">
        <v>12</v>
      </c>
      <c r="N95">
        <v>41</v>
      </c>
      <c r="O95">
        <v>0.55000000000000004</v>
      </c>
    </row>
    <row r="96" spans="1:15" x14ac:dyDescent="0.25">
      <c r="A96">
        <v>120</v>
      </c>
      <c r="B96">
        <v>40</v>
      </c>
      <c r="C96">
        <v>40</v>
      </c>
      <c r="D96">
        <v>14</v>
      </c>
      <c r="E96">
        <v>43</v>
      </c>
      <c r="F96">
        <v>1.37</v>
      </c>
      <c r="G96">
        <v>4</v>
      </c>
      <c r="H96">
        <v>615</v>
      </c>
      <c r="I96">
        <v>146.93</v>
      </c>
      <c r="J96">
        <v>185.28</v>
      </c>
      <c r="K96">
        <v>14.04</v>
      </c>
      <c r="L96">
        <v>46.02</v>
      </c>
      <c r="M96">
        <v>12</v>
      </c>
      <c r="N96">
        <v>41</v>
      </c>
      <c r="O96">
        <v>0.55000000000000004</v>
      </c>
    </row>
    <row r="97" spans="1:15" x14ac:dyDescent="0.25">
      <c r="A97">
        <v>120</v>
      </c>
      <c r="B97">
        <v>40</v>
      </c>
      <c r="C97">
        <v>36</v>
      </c>
      <c r="D97">
        <v>14</v>
      </c>
      <c r="E97">
        <v>43</v>
      </c>
      <c r="F97">
        <v>1.4</v>
      </c>
      <c r="G97">
        <v>4</v>
      </c>
      <c r="H97">
        <v>630</v>
      </c>
      <c r="I97">
        <v>147.02000000000001</v>
      </c>
      <c r="J97">
        <v>192.01</v>
      </c>
      <c r="K97">
        <v>17.920000000000002</v>
      </c>
      <c r="L97">
        <v>46.83</v>
      </c>
      <c r="M97">
        <v>12</v>
      </c>
      <c r="N97">
        <v>41</v>
      </c>
      <c r="O97">
        <v>0.55000000000000004</v>
      </c>
    </row>
    <row r="98" spans="1:15" x14ac:dyDescent="0.25">
      <c r="A98">
        <v>120</v>
      </c>
      <c r="B98">
        <v>40</v>
      </c>
      <c r="C98">
        <v>44</v>
      </c>
      <c r="D98">
        <v>14</v>
      </c>
      <c r="E98">
        <v>43</v>
      </c>
      <c r="F98">
        <v>1.37</v>
      </c>
      <c r="G98">
        <v>1.5</v>
      </c>
      <c r="H98">
        <v>760</v>
      </c>
      <c r="I98">
        <v>147.09</v>
      </c>
      <c r="J98">
        <v>209.64</v>
      </c>
      <c r="K98">
        <v>21.11</v>
      </c>
      <c r="L98">
        <v>34.85</v>
      </c>
      <c r="M98">
        <v>12</v>
      </c>
      <c r="N98">
        <v>41</v>
      </c>
      <c r="O98">
        <v>0.55000000000000004</v>
      </c>
    </row>
    <row r="99" spans="1:15" x14ac:dyDescent="0.25">
      <c r="A99">
        <v>120</v>
      </c>
      <c r="B99">
        <v>40</v>
      </c>
      <c r="C99">
        <v>40</v>
      </c>
      <c r="D99">
        <v>14</v>
      </c>
      <c r="E99">
        <v>43</v>
      </c>
      <c r="F99">
        <v>1.4</v>
      </c>
      <c r="G99">
        <v>4</v>
      </c>
      <c r="H99">
        <v>585</v>
      </c>
      <c r="I99">
        <v>147.11000000000001</v>
      </c>
      <c r="J99">
        <v>182.72</v>
      </c>
      <c r="K99">
        <v>12.28</v>
      </c>
      <c r="L99">
        <v>45.66</v>
      </c>
      <c r="M99">
        <v>12</v>
      </c>
      <c r="N99">
        <v>41</v>
      </c>
      <c r="O99">
        <v>0.55000000000000004</v>
      </c>
    </row>
    <row r="100" spans="1:15" x14ac:dyDescent="0.25">
      <c r="A100">
        <v>120</v>
      </c>
      <c r="B100">
        <v>36</v>
      </c>
      <c r="C100">
        <v>44</v>
      </c>
      <c r="D100">
        <v>14</v>
      </c>
      <c r="E100">
        <v>43</v>
      </c>
      <c r="F100">
        <v>1.37</v>
      </c>
      <c r="G100">
        <v>2</v>
      </c>
      <c r="H100">
        <v>795</v>
      </c>
      <c r="I100">
        <v>147.16</v>
      </c>
      <c r="J100">
        <v>217</v>
      </c>
      <c r="K100">
        <v>28.64</v>
      </c>
      <c r="L100">
        <v>37.97</v>
      </c>
      <c r="M100">
        <v>12</v>
      </c>
      <c r="N100">
        <v>41</v>
      </c>
      <c r="O100">
        <v>0.55000000000000004</v>
      </c>
    </row>
    <row r="101" spans="1:15" x14ac:dyDescent="0.25">
      <c r="A101">
        <v>120</v>
      </c>
      <c r="B101">
        <v>36</v>
      </c>
      <c r="C101">
        <v>40</v>
      </c>
      <c r="D101">
        <v>14</v>
      </c>
      <c r="E101">
        <v>43</v>
      </c>
      <c r="F101">
        <v>1.4</v>
      </c>
      <c r="G101">
        <v>4</v>
      </c>
      <c r="H101">
        <v>655</v>
      </c>
      <c r="I101">
        <v>147.25</v>
      </c>
      <c r="J101">
        <v>195.48</v>
      </c>
      <c r="K101">
        <v>19.920000000000002</v>
      </c>
      <c r="L101">
        <v>47.64</v>
      </c>
      <c r="M101">
        <v>12</v>
      </c>
      <c r="N101">
        <v>41</v>
      </c>
      <c r="O101">
        <v>0.55000000000000004</v>
      </c>
    </row>
    <row r="102" spans="1:15" x14ac:dyDescent="0.25">
      <c r="A102">
        <v>120</v>
      </c>
      <c r="B102">
        <v>36</v>
      </c>
      <c r="C102">
        <v>44</v>
      </c>
      <c r="D102">
        <v>14</v>
      </c>
      <c r="E102">
        <v>43</v>
      </c>
      <c r="F102">
        <v>1.34</v>
      </c>
      <c r="G102">
        <v>4</v>
      </c>
      <c r="H102">
        <v>695</v>
      </c>
      <c r="I102">
        <v>147.38</v>
      </c>
      <c r="J102">
        <v>195.29</v>
      </c>
      <c r="K102">
        <v>19.87</v>
      </c>
      <c r="L102">
        <v>48.42</v>
      </c>
      <c r="M102">
        <v>12</v>
      </c>
      <c r="N102">
        <v>41</v>
      </c>
      <c r="O102">
        <v>0.55000000000000004</v>
      </c>
    </row>
    <row r="103" spans="1:15" x14ac:dyDescent="0.25">
      <c r="A103">
        <v>120</v>
      </c>
      <c r="B103">
        <v>40</v>
      </c>
      <c r="C103">
        <v>44</v>
      </c>
      <c r="D103">
        <v>14</v>
      </c>
      <c r="E103">
        <v>43</v>
      </c>
      <c r="F103">
        <v>1.31</v>
      </c>
      <c r="G103">
        <v>4</v>
      </c>
      <c r="H103">
        <v>655</v>
      </c>
      <c r="I103">
        <v>147.38</v>
      </c>
      <c r="J103">
        <v>185.66</v>
      </c>
      <c r="K103">
        <v>14.17</v>
      </c>
      <c r="L103">
        <v>46.68</v>
      </c>
      <c r="M103">
        <v>12</v>
      </c>
      <c r="N103">
        <v>41</v>
      </c>
      <c r="O103">
        <v>0.55000000000000004</v>
      </c>
    </row>
    <row r="104" spans="1:15" x14ac:dyDescent="0.25">
      <c r="A104">
        <v>120</v>
      </c>
      <c r="B104">
        <v>40</v>
      </c>
      <c r="C104">
        <v>44</v>
      </c>
      <c r="D104">
        <v>14</v>
      </c>
      <c r="E104">
        <v>43</v>
      </c>
      <c r="F104">
        <v>1.34</v>
      </c>
      <c r="G104">
        <v>4</v>
      </c>
      <c r="H104">
        <v>620</v>
      </c>
      <c r="I104">
        <v>147.76</v>
      </c>
      <c r="J104">
        <v>183</v>
      </c>
      <c r="K104">
        <v>12.23</v>
      </c>
      <c r="L104">
        <v>46.14</v>
      </c>
      <c r="M104">
        <v>12</v>
      </c>
      <c r="N104">
        <v>41</v>
      </c>
      <c r="O104">
        <v>0.55000000000000004</v>
      </c>
    </row>
    <row r="105" spans="1:15" x14ac:dyDescent="0.25">
      <c r="A105">
        <v>120</v>
      </c>
      <c r="B105">
        <v>40</v>
      </c>
      <c r="C105">
        <v>40</v>
      </c>
      <c r="D105">
        <v>14</v>
      </c>
      <c r="E105">
        <v>43</v>
      </c>
      <c r="F105">
        <v>1.34</v>
      </c>
      <c r="G105">
        <v>4</v>
      </c>
      <c r="H105">
        <v>665</v>
      </c>
      <c r="I105">
        <v>147.80000000000001</v>
      </c>
      <c r="J105">
        <v>191.68</v>
      </c>
      <c r="K105">
        <v>17.329999999999998</v>
      </c>
      <c r="L105">
        <v>47.54</v>
      </c>
      <c r="M105">
        <v>12</v>
      </c>
      <c r="N105">
        <v>41</v>
      </c>
      <c r="O105">
        <v>0.55000000000000004</v>
      </c>
    </row>
    <row r="106" spans="1:15" x14ac:dyDescent="0.25">
      <c r="A106">
        <v>120</v>
      </c>
      <c r="B106">
        <v>36</v>
      </c>
      <c r="C106">
        <v>40</v>
      </c>
      <c r="D106">
        <v>14</v>
      </c>
      <c r="E106">
        <v>43</v>
      </c>
      <c r="F106">
        <v>1.37</v>
      </c>
      <c r="G106">
        <v>4</v>
      </c>
      <c r="H106">
        <v>735</v>
      </c>
      <c r="I106">
        <v>147.97</v>
      </c>
      <c r="J106">
        <v>206.96</v>
      </c>
      <c r="K106">
        <v>27.29</v>
      </c>
      <c r="L106">
        <v>50.39</v>
      </c>
      <c r="M106">
        <v>12</v>
      </c>
      <c r="N106">
        <v>41</v>
      </c>
      <c r="O106">
        <v>0.55000000000000004</v>
      </c>
    </row>
    <row r="107" spans="1:15" x14ac:dyDescent="0.25">
      <c r="A107">
        <v>120</v>
      </c>
      <c r="B107">
        <v>40</v>
      </c>
      <c r="C107">
        <v>44</v>
      </c>
      <c r="D107">
        <v>14</v>
      </c>
      <c r="E107">
        <v>43</v>
      </c>
      <c r="F107">
        <v>1.37</v>
      </c>
      <c r="G107">
        <v>4</v>
      </c>
      <c r="H107">
        <v>595</v>
      </c>
      <c r="I107">
        <v>148.55000000000001</v>
      </c>
      <c r="J107">
        <v>182.04</v>
      </c>
      <c r="K107">
        <v>10.97</v>
      </c>
      <c r="L107">
        <v>46.21</v>
      </c>
      <c r="M107">
        <v>12</v>
      </c>
      <c r="N107">
        <v>41</v>
      </c>
      <c r="O107">
        <v>0.55000000000000004</v>
      </c>
    </row>
    <row r="108" spans="1:15" x14ac:dyDescent="0.25">
      <c r="A108">
        <v>120</v>
      </c>
      <c r="B108">
        <v>40</v>
      </c>
      <c r="C108">
        <v>44</v>
      </c>
      <c r="D108">
        <v>14</v>
      </c>
      <c r="E108">
        <v>43</v>
      </c>
      <c r="F108">
        <v>1.31</v>
      </c>
      <c r="G108">
        <v>4</v>
      </c>
      <c r="H108">
        <v>665</v>
      </c>
      <c r="I108">
        <v>148.59</v>
      </c>
      <c r="J108">
        <v>187.97</v>
      </c>
      <c r="K108">
        <v>14.75</v>
      </c>
      <c r="L108">
        <v>47.2</v>
      </c>
      <c r="M108">
        <v>12</v>
      </c>
      <c r="N108">
        <v>41</v>
      </c>
      <c r="O108">
        <v>0.55000000000000004</v>
      </c>
    </row>
    <row r="109" spans="1:15" x14ac:dyDescent="0.25">
      <c r="A109">
        <v>120</v>
      </c>
      <c r="B109">
        <v>40</v>
      </c>
      <c r="C109">
        <v>40</v>
      </c>
      <c r="D109">
        <v>14</v>
      </c>
      <c r="E109">
        <v>43</v>
      </c>
      <c r="F109">
        <v>1.4</v>
      </c>
      <c r="G109">
        <v>4</v>
      </c>
      <c r="H109">
        <v>595</v>
      </c>
      <c r="I109">
        <v>148.65</v>
      </c>
      <c r="J109">
        <v>185.38</v>
      </c>
      <c r="K109">
        <v>12.85</v>
      </c>
      <c r="L109">
        <v>46.18</v>
      </c>
      <c r="M109">
        <v>12</v>
      </c>
      <c r="N109">
        <v>41</v>
      </c>
      <c r="O109">
        <v>0.55000000000000004</v>
      </c>
    </row>
    <row r="110" spans="1:15" x14ac:dyDescent="0.25">
      <c r="A110">
        <v>120</v>
      </c>
      <c r="B110">
        <v>36</v>
      </c>
      <c r="C110">
        <v>40</v>
      </c>
      <c r="D110">
        <v>14</v>
      </c>
      <c r="E110">
        <v>43</v>
      </c>
      <c r="F110">
        <v>1.4</v>
      </c>
      <c r="G110">
        <v>4</v>
      </c>
      <c r="H110">
        <v>670</v>
      </c>
      <c r="I110">
        <v>148.69</v>
      </c>
      <c r="J110">
        <v>198.97</v>
      </c>
      <c r="K110">
        <v>21.19</v>
      </c>
      <c r="L110">
        <v>48.37</v>
      </c>
      <c r="M110">
        <v>12</v>
      </c>
      <c r="N110">
        <v>41</v>
      </c>
      <c r="O110">
        <v>0.55000000000000004</v>
      </c>
    </row>
    <row r="111" spans="1:15" x14ac:dyDescent="0.25">
      <c r="A111">
        <v>120</v>
      </c>
      <c r="B111">
        <v>36</v>
      </c>
      <c r="C111">
        <v>44</v>
      </c>
      <c r="D111">
        <v>14</v>
      </c>
      <c r="E111">
        <v>43</v>
      </c>
      <c r="F111">
        <v>1.37</v>
      </c>
      <c r="G111">
        <v>4</v>
      </c>
      <c r="H111">
        <v>655</v>
      </c>
      <c r="I111">
        <v>148.85</v>
      </c>
      <c r="J111">
        <v>192.34</v>
      </c>
      <c r="K111">
        <v>16.93</v>
      </c>
      <c r="L111">
        <v>47.54</v>
      </c>
      <c r="M111">
        <v>12</v>
      </c>
      <c r="N111">
        <v>41</v>
      </c>
      <c r="O111">
        <v>0.55000000000000004</v>
      </c>
    </row>
    <row r="112" spans="1:15" x14ac:dyDescent="0.25">
      <c r="A112">
        <v>120</v>
      </c>
      <c r="B112">
        <v>40</v>
      </c>
      <c r="C112">
        <v>40</v>
      </c>
      <c r="D112">
        <v>14</v>
      </c>
      <c r="E112">
        <v>43</v>
      </c>
      <c r="F112">
        <v>1.37</v>
      </c>
      <c r="G112">
        <v>4</v>
      </c>
      <c r="H112">
        <v>630</v>
      </c>
      <c r="I112">
        <v>148.88999999999999</v>
      </c>
      <c r="J112">
        <v>189.04</v>
      </c>
      <c r="K112">
        <v>14.98</v>
      </c>
      <c r="L112">
        <v>46.84</v>
      </c>
      <c r="M112">
        <v>12</v>
      </c>
      <c r="N112">
        <v>41</v>
      </c>
      <c r="O112">
        <v>0.55000000000000004</v>
      </c>
    </row>
    <row r="113" spans="1:15" x14ac:dyDescent="0.25">
      <c r="A113">
        <v>120</v>
      </c>
      <c r="B113">
        <v>36</v>
      </c>
      <c r="C113">
        <v>40</v>
      </c>
      <c r="D113">
        <v>14</v>
      </c>
      <c r="E113">
        <v>43</v>
      </c>
      <c r="F113">
        <v>1.37</v>
      </c>
      <c r="G113">
        <v>3</v>
      </c>
      <c r="H113">
        <v>740</v>
      </c>
      <c r="I113">
        <v>148.9</v>
      </c>
      <c r="J113">
        <v>211.06</v>
      </c>
      <c r="K113">
        <v>27.79</v>
      </c>
      <c r="L113">
        <v>39.799999999999997</v>
      </c>
      <c r="M113">
        <v>12</v>
      </c>
      <c r="N113">
        <v>41</v>
      </c>
      <c r="O113">
        <v>0.55000000000000004</v>
      </c>
    </row>
    <row r="114" spans="1:15" x14ac:dyDescent="0.25">
      <c r="A114">
        <v>120</v>
      </c>
      <c r="B114">
        <v>40</v>
      </c>
      <c r="C114">
        <v>40</v>
      </c>
      <c r="D114">
        <v>14</v>
      </c>
      <c r="E114">
        <v>43</v>
      </c>
      <c r="F114">
        <v>1.34</v>
      </c>
      <c r="G114">
        <v>4</v>
      </c>
      <c r="H114">
        <v>680</v>
      </c>
      <c r="I114">
        <v>149.35</v>
      </c>
      <c r="J114">
        <v>195.1</v>
      </c>
      <c r="K114">
        <v>18.41</v>
      </c>
      <c r="L114">
        <v>48.3</v>
      </c>
      <c r="M114">
        <v>12</v>
      </c>
      <c r="N114">
        <v>41</v>
      </c>
      <c r="O114">
        <v>0.55000000000000004</v>
      </c>
    </row>
    <row r="115" spans="1:15" x14ac:dyDescent="0.25">
      <c r="A115">
        <v>120</v>
      </c>
      <c r="B115">
        <v>36</v>
      </c>
      <c r="C115">
        <v>40</v>
      </c>
      <c r="D115">
        <v>14</v>
      </c>
      <c r="E115">
        <v>43</v>
      </c>
      <c r="F115">
        <v>1.37</v>
      </c>
      <c r="G115">
        <v>3</v>
      </c>
      <c r="H115">
        <v>760</v>
      </c>
      <c r="I115">
        <v>149.38</v>
      </c>
      <c r="J115">
        <v>214.76</v>
      </c>
      <c r="K115">
        <v>29.9</v>
      </c>
      <c r="L115">
        <v>40.56</v>
      </c>
      <c r="M115">
        <v>12</v>
      </c>
      <c r="N115">
        <v>41</v>
      </c>
      <c r="O115">
        <v>0.55000000000000004</v>
      </c>
    </row>
    <row r="116" spans="1:15" x14ac:dyDescent="0.25">
      <c r="A116">
        <v>120</v>
      </c>
      <c r="B116">
        <v>36</v>
      </c>
      <c r="C116">
        <v>44</v>
      </c>
      <c r="D116">
        <v>14</v>
      </c>
      <c r="E116">
        <v>43</v>
      </c>
      <c r="F116">
        <v>1.4</v>
      </c>
      <c r="G116">
        <v>4</v>
      </c>
      <c r="H116">
        <v>620</v>
      </c>
      <c r="I116">
        <v>149.55000000000001</v>
      </c>
      <c r="J116">
        <v>189.31</v>
      </c>
      <c r="K116">
        <v>14.6</v>
      </c>
      <c r="L116">
        <v>46.83</v>
      </c>
      <c r="M116">
        <v>12</v>
      </c>
      <c r="N116">
        <v>41</v>
      </c>
      <c r="O116">
        <v>0.55000000000000004</v>
      </c>
    </row>
    <row r="117" spans="1:15" x14ac:dyDescent="0.25">
      <c r="A117">
        <v>160</v>
      </c>
      <c r="B117">
        <v>30</v>
      </c>
      <c r="C117">
        <v>45</v>
      </c>
      <c r="D117">
        <v>10</v>
      </c>
      <c r="E117">
        <v>47</v>
      </c>
      <c r="F117">
        <v>1.5</v>
      </c>
      <c r="G117">
        <v>2.25</v>
      </c>
      <c r="H117">
        <v>600</v>
      </c>
      <c r="I117">
        <v>149.63999999999999</v>
      </c>
      <c r="J117">
        <v>194.73</v>
      </c>
      <c r="K117">
        <v>6.17</v>
      </c>
      <c r="L117">
        <v>42.09</v>
      </c>
      <c r="M117">
        <v>8</v>
      </c>
      <c r="N117">
        <v>45</v>
      </c>
      <c r="O117">
        <v>0.55000000000000004</v>
      </c>
    </row>
    <row r="118" spans="1:15" x14ac:dyDescent="0.25">
      <c r="A118">
        <v>120</v>
      </c>
      <c r="B118">
        <v>36</v>
      </c>
      <c r="C118">
        <v>40</v>
      </c>
      <c r="D118">
        <v>14</v>
      </c>
      <c r="E118">
        <v>43</v>
      </c>
      <c r="F118">
        <v>1.37</v>
      </c>
      <c r="G118">
        <v>3</v>
      </c>
      <c r="H118">
        <v>790</v>
      </c>
      <c r="I118">
        <v>149.76</v>
      </c>
      <c r="J118">
        <v>220.13</v>
      </c>
      <c r="K118">
        <v>33.26</v>
      </c>
      <c r="L118">
        <v>41.69</v>
      </c>
      <c r="M118">
        <v>12</v>
      </c>
      <c r="N118">
        <v>41</v>
      </c>
      <c r="O118">
        <v>0.55000000000000004</v>
      </c>
    </row>
    <row r="119" spans="1:15" x14ac:dyDescent="0.25">
      <c r="A119">
        <v>120</v>
      </c>
      <c r="B119">
        <v>40</v>
      </c>
      <c r="C119">
        <v>40</v>
      </c>
      <c r="D119">
        <v>14</v>
      </c>
      <c r="E119">
        <v>43</v>
      </c>
      <c r="F119">
        <v>1.37</v>
      </c>
      <c r="G119">
        <v>4</v>
      </c>
      <c r="H119">
        <v>640</v>
      </c>
      <c r="I119">
        <v>150.16</v>
      </c>
      <c r="J119">
        <v>191.51</v>
      </c>
      <c r="K119">
        <v>15.63</v>
      </c>
      <c r="L119">
        <v>47.36</v>
      </c>
      <c r="M119">
        <v>12</v>
      </c>
      <c r="N119">
        <v>41</v>
      </c>
      <c r="O119">
        <v>0.55000000000000004</v>
      </c>
    </row>
    <row r="120" spans="1:15" x14ac:dyDescent="0.25">
      <c r="A120">
        <v>120</v>
      </c>
      <c r="B120">
        <v>40</v>
      </c>
      <c r="C120">
        <v>36</v>
      </c>
      <c r="D120">
        <v>14</v>
      </c>
      <c r="E120">
        <v>43</v>
      </c>
      <c r="F120">
        <v>1.37</v>
      </c>
      <c r="G120">
        <v>3</v>
      </c>
      <c r="H120">
        <v>705</v>
      </c>
      <c r="I120">
        <v>150.29</v>
      </c>
      <c r="J120">
        <v>207.43</v>
      </c>
      <c r="K120">
        <v>24.34</v>
      </c>
      <c r="L120">
        <v>38.909999999999997</v>
      </c>
      <c r="M120">
        <v>12</v>
      </c>
      <c r="N120">
        <v>41</v>
      </c>
      <c r="O120">
        <v>0.55000000000000004</v>
      </c>
    </row>
    <row r="121" spans="1:15" x14ac:dyDescent="0.25">
      <c r="A121">
        <v>120</v>
      </c>
      <c r="B121">
        <v>40</v>
      </c>
      <c r="C121">
        <v>44</v>
      </c>
      <c r="D121">
        <v>14</v>
      </c>
      <c r="E121">
        <v>43</v>
      </c>
      <c r="F121">
        <v>1.31</v>
      </c>
      <c r="G121">
        <v>4</v>
      </c>
      <c r="H121">
        <v>680</v>
      </c>
      <c r="I121">
        <v>150.31</v>
      </c>
      <c r="J121">
        <v>191.43</v>
      </c>
      <c r="K121">
        <v>15.66</v>
      </c>
      <c r="L121">
        <v>48.01</v>
      </c>
      <c r="M121">
        <v>12</v>
      </c>
      <c r="N121">
        <v>41</v>
      </c>
      <c r="O121">
        <v>0.55000000000000004</v>
      </c>
    </row>
    <row r="122" spans="1:15" x14ac:dyDescent="0.25">
      <c r="A122">
        <v>120</v>
      </c>
      <c r="B122">
        <v>36</v>
      </c>
      <c r="C122">
        <v>40</v>
      </c>
      <c r="D122">
        <v>14</v>
      </c>
      <c r="E122">
        <v>43</v>
      </c>
      <c r="F122">
        <v>1.4</v>
      </c>
      <c r="G122">
        <v>4</v>
      </c>
      <c r="H122">
        <v>690</v>
      </c>
      <c r="I122">
        <v>150.41</v>
      </c>
      <c r="J122">
        <v>203.59</v>
      </c>
      <c r="K122">
        <v>22.96</v>
      </c>
      <c r="L122">
        <v>49.4</v>
      </c>
      <c r="M122">
        <v>12</v>
      </c>
      <c r="N122">
        <v>41</v>
      </c>
      <c r="O122">
        <v>0.55000000000000004</v>
      </c>
    </row>
    <row r="123" spans="1:15" x14ac:dyDescent="0.25">
      <c r="A123">
        <v>120</v>
      </c>
      <c r="B123">
        <v>32</v>
      </c>
      <c r="C123">
        <v>36</v>
      </c>
      <c r="D123">
        <v>14</v>
      </c>
      <c r="E123">
        <v>43</v>
      </c>
      <c r="F123">
        <v>1.4</v>
      </c>
      <c r="G123">
        <v>4</v>
      </c>
      <c r="H123">
        <v>805</v>
      </c>
      <c r="I123">
        <v>150.43</v>
      </c>
      <c r="J123">
        <v>310.23</v>
      </c>
      <c r="K123">
        <v>126.1</v>
      </c>
      <c r="L123">
        <v>45.83</v>
      </c>
      <c r="M123">
        <v>12</v>
      </c>
      <c r="N123">
        <v>41</v>
      </c>
      <c r="O123">
        <v>0.45</v>
      </c>
    </row>
    <row r="124" spans="1:15" x14ac:dyDescent="0.25">
      <c r="A124">
        <v>120</v>
      </c>
      <c r="B124">
        <v>40</v>
      </c>
      <c r="C124">
        <v>40</v>
      </c>
      <c r="D124">
        <v>14</v>
      </c>
      <c r="E124">
        <v>43</v>
      </c>
      <c r="F124">
        <v>1.4</v>
      </c>
      <c r="G124">
        <v>4</v>
      </c>
      <c r="H124">
        <v>610</v>
      </c>
      <c r="I124">
        <v>150.9</v>
      </c>
      <c r="J124">
        <v>189.3</v>
      </c>
      <c r="K124">
        <v>13.74</v>
      </c>
      <c r="L124">
        <v>46.96</v>
      </c>
      <c r="M124">
        <v>12</v>
      </c>
      <c r="N124">
        <v>41</v>
      </c>
      <c r="O124">
        <v>0.55000000000000004</v>
      </c>
    </row>
    <row r="125" spans="1:15" x14ac:dyDescent="0.25">
      <c r="A125">
        <v>120</v>
      </c>
      <c r="B125">
        <v>40</v>
      </c>
      <c r="C125">
        <v>40</v>
      </c>
      <c r="D125">
        <v>14</v>
      </c>
      <c r="E125">
        <v>43</v>
      </c>
      <c r="F125">
        <v>1.31</v>
      </c>
      <c r="G125">
        <v>2</v>
      </c>
      <c r="H125">
        <v>990</v>
      </c>
      <c r="I125">
        <v>150.97</v>
      </c>
      <c r="J125">
        <v>325.51</v>
      </c>
      <c r="K125">
        <v>125.13</v>
      </c>
      <c r="L125">
        <v>59.15</v>
      </c>
      <c r="M125">
        <v>12</v>
      </c>
      <c r="N125">
        <v>41</v>
      </c>
      <c r="O125">
        <v>0.45</v>
      </c>
    </row>
    <row r="126" spans="1:15" x14ac:dyDescent="0.25">
      <c r="A126">
        <v>120</v>
      </c>
      <c r="B126">
        <v>36</v>
      </c>
      <c r="C126">
        <v>40</v>
      </c>
      <c r="D126">
        <v>14</v>
      </c>
      <c r="E126">
        <v>43</v>
      </c>
      <c r="F126">
        <v>1.4</v>
      </c>
      <c r="G126">
        <v>2</v>
      </c>
      <c r="H126">
        <v>940</v>
      </c>
      <c r="I126">
        <v>151.26</v>
      </c>
      <c r="J126">
        <v>331.8</v>
      </c>
      <c r="K126">
        <v>130.51</v>
      </c>
      <c r="L126">
        <v>58.28</v>
      </c>
      <c r="M126">
        <v>12</v>
      </c>
      <c r="N126">
        <v>41</v>
      </c>
      <c r="O126">
        <v>0.45</v>
      </c>
    </row>
    <row r="127" spans="1:15" x14ac:dyDescent="0.25">
      <c r="A127">
        <v>120</v>
      </c>
      <c r="B127">
        <v>40</v>
      </c>
      <c r="C127">
        <v>44</v>
      </c>
      <c r="D127">
        <v>14</v>
      </c>
      <c r="E127">
        <v>43</v>
      </c>
      <c r="F127">
        <v>1.34</v>
      </c>
      <c r="G127">
        <v>4</v>
      </c>
      <c r="H127">
        <v>645</v>
      </c>
      <c r="I127">
        <v>151.30000000000001</v>
      </c>
      <c r="J127">
        <v>189.14</v>
      </c>
      <c r="K127">
        <v>13.6</v>
      </c>
      <c r="L127">
        <v>47.42</v>
      </c>
      <c r="M127">
        <v>12</v>
      </c>
      <c r="N127">
        <v>41</v>
      </c>
      <c r="O127">
        <v>0.55000000000000004</v>
      </c>
    </row>
    <row r="128" spans="1:15" x14ac:dyDescent="0.25">
      <c r="A128">
        <v>120</v>
      </c>
      <c r="B128">
        <v>40</v>
      </c>
      <c r="C128">
        <v>40</v>
      </c>
      <c r="D128">
        <v>14</v>
      </c>
      <c r="E128">
        <v>43</v>
      </c>
      <c r="F128">
        <v>1.31</v>
      </c>
      <c r="G128">
        <v>3</v>
      </c>
      <c r="H128">
        <v>755</v>
      </c>
      <c r="I128">
        <v>151.69</v>
      </c>
      <c r="J128">
        <v>208.75</v>
      </c>
      <c r="K128">
        <v>24.45</v>
      </c>
      <c r="L128">
        <v>39.79</v>
      </c>
      <c r="M128">
        <v>12</v>
      </c>
      <c r="N128">
        <v>41</v>
      </c>
      <c r="O128">
        <v>0.55000000000000004</v>
      </c>
    </row>
    <row r="129" spans="1:15" x14ac:dyDescent="0.25">
      <c r="A129">
        <v>160</v>
      </c>
      <c r="B129">
        <v>30</v>
      </c>
      <c r="C129">
        <v>45</v>
      </c>
      <c r="D129">
        <v>14</v>
      </c>
      <c r="E129">
        <v>43</v>
      </c>
      <c r="F129">
        <v>1.3</v>
      </c>
      <c r="G129">
        <v>2.25</v>
      </c>
      <c r="H129">
        <v>600</v>
      </c>
      <c r="I129">
        <v>151.82</v>
      </c>
      <c r="J129">
        <v>183.64</v>
      </c>
      <c r="K129">
        <v>6.17</v>
      </c>
      <c r="L129">
        <v>30.75</v>
      </c>
      <c r="M129">
        <v>12</v>
      </c>
      <c r="N129">
        <v>41</v>
      </c>
      <c r="O129">
        <v>0.55000000000000004</v>
      </c>
    </row>
    <row r="130" spans="1:15" x14ac:dyDescent="0.25">
      <c r="A130">
        <v>120</v>
      </c>
      <c r="B130">
        <v>36</v>
      </c>
      <c r="C130">
        <v>40</v>
      </c>
      <c r="D130">
        <v>14</v>
      </c>
      <c r="E130">
        <v>43</v>
      </c>
      <c r="F130">
        <v>1.4</v>
      </c>
      <c r="G130">
        <v>3</v>
      </c>
      <c r="H130">
        <v>680</v>
      </c>
      <c r="I130">
        <v>151.85</v>
      </c>
      <c r="J130">
        <v>205.72</v>
      </c>
      <c r="K130">
        <v>22.05</v>
      </c>
      <c r="L130">
        <v>38.43</v>
      </c>
      <c r="M130">
        <v>12</v>
      </c>
      <c r="N130">
        <v>41</v>
      </c>
      <c r="O130">
        <v>0.55000000000000004</v>
      </c>
    </row>
    <row r="131" spans="1:15" x14ac:dyDescent="0.25">
      <c r="A131">
        <v>120</v>
      </c>
      <c r="B131">
        <v>40</v>
      </c>
      <c r="C131">
        <v>40</v>
      </c>
      <c r="D131">
        <v>14</v>
      </c>
      <c r="E131">
        <v>43</v>
      </c>
      <c r="F131">
        <v>1.37</v>
      </c>
      <c r="G131">
        <v>2</v>
      </c>
      <c r="H131">
        <v>775</v>
      </c>
      <c r="I131">
        <v>151.97999999999999</v>
      </c>
      <c r="J131">
        <v>218.69</v>
      </c>
      <c r="K131">
        <v>26.24</v>
      </c>
      <c r="L131">
        <v>37.770000000000003</v>
      </c>
      <c r="M131">
        <v>12</v>
      </c>
      <c r="N131">
        <v>41</v>
      </c>
      <c r="O131">
        <v>0.55000000000000004</v>
      </c>
    </row>
    <row r="132" spans="1:15" x14ac:dyDescent="0.25">
      <c r="A132">
        <v>120</v>
      </c>
      <c r="B132">
        <v>40</v>
      </c>
      <c r="C132">
        <v>40</v>
      </c>
      <c r="D132">
        <v>14</v>
      </c>
      <c r="E132">
        <v>43</v>
      </c>
      <c r="F132">
        <v>1.37</v>
      </c>
      <c r="G132">
        <v>2</v>
      </c>
      <c r="H132">
        <v>750</v>
      </c>
      <c r="I132">
        <v>152.12</v>
      </c>
      <c r="J132">
        <v>215.01</v>
      </c>
      <c r="K132">
        <v>24</v>
      </c>
      <c r="L132">
        <v>36.89</v>
      </c>
      <c r="M132">
        <v>12</v>
      </c>
      <c r="N132">
        <v>41</v>
      </c>
      <c r="O132">
        <v>0.55000000000000004</v>
      </c>
    </row>
    <row r="133" spans="1:15" x14ac:dyDescent="0.25">
      <c r="A133">
        <v>120</v>
      </c>
      <c r="B133">
        <v>40</v>
      </c>
      <c r="C133">
        <v>44</v>
      </c>
      <c r="D133">
        <v>14</v>
      </c>
      <c r="E133">
        <v>43</v>
      </c>
      <c r="F133">
        <v>1.4</v>
      </c>
      <c r="G133">
        <v>1.5</v>
      </c>
      <c r="H133">
        <v>675</v>
      </c>
      <c r="I133">
        <v>152.37</v>
      </c>
      <c r="J133">
        <v>205.07</v>
      </c>
      <c r="K133">
        <v>15.33</v>
      </c>
      <c r="L133">
        <v>32.700000000000003</v>
      </c>
      <c r="M133">
        <v>12</v>
      </c>
      <c r="N133">
        <v>41</v>
      </c>
      <c r="O133">
        <v>0.55000000000000004</v>
      </c>
    </row>
    <row r="134" spans="1:15" x14ac:dyDescent="0.25">
      <c r="A134">
        <v>120</v>
      </c>
      <c r="B134">
        <v>40</v>
      </c>
      <c r="C134">
        <v>40</v>
      </c>
      <c r="D134">
        <v>14</v>
      </c>
      <c r="E134">
        <v>43</v>
      </c>
      <c r="F134">
        <v>1.31</v>
      </c>
      <c r="G134">
        <v>3</v>
      </c>
      <c r="H134">
        <v>775</v>
      </c>
      <c r="I134">
        <v>152.4</v>
      </c>
      <c r="J134">
        <v>212.39</v>
      </c>
      <c r="K134">
        <v>26.26</v>
      </c>
      <c r="L134">
        <v>40.54</v>
      </c>
      <c r="M134">
        <v>12</v>
      </c>
      <c r="N134">
        <v>41</v>
      </c>
      <c r="O134">
        <v>0.55000000000000004</v>
      </c>
    </row>
    <row r="135" spans="1:15" x14ac:dyDescent="0.25">
      <c r="A135">
        <v>120</v>
      </c>
      <c r="B135">
        <v>40</v>
      </c>
      <c r="C135">
        <v>36</v>
      </c>
      <c r="D135">
        <v>14</v>
      </c>
      <c r="E135">
        <v>43</v>
      </c>
      <c r="F135">
        <v>1.4</v>
      </c>
      <c r="G135">
        <v>3</v>
      </c>
      <c r="H135">
        <v>655</v>
      </c>
      <c r="I135">
        <v>152.47999999999999</v>
      </c>
      <c r="J135">
        <v>203.12</v>
      </c>
      <c r="K135">
        <v>19.91</v>
      </c>
      <c r="L135">
        <v>37.85</v>
      </c>
      <c r="M135">
        <v>12</v>
      </c>
      <c r="N135">
        <v>41</v>
      </c>
      <c r="O135">
        <v>0.55000000000000004</v>
      </c>
    </row>
    <row r="136" spans="1:15" x14ac:dyDescent="0.25">
      <c r="A136">
        <v>120</v>
      </c>
      <c r="B136">
        <v>40</v>
      </c>
      <c r="C136">
        <v>40</v>
      </c>
      <c r="D136">
        <v>14</v>
      </c>
      <c r="E136">
        <v>43</v>
      </c>
      <c r="F136">
        <v>1.37</v>
      </c>
      <c r="G136">
        <v>1.5</v>
      </c>
      <c r="H136">
        <v>900</v>
      </c>
      <c r="I136">
        <v>152.63</v>
      </c>
      <c r="J136">
        <v>300.58999999999997</v>
      </c>
      <c r="K136">
        <v>96.36</v>
      </c>
      <c r="L136">
        <v>54.15</v>
      </c>
      <c r="M136">
        <v>12</v>
      </c>
      <c r="N136">
        <v>41</v>
      </c>
      <c r="O136">
        <v>0.45</v>
      </c>
    </row>
    <row r="137" spans="1:15" x14ac:dyDescent="0.25">
      <c r="A137">
        <v>120</v>
      </c>
      <c r="B137">
        <v>40</v>
      </c>
      <c r="C137">
        <v>44</v>
      </c>
      <c r="D137">
        <v>14</v>
      </c>
      <c r="E137">
        <v>43</v>
      </c>
      <c r="F137">
        <v>1.4</v>
      </c>
      <c r="G137">
        <v>1.5</v>
      </c>
      <c r="H137">
        <v>690</v>
      </c>
      <c r="I137">
        <v>152.68</v>
      </c>
      <c r="J137">
        <v>207.31</v>
      </c>
      <c r="K137">
        <v>16.260000000000002</v>
      </c>
      <c r="L137">
        <v>33.22</v>
      </c>
      <c r="M137">
        <v>12</v>
      </c>
      <c r="N137">
        <v>41</v>
      </c>
      <c r="O137">
        <v>0.55000000000000004</v>
      </c>
    </row>
    <row r="138" spans="1:15" x14ac:dyDescent="0.25">
      <c r="A138">
        <v>120</v>
      </c>
      <c r="B138">
        <v>36</v>
      </c>
      <c r="C138">
        <v>40</v>
      </c>
      <c r="D138">
        <v>14</v>
      </c>
      <c r="E138">
        <v>43</v>
      </c>
      <c r="F138">
        <v>1.4</v>
      </c>
      <c r="G138">
        <v>3</v>
      </c>
      <c r="H138">
        <v>695</v>
      </c>
      <c r="I138">
        <v>152.75</v>
      </c>
      <c r="J138">
        <v>208.89</v>
      </c>
      <c r="K138">
        <v>23.4</v>
      </c>
      <c r="L138">
        <v>39.020000000000003</v>
      </c>
      <c r="M138">
        <v>12</v>
      </c>
      <c r="N138">
        <v>41</v>
      </c>
      <c r="O138">
        <v>0.55000000000000004</v>
      </c>
    </row>
    <row r="139" spans="1:15" x14ac:dyDescent="0.25">
      <c r="A139">
        <v>120</v>
      </c>
      <c r="B139">
        <v>40</v>
      </c>
      <c r="C139">
        <v>44</v>
      </c>
      <c r="D139">
        <v>14</v>
      </c>
      <c r="E139">
        <v>43</v>
      </c>
      <c r="F139">
        <v>1.31</v>
      </c>
      <c r="G139">
        <v>2</v>
      </c>
      <c r="H139">
        <v>805</v>
      </c>
      <c r="I139">
        <v>152.84</v>
      </c>
      <c r="J139">
        <v>216.45</v>
      </c>
      <c r="K139">
        <v>24.69</v>
      </c>
      <c r="L139">
        <v>37.83</v>
      </c>
      <c r="M139">
        <v>12</v>
      </c>
      <c r="N139">
        <v>41</v>
      </c>
      <c r="O139">
        <v>0.55000000000000004</v>
      </c>
    </row>
    <row r="140" spans="1:15" x14ac:dyDescent="0.25">
      <c r="A140">
        <v>120</v>
      </c>
      <c r="B140">
        <v>40</v>
      </c>
      <c r="C140">
        <v>44</v>
      </c>
      <c r="D140">
        <v>14</v>
      </c>
      <c r="E140">
        <v>43</v>
      </c>
      <c r="F140">
        <v>1.4</v>
      </c>
      <c r="G140">
        <v>1.5</v>
      </c>
      <c r="H140">
        <v>705</v>
      </c>
      <c r="I140">
        <v>152.88</v>
      </c>
      <c r="J140">
        <v>209.44</v>
      </c>
      <c r="K140">
        <v>17.23</v>
      </c>
      <c r="L140">
        <v>33.74</v>
      </c>
      <c r="M140">
        <v>12</v>
      </c>
      <c r="N140">
        <v>41</v>
      </c>
      <c r="O140">
        <v>0.55000000000000004</v>
      </c>
    </row>
    <row r="141" spans="1:15" x14ac:dyDescent="0.25">
      <c r="A141">
        <v>120</v>
      </c>
      <c r="B141">
        <v>36</v>
      </c>
      <c r="C141">
        <v>36</v>
      </c>
      <c r="D141">
        <v>14</v>
      </c>
      <c r="E141">
        <v>43</v>
      </c>
      <c r="F141">
        <v>1.37</v>
      </c>
      <c r="G141">
        <v>3</v>
      </c>
      <c r="H141">
        <v>900</v>
      </c>
      <c r="I141">
        <v>152.96</v>
      </c>
      <c r="J141">
        <v>331.88</v>
      </c>
      <c r="K141">
        <v>139.41</v>
      </c>
      <c r="L141">
        <v>47.47</v>
      </c>
      <c r="M141">
        <v>12</v>
      </c>
      <c r="N141">
        <v>41</v>
      </c>
      <c r="O141">
        <v>0.45</v>
      </c>
    </row>
    <row r="142" spans="1:15" x14ac:dyDescent="0.25">
      <c r="A142">
        <v>120</v>
      </c>
      <c r="B142">
        <v>40</v>
      </c>
      <c r="C142">
        <v>44</v>
      </c>
      <c r="D142">
        <v>14</v>
      </c>
      <c r="E142">
        <v>43</v>
      </c>
      <c r="F142">
        <v>1.4</v>
      </c>
      <c r="G142">
        <v>1.5</v>
      </c>
      <c r="H142">
        <v>730</v>
      </c>
      <c r="I142">
        <v>152.96</v>
      </c>
      <c r="J142">
        <v>212.73</v>
      </c>
      <c r="K142">
        <v>18.93</v>
      </c>
      <c r="L142">
        <v>34.590000000000003</v>
      </c>
      <c r="M142">
        <v>12</v>
      </c>
      <c r="N142">
        <v>41</v>
      </c>
      <c r="O142">
        <v>0.55000000000000004</v>
      </c>
    </row>
    <row r="143" spans="1:15" x14ac:dyDescent="0.25">
      <c r="A143">
        <v>120</v>
      </c>
      <c r="B143">
        <v>40</v>
      </c>
      <c r="C143">
        <v>36</v>
      </c>
      <c r="D143">
        <v>14</v>
      </c>
      <c r="E143">
        <v>43</v>
      </c>
      <c r="F143">
        <v>1.4</v>
      </c>
      <c r="G143">
        <v>3</v>
      </c>
      <c r="H143">
        <v>665</v>
      </c>
      <c r="I143">
        <v>153.25</v>
      </c>
      <c r="J143">
        <v>205.35</v>
      </c>
      <c r="K143">
        <v>20.75</v>
      </c>
      <c r="L143">
        <v>38.26</v>
      </c>
      <c r="M143">
        <v>12</v>
      </c>
      <c r="N143">
        <v>41</v>
      </c>
      <c r="O143">
        <v>0.55000000000000004</v>
      </c>
    </row>
    <row r="144" spans="1:15" x14ac:dyDescent="0.25">
      <c r="A144">
        <v>120</v>
      </c>
      <c r="B144">
        <v>36</v>
      </c>
      <c r="C144">
        <v>44</v>
      </c>
      <c r="D144">
        <v>14</v>
      </c>
      <c r="E144">
        <v>43</v>
      </c>
      <c r="F144">
        <v>1.4</v>
      </c>
      <c r="G144">
        <v>2</v>
      </c>
      <c r="H144">
        <v>715</v>
      </c>
      <c r="I144">
        <v>153.49</v>
      </c>
      <c r="J144">
        <v>212.28</v>
      </c>
      <c r="K144">
        <v>21.44</v>
      </c>
      <c r="L144">
        <v>35.97</v>
      </c>
      <c r="M144">
        <v>12</v>
      </c>
      <c r="N144">
        <v>41</v>
      </c>
      <c r="O144">
        <v>0.55000000000000004</v>
      </c>
    </row>
    <row r="145" spans="1:15" x14ac:dyDescent="0.25">
      <c r="A145">
        <v>120</v>
      </c>
      <c r="B145">
        <v>36</v>
      </c>
      <c r="C145">
        <v>40</v>
      </c>
      <c r="D145">
        <v>14</v>
      </c>
      <c r="E145">
        <v>43</v>
      </c>
      <c r="F145">
        <v>1.4</v>
      </c>
      <c r="G145">
        <v>3</v>
      </c>
      <c r="H145">
        <v>710</v>
      </c>
      <c r="I145">
        <v>153.59</v>
      </c>
      <c r="J145">
        <v>211.98</v>
      </c>
      <c r="K145">
        <v>24.81</v>
      </c>
      <c r="L145">
        <v>39.619999999999997</v>
      </c>
      <c r="M145">
        <v>12</v>
      </c>
      <c r="N145">
        <v>41</v>
      </c>
      <c r="O145">
        <v>0.55000000000000004</v>
      </c>
    </row>
    <row r="146" spans="1:15" x14ac:dyDescent="0.25">
      <c r="A146">
        <v>120</v>
      </c>
      <c r="B146">
        <v>36</v>
      </c>
      <c r="C146">
        <v>32</v>
      </c>
      <c r="D146">
        <v>14</v>
      </c>
      <c r="E146">
        <v>43</v>
      </c>
      <c r="F146">
        <v>1.4</v>
      </c>
      <c r="G146">
        <v>4</v>
      </c>
      <c r="H146">
        <v>820</v>
      </c>
      <c r="I146">
        <v>153.74</v>
      </c>
      <c r="J146">
        <v>321.3</v>
      </c>
      <c r="K146">
        <v>132.72999999999999</v>
      </c>
      <c r="L146">
        <v>47.19</v>
      </c>
      <c r="M146">
        <v>12</v>
      </c>
      <c r="N146">
        <v>41</v>
      </c>
      <c r="O146">
        <v>0.45</v>
      </c>
    </row>
    <row r="147" spans="1:15" x14ac:dyDescent="0.25">
      <c r="A147">
        <v>120</v>
      </c>
      <c r="B147">
        <v>36</v>
      </c>
      <c r="C147">
        <v>44</v>
      </c>
      <c r="D147">
        <v>14</v>
      </c>
      <c r="E147">
        <v>43</v>
      </c>
      <c r="F147">
        <v>1.4</v>
      </c>
      <c r="G147">
        <v>2</v>
      </c>
      <c r="H147">
        <v>735</v>
      </c>
      <c r="I147">
        <v>153.78</v>
      </c>
      <c r="J147">
        <v>215.53</v>
      </c>
      <c r="K147">
        <v>23.11</v>
      </c>
      <c r="L147">
        <v>36.700000000000003</v>
      </c>
      <c r="M147">
        <v>12</v>
      </c>
      <c r="N147">
        <v>41</v>
      </c>
      <c r="O147">
        <v>0.55000000000000004</v>
      </c>
    </row>
    <row r="148" spans="1:15" x14ac:dyDescent="0.25">
      <c r="A148">
        <v>120</v>
      </c>
      <c r="B148">
        <v>40</v>
      </c>
      <c r="C148">
        <v>40</v>
      </c>
      <c r="D148">
        <v>14</v>
      </c>
      <c r="E148">
        <v>43</v>
      </c>
      <c r="F148">
        <v>1.34</v>
      </c>
      <c r="G148">
        <v>3</v>
      </c>
      <c r="H148">
        <v>690</v>
      </c>
      <c r="I148">
        <v>153.79</v>
      </c>
      <c r="J148">
        <v>203.05</v>
      </c>
      <c r="K148">
        <v>19.14</v>
      </c>
      <c r="L148">
        <v>38.32</v>
      </c>
      <c r="M148">
        <v>12</v>
      </c>
      <c r="N148">
        <v>41</v>
      </c>
      <c r="O148">
        <v>0.55000000000000004</v>
      </c>
    </row>
    <row r="149" spans="1:15" x14ac:dyDescent="0.25">
      <c r="A149">
        <v>120</v>
      </c>
      <c r="B149">
        <v>36</v>
      </c>
      <c r="C149">
        <v>44</v>
      </c>
      <c r="D149">
        <v>14</v>
      </c>
      <c r="E149">
        <v>43</v>
      </c>
      <c r="F149">
        <v>1.4</v>
      </c>
      <c r="G149">
        <v>2</v>
      </c>
      <c r="H149">
        <v>760</v>
      </c>
      <c r="I149">
        <v>153.85</v>
      </c>
      <c r="J149">
        <v>219.4</v>
      </c>
      <c r="K149">
        <v>25.32</v>
      </c>
      <c r="L149">
        <v>37.6</v>
      </c>
      <c r="M149">
        <v>12</v>
      </c>
      <c r="N149">
        <v>41</v>
      </c>
      <c r="O149">
        <v>0.55000000000000004</v>
      </c>
    </row>
    <row r="150" spans="1:15" x14ac:dyDescent="0.25">
      <c r="A150">
        <v>120</v>
      </c>
      <c r="B150">
        <v>36</v>
      </c>
      <c r="C150">
        <v>44</v>
      </c>
      <c r="D150">
        <v>14</v>
      </c>
      <c r="E150">
        <v>43</v>
      </c>
      <c r="F150">
        <v>1.34</v>
      </c>
      <c r="G150">
        <v>3</v>
      </c>
      <c r="H150">
        <v>760</v>
      </c>
      <c r="I150">
        <v>154.24</v>
      </c>
      <c r="J150">
        <v>213.13</v>
      </c>
      <c r="K150">
        <v>25.33</v>
      </c>
      <c r="L150">
        <v>40.450000000000003</v>
      </c>
      <c r="M150">
        <v>12</v>
      </c>
      <c r="N150">
        <v>41</v>
      </c>
      <c r="O150">
        <v>0.55000000000000004</v>
      </c>
    </row>
    <row r="151" spans="1:15" x14ac:dyDescent="0.25">
      <c r="A151">
        <v>120</v>
      </c>
      <c r="B151">
        <v>40</v>
      </c>
      <c r="C151">
        <v>36</v>
      </c>
      <c r="D151">
        <v>14</v>
      </c>
      <c r="E151">
        <v>43</v>
      </c>
      <c r="F151">
        <v>1.4</v>
      </c>
      <c r="G151">
        <v>3</v>
      </c>
      <c r="H151">
        <v>680</v>
      </c>
      <c r="I151">
        <v>154.36000000000001</v>
      </c>
      <c r="J151">
        <v>208.61</v>
      </c>
      <c r="K151">
        <v>22.05</v>
      </c>
      <c r="L151">
        <v>38.86</v>
      </c>
      <c r="M151">
        <v>12</v>
      </c>
      <c r="N151">
        <v>41</v>
      </c>
      <c r="O151">
        <v>0.55000000000000004</v>
      </c>
    </row>
    <row r="152" spans="1:15" x14ac:dyDescent="0.25">
      <c r="A152">
        <v>120</v>
      </c>
      <c r="B152">
        <v>32</v>
      </c>
      <c r="C152">
        <v>40</v>
      </c>
      <c r="D152">
        <v>14</v>
      </c>
      <c r="E152">
        <v>43</v>
      </c>
      <c r="F152">
        <v>1.4</v>
      </c>
      <c r="G152">
        <v>3</v>
      </c>
      <c r="H152">
        <v>890</v>
      </c>
      <c r="I152">
        <v>154.4</v>
      </c>
      <c r="J152">
        <v>332.1</v>
      </c>
      <c r="K152">
        <v>138.16</v>
      </c>
      <c r="L152">
        <v>47.39</v>
      </c>
      <c r="M152">
        <v>12</v>
      </c>
      <c r="N152">
        <v>41</v>
      </c>
      <c r="O152">
        <v>0.45</v>
      </c>
    </row>
    <row r="153" spans="1:15" x14ac:dyDescent="0.25">
      <c r="A153">
        <v>120</v>
      </c>
      <c r="B153">
        <v>40</v>
      </c>
      <c r="C153">
        <v>48</v>
      </c>
      <c r="D153">
        <v>14</v>
      </c>
      <c r="E153">
        <v>43</v>
      </c>
      <c r="F153">
        <v>1.34</v>
      </c>
      <c r="G153">
        <v>1.5</v>
      </c>
      <c r="H153">
        <v>755</v>
      </c>
      <c r="I153">
        <v>154.41</v>
      </c>
      <c r="J153">
        <v>211.62</v>
      </c>
      <c r="K153">
        <v>17.89</v>
      </c>
      <c r="L153">
        <v>34.67</v>
      </c>
      <c r="M153">
        <v>12</v>
      </c>
      <c r="N153">
        <v>41</v>
      </c>
      <c r="O153">
        <v>0.55000000000000004</v>
      </c>
    </row>
    <row r="154" spans="1:15" x14ac:dyDescent="0.25">
      <c r="A154">
        <v>120</v>
      </c>
      <c r="B154">
        <v>36</v>
      </c>
      <c r="C154">
        <v>40</v>
      </c>
      <c r="D154">
        <v>14</v>
      </c>
      <c r="E154">
        <v>43</v>
      </c>
      <c r="F154">
        <v>1.4</v>
      </c>
      <c r="G154">
        <v>3</v>
      </c>
      <c r="H154">
        <v>735</v>
      </c>
      <c r="I154">
        <v>154.72</v>
      </c>
      <c r="J154">
        <v>217.03</v>
      </c>
      <c r="K154">
        <v>27.28</v>
      </c>
      <c r="L154">
        <v>40.6</v>
      </c>
      <c r="M154">
        <v>12</v>
      </c>
      <c r="N154">
        <v>41</v>
      </c>
      <c r="O154">
        <v>0.55000000000000004</v>
      </c>
    </row>
    <row r="155" spans="1:15" x14ac:dyDescent="0.25">
      <c r="A155">
        <v>120</v>
      </c>
      <c r="B155">
        <v>40</v>
      </c>
      <c r="C155">
        <v>40</v>
      </c>
      <c r="D155">
        <v>14</v>
      </c>
      <c r="E155">
        <v>43</v>
      </c>
      <c r="F155">
        <v>1.34</v>
      </c>
      <c r="G155">
        <v>3</v>
      </c>
      <c r="H155">
        <v>705</v>
      </c>
      <c r="I155">
        <v>154.94999999999999</v>
      </c>
      <c r="J155">
        <v>206.14</v>
      </c>
      <c r="K155">
        <v>20.29</v>
      </c>
      <c r="L155">
        <v>38.92</v>
      </c>
      <c r="M155">
        <v>12</v>
      </c>
      <c r="N155">
        <v>41</v>
      </c>
      <c r="O155">
        <v>0.55000000000000004</v>
      </c>
    </row>
    <row r="156" spans="1:15" x14ac:dyDescent="0.25">
      <c r="A156">
        <v>120</v>
      </c>
      <c r="B156">
        <v>40</v>
      </c>
      <c r="C156">
        <v>40</v>
      </c>
      <c r="D156">
        <v>14</v>
      </c>
      <c r="E156">
        <v>43</v>
      </c>
      <c r="F156">
        <v>1.4</v>
      </c>
      <c r="G156">
        <v>2</v>
      </c>
      <c r="H156">
        <v>670</v>
      </c>
      <c r="I156">
        <v>155.52000000000001</v>
      </c>
      <c r="J156">
        <v>207.99</v>
      </c>
      <c r="K156">
        <v>17.670000000000002</v>
      </c>
      <c r="L156">
        <v>34.729999999999997</v>
      </c>
      <c r="M156">
        <v>12</v>
      </c>
      <c r="N156">
        <v>41</v>
      </c>
      <c r="O156">
        <v>0.55000000000000004</v>
      </c>
    </row>
    <row r="157" spans="1:15" x14ac:dyDescent="0.25">
      <c r="A157">
        <v>120</v>
      </c>
      <c r="B157">
        <v>36</v>
      </c>
      <c r="C157">
        <v>40</v>
      </c>
      <c r="D157">
        <v>14</v>
      </c>
      <c r="E157">
        <v>43</v>
      </c>
      <c r="F157">
        <v>1.4</v>
      </c>
      <c r="G157">
        <v>3</v>
      </c>
      <c r="H157">
        <v>765</v>
      </c>
      <c r="I157">
        <v>155.66</v>
      </c>
      <c r="J157">
        <v>222.91</v>
      </c>
      <c r="K157">
        <v>30.45</v>
      </c>
      <c r="L157">
        <v>41.77</v>
      </c>
      <c r="M157">
        <v>12</v>
      </c>
      <c r="N157">
        <v>41</v>
      </c>
      <c r="O157">
        <v>0.55000000000000004</v>
      </c>
    </row>
    <row r="158" spans="1:15" x14ac:dyDescent="0.25">
      <c r="A158">
        <v>120</v>
      </c>
      <c r="B158">
        <v>40</v>
      </c>
      <c r="C158">
        <v>40</v>
      </c>
      <c r="D158">
        <v>14</v>
      </c>
      <c r="E158">
        <v>43</v>
      </c>
      <c r="F158">
        <v>1.34</v>
      </c>
      <c r="G158">
        <v>3</v>
      </c>
      <c r="H158">
        <v>720</v>
      </c>
      <c r="I158">
        <v>155.96</v>
      </c>
      <c r="J158">
        <v>209.2</v>
      </c>
      <c r="K158">
        <v>21.49</v>
      </c>
      <c r="L158">
        <v>39.5</v>
      </c>
      <c r="M158">
        <v>12</v>
      </c>
      <c r="N158">
        <v>41</v>
      </c>
      <c r="O158">
        <v>0.55000000000000004</v>
      </c>
    </row>
    <row r="159" spans="1:15" x14ac:dyDescent="0.25">
      <c r="A159">
        <v>120</v>
      </c>
      <c r="B159">
        <v>40</v>
      </c>
      <c r="C159">
        <v>40</v>
      </c>
      <c r="D159">
        <v>14</v>
      </c>
      <c r="E159">
        <v>43</v>
      </c>
      <c r="F159">
        <v>1.4</v>
      </c>
      <c r="G159">
        <v>2</v>
      </c>
      <c r="H159">
        <v>680</v>
      </c>
      <c r="I159">
        <v>156.02000000000001</v>
      </c>
      <c r="J159">
        <v>209.85</v>
      </c>
      <c r="K159">
        <v>18.39</v>
      </c>
      <c r="L159">
        <v>35.11</v>
      </c>
      <c r="M159">
        <v>12</v>
      </c>
      <c r="N159">
        <v>41</v>
      </c>
      <c r="O159">
        <v>0.55000000000000004</v>
      </c>
    </row>
    <row r="160" spans="1:15" x14ac:dyDescent="0.25">
      <c r="A160">
        <v>120</v>
      </c>
      <c r="B160">
        <v>40</v>
      </c>
      <c r="C160">
        <v>40</v>
      </c>
      <c r="D160">
        <v>14</v>
      </c>
      <c r="E160">
        <v>43</v>
      </c>
      <c r="F160">
        <v>1.37</v>
      </c>
      <c r="G160">
        <v>3</v>
      </c>
      <c r="H160">
        <v>655</v>
      </c>
      <c r="I160">
        <v>156.21</v>
      </c>
      <c r="J160">
        <v>201.74</v>
      </c>
      <c r="K160">
        <v>16.63</v>
      </c>
      <c r="L160">
        <v>37.909999999999997</v>
      </c>
      <c r="M160">
        <v>12</v>
      </c>
      <c r="N160">
        <v>41</v>
      </c>
      <c r="O160">
        <v>0.55000000000000004</v>
      </c>
    </row>
    <row r="161" spans="1:15" x14ac:dyDescent="0.25">
      <c r="A161">
        <v>120</v>
      </c>
      <c r="B161">
        <v>36</v>
      </c>
      <c r="C161">
        <v>44</v>
      </c>
      <c r="D161">
        <v>14</v>
      </c>
      <c r="E161">
        <v>43</v>
      </c>
      <c r="F161">
        <v>1.37</v>
      </c>
      <c r="G161">
        <v>3</v>
      </c>
      <c r="H161">
        <v>695</v>
      </c>
      <c r="I161">
        <v>156.33000000000001</v>
      </c>
      <c r="J161">
        <v>207.19</v>
      </c>
      <c r="K161">
        <v>19.86</v>
      </c>
      <c r="L161">
        <v>38.96</v>
      </c>
      <c r="M161">
        <v>12</v>
      </c>
      <c r="N161">
        <v>41</v>
      </c>
      <c r="O161">
        <v>0.55000000000000004</v>
      </c>
    </row>
    <row r="162" spans="1:15" x14ac:dyDescent="0.25">
      <c r="A162">
        <v>120</v>
      </c>
      <c r="B162">
        <v>36</v>
      </c>
      <c r="C162">
        <v>44</v>
      </c>
      <c r="D162">
        <v>14</v>
      </c>
      <c r="E162">
        <v>43</v>
      </c>
      <c r="F162">
        <v>1.4</v>
      </c>
      <c r="G162">
        <v>1.5</v>
      </c>
      <c r="H162">
        <v>885</v>
      </c>
      <c r="I162">
        <v>156.49</v>
      </c>
      <c r="J162">
        <v>301.26</v>
      </c>
      <c r="K162">
        <v>93.65</v>
      </c>
      <c r="L162">
        <v>53.91</v>
      </c>
      <c r="M162">
        <v>12</v>
      </c>
      <c r="N162">
        <v>41</v>
      </c>
      <c r="O162">
        <v>0.45</v>
      </c>
    </row>
    <row r="163" spans="1:15" x14ac:dyDescent="0.25">
      <c r="A163">
        <v>120</v>
      </c>
      <c r="B163">
        <v>40</v>
      </c>
      <c r="C163">
        <v>40</v>
      </c>
      <c r="D163">
        <v>14</v>
      </c>
      <c r="E163">
        <v>43</v>
      </c>
      <c r="F163">
        <v>1.4</v>
      </c>
      <c r="G163">
        <v>2</v>
      </c>
      <c r="H163">
        <v>700</v>
      </c>
      <c r="I163">
        <v>156.80000000000001</v>
      </c>
      <c r="J163">
        <v>213.51</v>
      </c>
      <c r="K163">
        <v>19.89</v>
      </c>
      <c r="L163">
        <v>35.86</v>
      </c>
      <c r="M163">
        <v>12</v>
      </c>
      <c r="N163">
        <v>41</v>
      </c>
      <c r="O163">
        <v>0.55000000000000004</v>
      </c>
    </row>
    <row r="164" spans="1:15" x14ac:dyDescent="0.25">
      <c r="A164">
        <v>120</v>
      </c>
      <c r="B164">
        <v>40</v>
      </c>
      <c r="C164">
        <v>40</v>
      </c>
      <c r="D164">
        <v>14</v>
      </c>
      <c r="E164">
        <v>43</v>
      </c>
      <c r="F164">
        <v>1.37</v>
      </c>
      <c r="G164">
        <v>3</v>
      </c>
      <c r="H164">
        <v>665</v>
      </c>
      <c r="I164">
        <v>157.19</v>
      </c>
      <c r="J164">
        <v>204</v>
      </c>
      <c r="K164">
        <v>17.32</v>
      </c>
      <c r="L164">
        <v>38.32</v>
      </c>
      <c r="M164">
        <v>12</v>
      </c>
      <c r="N164">
        <v>41</v>
      </c>
      <c r="O164">
        <v>0.55000000000000004</v>
      </c>
    </row>
    <row r="165" spans="1:15" x14ac:dyDescent="0.25">
      <c r="A165">
        <v>120</v>
      </c>
      <c r="B165">
        <v>40</v>
      </c>
      <c r="C165">
        <v>40</v>
      </c>
      <c r="D165">
        <v>14</v>
      </c>
      <c r="E165">
        <v>43</v>
      </c>
      <c r="F165">
        <v>1.4</v>
      </c>
      <c r="G165">
        <v>3</v>
      </c>
      <c r="H165">
        <v>620</v>
      </c>
      <c r="I165">
        <v>157.36000000000001</v>
      </c>
      <c r="J165">
        <v>199.23</v>
      </c>
      <c r="K165">
        <v>14.34</v>
      </c>
      <c r="L165">
        <v>37.409999999999997</v>
      </c>
      <c r="M165">
        <v>12</v>
      </c>
      <c r="N165">
        <v>41</v>
      </c>
      <c r="O165">
        <v>0.55000000000000004</v>
      </c>
    </row>
    <row r="166" spans="1:15" x14ac:dyDescent="0.25">
      <c r="A166">
        <v>120</v>
      </c>
      <c r="B166">
        <v>40</v>
      </c>
      <c r="C166">
        <v>44</v>
      </c>
      <c r="D166">
        <v>14</v>
      </c>
      <c r="E166">
        <v>43</v>
      </c>
      <c r="F166">
        <v>1.31</v>
      </c>
      <c r="G166">
        <v>3</v>
      </c>
      <c r="H166">
        <v>705</v>
      </c>
      <c r="I166">
        <v>157.43</v>
      </c>
      <c r="J166">
        <v>203.84</v>
      </c>
      <c r="K166">
        <v>17.25</v>
      </c>
      <c r="L166">
        <v>38.770000000000003</v>
      </c>
      <c r="M166">
        <v>12</v>
      </c>
      <c r="N166">
        <v>41</v>
      </c>
      <c r="O166">
        <v>0.55000000000000004</v>
      </c>
    </row>
    <row r="167" spans="1:15" x14ac:dyDescent="0.25">
      <c r="A167">
        <v>120</v>
      </c>
      <c r="B167">
        <v>40</v>
      </c>
      <c r="C167">
        <v>40</v>
      </c>
      <c r="D167">
        <v>14</v>
      </c>
      <c r="E167">
        <v>43</v>
      </c>
      <c r="F167">
        <v>1.34</v>
      </c>
      <c r="G167">
        <v>3</v>
      </c>
      <c r="H167">
        <v>745</v>
      </c>
      <c r="I167">
        <v>157.47999999999999</v>
      </c>
      <c r="J167">
        <v>214.18</v>
      </c>
      <c r="K167">
        <v>23.58</v>
      </c>
      <c r="L167">
        <v>40.47</v>
      </c>
      <c r="M167">
        <v>12</v>
      </c>
      <c r="N167">
        <v>41</v>
      </c>
      <c r="O167">
        <v>0.55000000000000004</v>
      </c>
    </row>
    <row r="168" spans="1:15" x14ac:dyDescent="0.25">
      <c r="A168">
        <v>120</v>
      </c>
      <c r="B168">
        <v>40</v>
      </c>
      <c r="C168">
        <v>40</v>
      </c>
      <c r="D168">
        <v>14</v>
      </c>
      <c r="E168">
        <v>43</v>
      </c>
      <c r="F168">
        <v>1.4</v>
      </c>
      <c r="G168">
        <v>2</v>
      </c>
      <c r="H168">
        <v>725</v>
      </c>
      <c r="I168">
        <v>157.5</v>
      </c>
      <c r="J168">
        <v>217.85</v>
      </c>
      <c r="K168">
        <v>21.88</v>
      </c>
      <c r="L168">
        <v>36.799999999999997</v>
      </c>
      <c r="M168">
        <v>12</v>
      </c>
      <c r="N168">
        <v>41</v>
      </c>
      <c r="O168">
        <v>0.55000000000000004</v>
      </c>
    </row>
    <row r="169" spans="1:15" x14ac:dyDescent="0.25">
      <c r="A169">
        <v>120</v>
      </c>
      <c r="B169">
        <v>36</v>
      </c>
      <c r="C169">
        <v>36</v>
      </c>
      <c r="D169">
        <v>14</v>
      </c>
      <c r="E169">
        <v>43</v>
      </c>
      <c r="F169">
        <v>1.34</v>
      </c>
      <c r="G169">
        <v>4</v>
      </c>
      <c r="H169">
        <v>880</v>
      </c>
      <c r="I169">
        <v>157.9</v>
      </c>
      <c r="J169">
        <v>323.81</v>
      </c>
      <c r="K169">
        <v>131.03</v>
      </c>
      <c r="L169">
        <v>48.42</v>
      </c>
      <c r="M169">
        <v>12</v>
      </c>
      <c r="N169">
        <v>41</v>
      </c>
      <c r="O169">
        <v>0.45</v>
      </c>
    </row>
    <row r="170" spans="1:15" x14ac:dyDescent="0.25">
      <c r="A170">
        <v>120</v>
      </c>
      <c r="B170">
        <v>40</v>
      </c>
      <c r="C170">
        <v>44</v>
      </c>
      <c r="D170">
        <v>14</v>
      </c>
      <c r="E170">
        <v>43</v>
      </c>
      <c r="F170">
        <v>1.34</v>
      </c>
      <c r="G170">
        <v>2</v>
      </c>
      <c r="H170">
        <v>725</v>
      </c>
      <c r="I170">
        <v>157.97</v>
      </c>
      <c r="J170">
        <v>211.67</v>
      </c>
      <c r="K170">
        <v>18.59</v>
      </c>
      <c r="L170">
        <v>35.9</v>
      </c>
      <c r="M170">
        <v>12</v>
      </c>
      <c r="N170">
        <v>41</v>
      </c>
      <c r="O170">
        <v>0.55000000000000004</v>
      </c>
    </row>
    <row r="171" spans="1:15" x14ac:dyDescent="0.25">
      <c r="A171">
        <v>120</v>
      </c>
      <c r="B171">
        <v>40</v>
      </c>
      <c r="C171">
        <v>44</v>
      </c>
      <c r="D171">
        <v>14</v>
      </c>
      <c r="E171">
        <v>43</v>
      </c>
      <c r="F171">
        <v>1.34</v>
      </c>
      <c r="G171">
        <v>3</v>
      </c>
      <c r="H171">
        <v>655</v>
      </c>
      <c r="I171">
        <v>158.02000000000001</v>
      </c>
      <c r="J171">
        <v>199.45</v>
      </c>
      <c r="K171">
        <v>14.16</v>
      </c>
      <c r="L171">
        <v>37.83</v>
      </c>
      <c r="M171">
        <v>12</v>
      </c>
      <c r="N171">
        <v>41</v>
      </c>
      <c r="O171">
        <v>0.55000000000000004</v>
      </c>
    </row>
    <row r="172" spans="1:15" x14ac:dyDescent="0.25">
      <c r="A172">
        <v>120</v>
      </c>
      <c r="B172">
        <v>36</v>
      </c>
      <c r="C172">
        <v>44</v>
      </c>
      <c r="D172">
        <v>14</v>
      </c>
      <c r="E172">
        <v>43</v>
      </c>
      <c r="F172">
        <v>1.4</v>
      </c>
      <c r="G172">
        <v>3</v>
      </c>
      <c r="H172">
        <v>655</v>
      </c>
      <c r="I172">
        <v>158.18</v>
      </c>
      <c r="J172">
        <v>204.57</v>
      </c>
      <c r="K172">
        <v>16.920000000000002</v>
      </c>
      <c r="L172">
        <v>38.32</v>
      </c>
      <c r="M172">
        <v>12</v>
      </c>
      <c r="N172">
        <v>41</v>
      </c>
      <c r="O172">
        <v>0.55000000000000004</v>
      </c>
    </row>
    <row r="173" spans="1:15" x14ac:dyDescent="0.25">
      <c r="A173">
        <v>120</v>
      </c>
      <c r="B173">
        <v>40</v>
      </c>
      <c r="C173">
        <v>48</v>
      </c>
      <c r="D173">
        <v>14</v>
      </c>
      <c r="E173">
        <v>43</v>
      </c>
      <c r="F173">
        <v>1.37</v>
      </c>
      <c r="G173">
        <v>1.5</v>
      </c>
      <c r="H173">
        <v>685</v>
      </c>
      <c r="I173">
        <v>158.44</v>
      </c>
      <c r="J173">
        <v>208.2</v>
      </c>
      <c r="K173">
        <v>13.78</v>
      </c>
      <c r="L173">
        <v>33.020000000000003</v>
      </c>
      <c r="M173">
        <v>12</v>
      </c>
      <c r="N173">
        <v>41</v>
      </c>
      <c r="O173">
        <v>0.55000000000000004</v>
      </c>
    </row>
    <row r="174" spans="1:15" x14ac:dyDescent="0.25">
      <c r="A174">
        <v>120</v>
      </c>
      <c r="B174">
        <v>40</v>
      </c>
      <c r="C174">
        <v>40</v>
      </c>
      <c r="D174">
        <v>14</v>
      </c>
      <c r="E174">
        <v>43</v>
      </c>
      <c r="F174">
        <v>1.4</v>
      </c>
      <c r="G174">
        <v>3</v>
      </c>
      <c r="H174">
        <v>630</v>
      </c>
      <c r="I174">
        <v>158.55000000000001</v>
      </c>
      <c r="J174">
        <v>201.7</v>
      </c>
      <c r="K174">
        <v>14.97</v>
      </c>
      <c r="L174">
        <v>37.82</v>
      </c>
      <c r="M174">
        <v>12</v>
      </c>
      <c r="N174">
        <v>41</v>
      </c>
      <c r="O174">
        <v>0.55000000000000004</v>
      </c>
    </row>
    <row r="175" spans="1:15" x14ac:dyDescent="0.25">
      <c r="A175">
        <v>120</v>
      </c>
      <c r="B175">
        <v>40</v>
      </c>
      <c r="C175">
        <v>40</v>
      </c>
      <c r="D175">
        <v>14</v>
      </c>
      <c r="E175">
        <v>43</v>
      </c>
      <c r="F175">
        <v>1.37</v>
      </c>
      <c r="G175">
        <v>3</v>
      </c>
      <c r="H175">
        <v>680</v>
      </c>
      <c r="I175">
        <v>158.6</v>
      </c>
      <c r="J175">
        <v>207.35</v>
      </c>
      <c r="K175">
        <v>18.399999999999999</v>
      </c>
      <c r="L175">
        <v>38.92</v>
      </c>
      <c r="M175">
        <v>12</v>
      </c>
      <c r="N175">
        <v>41</v>
      </c>
      <c r="O175">
        <v>0.55000000000000004</v>
      </c>
    </row>
    <row r="176" spans="1:15" x14ac:dyDescent="0.25">
      <c r="A176">
        <v>120</v>
      </c>
      <c r="B176">
        <v>36</v>
      </c>
      <c r="C176">
        <v>32</v>
      </c>
      <c r="D176">
        <v>14</v>
      </c>
      <c r="E176">
        <v>43</v>
      </c>
      <c r="F176">
        <v>1.4</v>
      </c>
      <c r="G176">
        <v>4</v>
      </c>
      <c r="H176">
        <v>785</v>
      </c>
      <c r="I176">
        <v>158.63999999999999</v>
      </c>
      <c r="J176">
        <v>310.02</v>
      </c>
      <c r="K176">
        <v>117.62</v>
      </c>
      <c r="L176">
        <v>45.91</v>
      </c>
      <c r="M176">
        <v>12</v>
      </c>
      <c r="N176">
        <v>41</v>
      </c>
      <c r="O176">
        <v>0.45</v>
      </c>
    </row>
    <row r="177" spans="1:15" x14ac:dyDescent="0.25">
      <c r="A177">
        <v>120</v>
      </c>
      <c r="B177">
        <v>40</v>
      </c>
      <c r="C177">
        <v>44</v>
      </c>
      <c r="D177">
        <v>14</v>
      </c>
      <c r="E177">
        <v>43</v>
      </c>
      <c r="F177">
        <v>1.34</v>
      </c>
      <c r="G177">
        <v>2</v>
      </c>
      <c r="H177">
        <v>745</v>
      </c>
      <c r="I177">
        <v>158.66999999999999</v>
      </c>
      <c r="J177">
        <v>215.04</v>
      </c>
      <c r="K177">
        <v>20.010000000000002</v>
      </c>
      <c r="L177">
        <v>36.630000000000003</v>
      </c>
      <c r="M177">
        <v>12</v>
      </c>
      <c r="N177">
        <v>41</v>
      </c>
      <c r="O177">
        <v>0.55000000000000004</v>
      </c>
    </row>
    <row r="178" spans="1:15" x14ac:dyDescent="0.25">
      <c r="A178">
        <v>120</v>
      </c>
      <c r="B178">
        <v>36</v>
      </c>
      <c r="C178">
        <v>44</v>
      </c>
      <c r="D178">
        <v>14</v>
      </c>
      <c r="E178">
        <v>43</v>
      </c>
      <c r="F178">
        <v>1.37</v>
      </c>
      <c r="G178">
        <v>3</v>
      </c>
      <c r="H178">
        <v>730</v>
      </c>
      <c r="I178">
        <v>158.84</v>
      </c>
      <c r="J178">
        <v>214.43</v>
      </c>
      <c r="K178">
        <v>22.7</v>
      </c>
      <c r="L178">
        <v>40.340000000000003</v>
      </c>
      <c r="M178">
        <v>12</v>
      </c>
      <c r="N178">
        <v>41</v>
      </c>
      <c r="O178">
        <v>0.55000000000000004</v>
      </c>
    </row>
    <row r="179" spans="1:15" x14ac:dyDescent="0.25">
      <c r="A179">
        <v>120</v>
      </c>
      <c r="B179">
        <v>40</v>
      </c>
      <c r="C179">
        <v>44</v>
      </c>
      <c r="D179">
        <v>14</v>
      </c>
      <c r="E179">
        <v>43</v>
      </c>
      <c r="F179">
        <v>1.37</v>
      </c>
      <c r="G179">
        <v>3</v>
      </c>
      <c r="H179">
        <v>620</v>
      </c>
      <c r="I179">
        <v>158.87</v>
      </c>
      <c r="J179">
        <v>196.96</v>
      </c>
      <c r="K179">
        <v>12.23</v>
      </c>
      <c r="L179">
        <v>37.39</v>
      </c>
      <c r="M179">
        <v>12</v>
      </c>
      <c r="N179">
        <v>41</v>
      </c>
      <c r="O179">
        <v>0.55000000000000004</v>
      </c>
    </row>
    <row r="180" spans="1:15" x14ac:dyDescent="0.25">
      <c r="A180">
        <v>120</v>
      </c>
      <c r="B180">
        <v>40</v>
      </c>
      <c r="C180">
        <v>44</v>
      </c>
      <c r="D180">
        <v>14</v>
      </c>
      <c r="E180">
        <v>43</v>
      </c>
      <c r="F180">
        <v>1.34</v>
      </c>
      <c r="G180">
        <v>3</v>
      </c>
      <c r="H180">
        <v>665</v>
      </c>
      <c r="I180">
        <v>159.16999999999999</v>
      </c>
      <c r="J180">
        <v>201.73</v>
      </c>
      <c r="K180">
        <v>14.74</v>
      </c>
      <c r="L180">
        <v>38.229999999999997</v>
      </c>
      <c r="M180">
        <v>12</v>
      </c>
      <c r="N180">
        <v>41</v>
      </c>
      <c r="O180">
        <v>0.55000000000000004</v>
      </c>
    </row>
    <row r="181" spans="1:15" x14ac:dyDescent="0.25">
      <c r="A181">
        <v>120</v>
      </c>
      <c r="B181">
        <v>40</v>
      </c>
      <c r="C181">
        <v>48</v>
      </c>
      <c r="D181">
        <v>14</v>
      </c>
      <c r="E181">
        <v>43</v>
      </c>
      <c r="F181">
        <v>1.37</v>
      </c>
      <c r="G181">
        <v>1.5</v>
      </c>
      <c r="H181">
        <v>705</v>
      </c>
      <c r="I181">
        <v>159.21</v>
      </c>
      <c r="J181">
        <v>211.4</v>
      </c>
      <c r="K181">
        <v>14.88</v>
      </c>
      <c r="L181">
        <v>33.729999999999997</v>
      </c>
      <c r="M181">
        <v>12</v>
      </c>
      <c r="N181">
        <v>41</v>
      </c>
      <c r="O181">
        <v>0.55000000000000004</v>
      </c>
    </row>
    <row r="182" spans="1:15" x14ac:dyDescent="0.25">
      <c r="A182">
        <v>120</v>
      </c>
      <c r="B182">
        <v>40</v>
      </c>
      <c r="C182">
        <v>44</v>
      </c>
      <c r="D182">
        <v>14</v>
      </c>
      <c r="E182">
        <v>43</v>
      </c>
      <c r="F182">
        <v>1.34</v>
      </c>
      <c r="G182">
        <v>2</v>
      </c>
      <c r="H182">
        <v>770</v>
      </c>
      <c r="I182">
        <v>159.26</v>
      </c>
      <c r="J182">
        <v>219.07</v>
      </c>
      <c r="K182">
        <v>21.88</v>
      </c>
      <c r="L182">
        <v>37.53</v>
      </c>
      <c r="M182">
        <v>12</v>
      </c>
      <c r="N182">
        <v>41</v>
      </c>
      <c r="O182">
        <v>0.55000000000000004</v>
      </c>
    </row>
    <row r="183" spans="1:15" x14ac:dyDescent="0.25">
      <c r="A183">
        <v>120</v>
      </c>
      <c r="B183">
        <v>40</v>
      </c>
      <c r="C183">
        <v>44</v>
      </c>
      <c r="D183">
        <v>14</v>
      </c>
      <c r="E183">
        <v>43</v>
      </c>
      <c r="F183">
        <v>1.4</v>
      </c>
      <c r="G183">
        <v>3</v>
      </c>
      <c r="H183">
        <v>590</v>
      </c>
      <c r="I183">
        <v>159.27000000000001</v>
      </c>
      <c r="J183">
        <v>194.57</v>
      </c>
      <c r="K183">
        <v>10.71</v>
      </c>
      <c r="L183">
        <v>37.08</v>
      </c>
      <c r="M183">
        <v>12</v>
      </c>
      <c r="N183">
        <v>41</v>
      </c>
      <c r="O183">
        <v>0.55000000000000004</v>
      </c>
    </row>
    <row r="184" spans="1:15" x14ac:dyDescent="0.25">
      <c r="A184">
        <v>120</v>
      </c>
      <c r="B184">
        <v>36</v>
      </c>
      <c r="C184">
        <v>44</v>
      </c>
      <c r="D184">
        <v>14</v>
      </c>
      <c r="E184">
        <v>43</v>
      </c>
      <c r="F184">
        <v>1.34</v>
      </c>
      <c r="G184">
        <v>2</v>
      </c>
      <c r="H184">
        <v>955</v>
      </c>
      <c r="I184">
        <v>159.57</v>
      </c>
      <c r="J184">
        <v>322.82</v>
      </c>
      <c r="K184">
        <v>115.36</v>
      </c>
      <c r="L184">
        <v>58.27</v>
      </c>
      <c r="M184">
        <v>12</v>
      </c>
      <c r="N184">
        <v>41</v>
      </c>
      <c r="O184">
        <v>0.45</v>
      </c>
    </row>
    <row r="185" spans="1:15" x14ac:dyDescent="0.25">
      <c r="A185">
        <v>130</v>
      </c>
      <c r="B185">
        <v>40</v>
      </c>
      <c r="C185">
        <v>44</v>
      </c>
      <c r="D185">
        <v>14</v>
      </c>
      <c r="E185">
        <v>43</v>
      </c>
      <c r="F185">
        <v>1.4</v>
      </c>
      <c r="G185">
        <v>1</v>
      </c>
      <c r="H185">
        <v>825</v>
      </c>
      <c r="I185">
        <v>160.21</v>
      </c>
      <c r="J185">
        <v>279.06</v>
      </c>
      <c r="K185">
        <v>70.02</v>
      </c>
      <c r="L185">
        <v>38.32</v>
      </c>
      <c r="M185">
        <v>12</v>
      </c>
      <c r="N185">
        <v>41</v>
      </c>
      <c r="O185">
        <v>0.45</v>
      </c>
    </row>
    <row r="186" spans="1:15" x14ac:dyDescent="0.25">
      <c r="A186">
        <v>120</v>
      </c>
      <c r="B186">
        <v>40</v>
      </c>
      <c r="C186">
        <v>44</v>
      </c>
      <c r="D186">
        <v>14</v>
      </c>
      <c r="E186">
        <v>43</v>
      </c>
      <c r="F186">
        <v>1.37</v>
      </c>
      <c r="G186">
        <v>3</v>
      </c>
      <c r="H186">
        <v>630</v>
      </c>
      <c r="I186">
        <v>160.21</v>
      </c>
      <c r="J186">
        <v>199.45</v>
      </c>
      <c r="K186">
        <v>12.76</v>
      </c>
      <c r="L186">
        <v>37.81</v>
      </c>
      <c r="M186">
        <v>12</v>
      </c>
      <c r="N186">
        <v>41</v>
      </c>
      <c r="O186">
        <v>0.55000000000000004</v>
      </c>
    </row>
    <row r="187" spans="1:15" x14ac:dyDescent="0.25">
      <c r="A187">
        <v>120</v>
      </c>
      <c r="B187">
        <v>40</v>
      </c>
      <c r="C187">
        <v>40</v>
      </c>
      <c r="D187">
        <v>14</v>
      </c>
      <c r="E187">
        <v>43</v>
      </c>
      <c r="F187">
        <v>1.4</v>
      </c>
      <c r="G187">
        <v>3</v>
      </c>
      <c r="H187">
        <v>645</v>
      </c>
      <c r="I187">
        <v>160.31</v>
      </c>
      <c r="J187">
        <v>205.32</v>
      </c>
      <c r="K187">
        <v>15.95</v>
      </c>
      <c r="L187">
        <v>38.450000000000003</v>
      </c>
      <c r="M187">
        <v>12</v>
      </c>
      <c r="N187">
        <v>41</v>
      </c>
      <c r="O187">
        <v>0.55000000000000004</v>
      </c>
    </row>
    <row r="188" spans="1:15" x14ac:dyDescent="0.25">
      <c r="A188">
        <v>120</v>
      </c>
      <c r="B188">
        <v>40</v>
      </c>
      <c r="C188">
        <v>44</v>
      </c>
      <c r="D188">
        <v>14</v>
      </c>
      <c r="E188">
        <v>43</v>
      </c>
      <c r="F188">
        <v>1.37</v>
      </c>
      <c r="G188">
        <v>2</v>
      </c>
      <c r="H188">
        <v>670</v>
      </c>
      <c r="I188">
        <v>160.5</v>
      </c>
      <c r="J188">
        <v>208.16</v>
      </c>
      <c r="K188">
        <v>15.03</v>
      </c>
      <c r="L188">
        <v>34.659999999999997</v>
      </c>
      <c r="M188">
        <v>12</v>
      </c>
      <c r="N188">
        <v>41</v>
      </c>
      <c r="O188">
        <v>0.55000000000000004</v>
      </c>
    </row>
    <row r="189" spans="1:15" x14ac:dyDescent="0.25">
      <c r="A189">
        <v>120</v>
      </c>
      <c r="B189">
        <v>40</v>
      </c>
      <c r="C189">
        <v>44</v>
      </c>
      <c r="D189">
        <v>14</v>
      </c>
      <c r="E189">
        <v>43</v>
      </c>
      <c r="F189">
        <v>1.34</v>
      </c>
      <c r="G189">
        <v>3</v>
      </c>
      <c r="H189">
        <v>680</v>
      </c>
      <c r="I189">
        <v>160.82</v>
      </c>
      <c r="J189">
        <v>205.11</v>
      </c>
      <c r="K189">
        <v>15.65</v>
      </c>
      <c r="L189">
        <v>38.83</v>
      </c>
      <c r="M189">
        <v>12</v>
      </c>
      <c r="N189">
        <v>41</v>
      </c>
      <c r="O189">
        <v>0.55000000000000004</v>
      </c>
    </row>
    <row r="190" spans="1:15" x14ac:dyDescent="0.25">
      <c r="A190">
        <v>120</v>
      </c>
      <c r="B190">
        <v>40</v>
      </c>
      <c r="C190">
        <v>44</v>
      </c>
      <c r="D190">
        <v>14</v>
      </c>
      <c r="E190">
        <v>43</v>
      </c>
      <c r="F190">
        <v>1.4</v>
      </c>
      <c r="G190">
        <v>3</v>
      </c>
      <c r="H190">
        <v>600</v>
      </c>
      <c r="I190">
        <v>160.83000000000001</v>
      </c>
      <c r="J190">
        <v>197.23</v>
      </c>
      <c r="K190">
        <v>11.2</v>
      </c>
      <c r="L190">
        <v>37.51</v>
      </c>
      <c r="M190">
        <v>12</v>
      </c>
      <c r="N190">
        <v>41</v>
      </c>
      <c r="O190">
        <v>0.55000000000000004</v>
      </c>
    </row>
    <row r="191" spans="1:15" x14ac:dyDescent="0.25">
      <c r="A191">
        <v>120</v>
      </c>
      <c r="B191">
        <v>36</v>
      </c>
      <c r="C191">
        <v>32</v>
      </c>
      <c r="D191">
        <v>14</v>
      </c>
      <c r="E191">
        <v>43</v>
      </c>
      <c r="F191">
        <v>1.4</v>
      </c>
      <c r="G191">
        <v>4</v>
      </c>
      <c r="H191">
        <v>765</v>
      </c>
      <c r="I191">
        <v>161.02000000000001</v>
      </c>
      <c r="J191">
        <v>303.52</v>
      </c>
      <c r="K191">
        <v>109.52</v>
      </c>
      <c r="L191">
        <v>45.16</v>
      </c>
      <c r="M191">
        <v>12</v>
      </c>
      <c r="N191">
        <v>41</v>
      </c>
      <c r="O191">
        <v>0.45</v>
      </c>
    </row>
    <row r="192" spans="1:15" x14ac:dyDescent="0.25">
      <c r="A192">
        <v>120</v>
      </c>
      <c r="B192">
        <v>36</v>
      </c>
      <c r="C192">
        <v>36</v>
      </c>
      <c r="D192">
        <v>14</v>
      </c>
      <c r="E192">
        <v>43</v>
      </c>
      <c r="F192">
        <v>1.37</v>
      </c>
      <c r="G192">
        <v>3</v>
      </c>
      <c r="H192">
        <v>855</v>
      </c>
      <c r="I192">
        <v>161.05000000000001</v>
      </c>
      <c r="J192">
        <v>319.64</v>
      </c>
      <c r="K192">
        <v>120.97</v>
      </c>
      <c r="L192">
        <v>45.93</v>
      </c>
      <c r="M192">
        <v>12</v>
      </c>
      <c r="N192">
        <v>41</v>
      </c>
      <c r="O192">
        <v>0.45</v>
      </c>
    </row>
    <row r="193" spans="1:15" x14ac:dyDescent="0.25">
      <c r="A193">
        <v>120</v>
      </c>
      <c r="B193">
        <v>40</v>
      </c>
      <c r="C193">
        <v>48</v>
      </c>
      <c r="D193">
        <v>14</v>
      </c>
      <c r="E193">
        <v>43</v>
      </c>
      <c r="F193">
        <v>1.4</v>
      </c>
      <c r="G193">
        <v>1.5</v>
      </c>
      <c r="H193">
        <v>645</v>
      </c>
      <c r="I193">
        <v>161.06</v>
      </c>
      <c r="J193">
        <v>207.13</v>
      </c>
      <c r="K193">
        <v>11.74</v>
      </c>
      <c r="L193">
        <v>32.25</v>
      </c>
      <c r="M193">
        <v>12</v>
      </c>
      <c r="N193">
        <v>41</v>
      </c>
      <c r="O193">
        <v>0.55000000000000004</v>
      </c>
    </row>
    <row r="194" spans="1:15" x14ac:dyDescent="0.25">
      <c r="A194">
        <v>120</v>
      </c>
      <c r="B194">
        <v>40</v>
      </c>
      <c r="C194">
        <v>44</v>
      </c>
      <c r="D194">
        <v>14</v>
      </c>
      <c r="E194">
        <v>43</v>
      </c>
      <c r="F194">
        <v>1.37</v>
      </c>
      <c r="G194">
        <v>2</v>
      </c>
      <c r="H194">
        <v>680</v>
      </c>
      <c r="I194">
        <v>161.22999999999999</v>
      </c>
      <c r="J194">
        <v>210.12</v>
      </c>
      <c r="K194">
        <v>15.64</v>
      </c>
      <c r="L194">
        <v>35.049999999999997</v>
      </c>
      <c r="M194">
        <v>12</v>
      </c>
      <c r="N194">
        <v>41</v>
      </c>
      <c r="O194">
        <v>0.55000000000000004</v>
      </c>
    </row>
    <row r="195" spans="1:15" x14ac:dyDescent="0.25">
      <c r="A195">
        <v>120</v>
      </c>
      <c r="B195">
        <v>40</v>
      </c>
      <c r="C195">
        <v>40</v>
      </c>
      <c r="D195">
        <v>14</v>
      </c>
      <c r="E195">
        <v>43</v>
      </c>
      <c r="F195">
        <v>1.4</v>
      </c>
      <c r="G195">
        <v>3</v>
      </c>
      <c r="H195">
        <v>660</v>
      </c>
      <c r="I195">
        <v>161.97999999999999</v>
      </c>
      <c r="J195">
        <v>208.89</v>
      </c>
      <c r="K195">
        <v>16.97</v>
      </c>
      <c r="L195">
        <v>39.07</v>
      </c>
      <c r="M195">
        <v>12</v>
      </c>
      <c r="N195">
        <v>41</v>
      </c>
      <c r="O195">
        <v>0.55000000000000004</v>
      </c>
    </row>
    <row r="196" spans="1:15" x14ac:dyDescent="0.25">
      <c r="A196">
        <v>120</v>
      </c>
      <c r="B196">
        <v>40</v>
      </c>
      <c r="C196">
        <v>44</v>
      </c>
      <c r="D196">
        <v>14</v>
      </c>
      <c r="E196">
        <v>43</v>
      </c>
      <c r="F196">
        <v>1.4</v>
      </c>
      <c r="G196">
        <v>2</v>
      </c>
      <c r="H196">
        <v>630</v>
      </c>
      <c r="I196">
        <v>162.08000000000001</v>
      </c>
      <c r="J196">
        <v>205.73</v>
      </c>
      <c r="K196">
        <v>12.75</v>
      </c>
      <c r="L196">
        <v>33.86</v>
      </c>
      <c r="M196">
        <v>12</v>
      </c>
      <c r="N196">
        <v>41</v>
      </c>
      <c r="O196">
        <v>0.55000000000000004</v>
      </c>
    </row>
    <row r="197" spans="1:15" x14ac:dyDescent="0.25">
      <c r="A197">
        <v>120</v>
      </c>
      <c r="B197">
        <v>40</v>
      </c>
      <c r="C197">
        <v>44</v>
      </c>
      <c r="D197">
        <v>14</v>
      </c>
      <c r="E197">
        <v>43</v>
      </c>
      <c r="F197">
        <v>1.37</v>
      </c>
      <c r="G197">
        <v>3</v>
      </c>
      <c r="H197">
        <v>645</v>
      </c>
      <c r="I197">
        <v>162.16</v>
      </c>
      <c r="J197">
        <v>203.12</v>
      </c>
      <c r="K197">
        <v>13.59</v>
      </c>
      <c r="L197">
        <v>38.42</v>
      </c>
      <c r="M197">
        <v>12</v>
      </c>
      <c r="N197">
        <v>41</v>
      </c>
      <c r="O197">
        <v>0.55000000000000004</v>
      </c>
    </row>
    <row r="198" spans="1:15" x14ac:dyDescent="0.25">
      <c r="A198">
        <v>120</v>
      </c>
      <c r="B198">
        <v>32</v>
      </c>
      <c r="C198">
        <v>40</v>
      </c>
      <c r="D198">
        <v>14</v>
      </c>
      <c r="E198">
        <v>43</v>
      </c>
      <c r="F198">
        <v>1.4</v>
      </c>
      <c r="G198">
        <v>3</v>
      </c>
      <c r="H198">
        <v>845</v>
      </c>
      <c r="I198">
        <v>162.34</v>
      </c>
      <c r="J198">
        <v>319.66000000000003</v>
      </c>
      <c r="K198">
        <v>119.7</v>
      </c>
      <c r="L198">
        <v>45.83</v>
      </c>
      <c r="M198">
        <v>12</v>
      </c>
      <c r="N198">
        <v>41</v>
      </c>
      <c r="O198">
        <v>0.45</v>
      </c>
    </row>
    <row r="199" spans="1:15" x14ac:dyDescent="0.25">
      <c r="A199">
        <v>120</v>
      </c>
      <c r="B199">
        <v>40</v>
      </c>
      <c r="C199">
        <v>44</v>
      </c>
      <c r="D199">
        <v>14</v>
      </c>
      <c r="E199">
        <v>43</v>
      </c>
      <c r="F199">
        <v>1.4</v>
      </c>
      <c r="G199">
        <v>3</v>
      </c>
      <c r="H199">
        <v>615</v>
      </c>
      <c r="I199">
        <v>163.08000000000001</v>
      </c>
      <c r="J199">
        <v>201.19</v>
      </c>
      <c r="K199">
        <v>11.96</v>
      </c>
      <c r="L199">
        <v>38.15</v>
      </c>
      <c r="M199">
        <v>12</v>
      </c>
      <c r="N199">
        <v>41</v>
      </c>
      <c r="O199">
        <v>0.55000000000000004</v>
      </c>
    </row>
    <row r="200" spans="1:15" x14ac:dyDescent="0.25">
      <c r="A200">
        <v>120</v>
      </c>
      <c r="B200">
        <v>36</v>
      </c>
      <c r="C200">
        <v>36</v>
      </c>
      <c r="D200">
        <v>14</v>
      </c>
      <c r="E200">
        <v>43</v>
      </c>
      <c r="F200">
        <v>1.34</v>
      </c>
      <c r="G200">
        <v>4</v>
      </c>
      <c r="H200">
        <v>840</v>
      </c>
      <c r="I200">
        <v>163.13</v>
      </c>
      <c r="J200">
        <v>311.94</v>
      </c>
      <c r="K200">
        <v>115.23</v>
      </c>
      <c r="L200">
        <v>47.01</v>
      </c>
      <c r="M200">
        <v>12</v>
      </c>
      <c r="N200">
        <v>41</v>
      </c>
      <c r="O200">
        <v>0.45</v>
      </c>
    </row>
    <row r="201" spans="1:15" x14ac:dyDescent="0.25">
      <c r="A201">
        <v>120</v>
      </c>
      <c r="B201">
        <v>40</v>
      </c>
      <c r="C201">
        <v>44</v>
      </c>
      <c r="D201">
        <v>14</v>
      </c>
      <c r="E201">
        <v>43</v>
      </c>
      <c r="F201">
        <v>1.4</v>
      </c>
      <c r="G201">
        <v>2</v>
      </c>
      <c r="H201">
        <v>645</v>
      </c>
      <c r="I201">
        <v>163.55000000000001</v>
      </c>
      <c r="J201">
        <v>209.01</v>
      </c>
      <c r="K201">
        <v>13.58</v>
      </c>
      <c r="L201">
        <v>34.46</v>
      </c>
      <c r="M201">
        <v>12</v>
      </c>
      <c r="N201">
        <v>41</v>
      </c>
      <c r="O201">
        <v>0.55000000000000004</v>
      </c>
    </row>
    <row r="202" spans="1:15" x14ac:dyDescent="0.25">
      <c r="A202">
        <v>120</v>
      </c>
      <c r="B202">
        <v>32</v>
      </c>
      <c r="C202">
        <v>40</v>
      </c>
      <c r="D202">
        <v>14</v>
      </c>
      <c r="E202">
        <v>43</v>
      </c>
      <c r="F202">
        <v>1.37</v>
      </c>
      <c r="G202">
        <v>4</v>
      </c>
      <c r="H202">
        <v>825</v>
      </c>
      <c r="I202">
        <v>164.77</v>
      </c>
      <c r="J202">
        <v>310.48</v>
      </c>
      <c r="K202">
        <v>112.07</v>
      </c>
      <c r="L202">
        <v>46.75</v>
      </c>
      <c r="M202">
        <v>12</v>
      </c>
      <c r="N202">
        <v>41</v>
      </c>
      <c r="O202">
        <v>0.45</v>
      </c>
    </row>
    <row r="203" spans="1:15" x14ac:dyDescent="0.25">
      <c r="A203">
        <v>120</v>
      </c>
      <c r="B203">
        <v>40</v>
      </c>
      <c r="C203">
        <v>44</v>
      </c>
      <c r="D203">
        <v>14</v>
      </c>
      <c r="E203">
        <v>43</v>
      </c>
      <c r="F203">
        <v>1.4</v>
      </c>
      <c r="G203">
        <v>2</v>
      </c>
      <c r="H203">
        <v>660</v>
      </c>
      <c r="I203">
        <v>164.89</v>
      </c>
      <c r="J203">
        <v>212.24</v>
      </c>
      <c r="K203">
        <v>14.44</v>
      </c>
      <c r="L203">
        <v>35.06</v>
      </c>
      <c r="M203">
        <v>12</v>
      </c>
      <c r="N203">
        <v>41</v>
      </c>
      <c r="O203">
        <v>0.55000000000000004</v>
      </c>
    </row>
    <row r="204" spans="1:15" x14ac:dyDescent="0.25">
      <c r="A204">
        <v>120</v>
      </c>
      <c r="B204">
        <v>40</v>
      </c>
      <c r="C204">
        <v>40</v>
      </c>
      <c r="D204">
        <v>14</v>
      </c>
      <c r="E204">
        <v>43</v>
      </c>
      <c r="F204">
        <v>1.4</v>
      </c>
      <c r="G204">
        <v>1.5</v>
      </c>
      <c r="H204">
        <v>885</v>
      </c>
      <c r="I204">
        <v>164.93</v>
      </c>
      <c r="J204">
        <v>308.62</v>
      </c>
      <c r="K204">
        <v>92.04</v>
      </c>
      <c r="L204">
        <v>54.77</v>
      </c>
      <c r="M204">
        <v>12</v>
      </c>
      <c r="N204">
        <v>41</v>
      </c>
      <c r="O204">
        <v>0.45</v>
      </c>
    </row>
    <row r="205" spans="1:15" x14ac:dyDescent="0.25">
      <c r="A205">
        <v>160</v>
      </c>
      <c r="B205">
        <v>30</v>
      </c>
      <c r="C205">
        <v>45</v>
      </c>
      <c r="D205">
        <v>10</v>
      </c>
      <c r="E205">
        <v>43</v>
      </c>
      <c r="F205">
        <v>1.5</v>
      </c>
      <c r="G205">
        <v>2.25</v>
      </c>
      <c r="H205">
        <v>600</v>
      </c>
      <c r="I205">
        <v>165.37</v>
      </c>
      <c r="J205">
        <v>206.35</v>
      </c>
      <c r="K205">
        <v>6.27</v>
      </c>
      <c r="L205">
        <v>39.29</v>
      </c>
      <c r="M205">
        <v>8</v>
      </c>
      <c r="N205">
        <v>41</v>
      </c>
      <c r="O205">
        <v>0.55000000000000004</v>
      </c>
    </row>
    <row r="206" spans="1:15" x14ac:dyDescent="0.25">
      <c r="A206">
        <v>120</v>
      </c>
      <c r="B206">
        <v>32</v>
      </c>
      <c r="C206">
        <v>40</v>
      </c>
      <c r="D206">
        <v>14</v>
      </c>
      <c r="E206">
        <v>43</v>
      </c>
      <c r="F206">
        <v>1.4</v>
      </c>
      <c r="G206">
        <v>3</v>
      </c>
      <c r="H206">
        <v>815</v>
      </c>
      <c r="I206">
        <v>166.49</v>
      </c>
      <c r="J206">
        <v>311.19</v>
      </c>
      <c r="K206">
        <v>108.34</v>
      </c>
      <c r="L206">
        <v>44.75</v>
      </c>
      <c r="M206">
        <v>12</v>
      </c>
      <c r="N206">
        <v>41</v>
      </c>
      <c r="O206">
        <v>0.45</v>
      </c>
    </row>
    <row r="207" spans="1:15" x14ac:dyDescent="0.25">
      <c r="A207">
        <v>120</v>
      </c>
      <c r="B207">
        <v>36</v>
      </c>
      <c r="C207">
        <v>40</v>
      </c>
      <c r="D207">
        <v>14</v>
      </c>
      <c r="E207">
        <v>43</v>
      </c>
      <c r="F207">
        <v>1.4</v>
      </c>
      <c r="G207">
        <v>2</v>
      </c>
      <c r="H207">
        <v>860</v>
      </c>
      <c r="I207">
        <v>167.27</v>
      </c>
      <c r="J207">
        <v>314.82</v>
      </c>
      <c r="K207">
        <v>102.19</v>
      </c>
      <c r="L207">
        <v>55.31</v>
      </c>
      <c r="M207">
        <v>12</v>
      </c>
      <c r="N207">
        <v>41</v>
      </c>
      <c r="O207">
        <v>0.45</v>
      </c>
    </row>
    <row r="208" spans="1:15" x14ac:dyDescent="0.25">
      <c r="A208">
        <v>160</v>
      </c>
      <c r="B208">
        <v>30</v>
      </c>
      <c r="C208">
        <v>45</v>
      </c>
      <c r="D208">
        <v>14</v>
      </c>
      <c r="E208">
        <v>47</v>
      </c>
      <c r="F208">
        <v>1.5</v>
      </c>
      <c r="G208">
        <v>2.25</v>
      </c>
      <c r="H208">
        <v>600</v>
      </c>
      <c r="I208">
        <v>168.61</v>
      </c>
      <c r="J208">
        <v>209.07</v>
      </c>
      <c r="K208">
        <v>6.08</v>
      </c>
      <c r="L208">
        <v>39.04</v>
      </c>
      <c r="M208">
        <v>12</v>
      </c>
      <c r="N208">
        <v>45</v>
      </c>
      <c r="O208">
        <v>0.55000000000000004</v>
      </c>
    </row>
    <row r="209" spans="1:15" x14ac:dyDescent="0.25">
      <c r="A209">
        <v>120</v>
      </c>
      <c r="B209">
        <v>36</v>
      </c>
      <c r="C209">
        <v>44</v>
      </c>
      <c r="D209">
        <v>14</v>
      </c>
      <c r="E209">
        <v>43</v>
      </c>
      <c r="F209">
        <v>1.34</v>
      </c>
      <c r="G209">
        <v>2</v>
      </c>
      <c r="H209">
        <v>890</v>
      </c>
      <c r="I209">
        <v>170.38</v>
      </c>
      <c r="J209">
        <v>309.70999999999998</v>
      </c>
      <c r="K209">
        <v>95.12</v>
      </c>
      <c r="L209">
        <v>55.92</v>
      </c>
      <c r="M209">
        <v>12</v>
      </c>
      <c r="N209">
        <v>41</v>
      </c>
      <c r="O209">
        <v>0.45</v>
      </c>
    </row>
    <row r="210" spans="1:15" x14ac:dyDescent="0.25">
      <c r="A210">
        <v>120</v>
      </c>
      <c r="B210">
        <v>36</v>
      </c>
      <c r="C210">
        <v>36</v>
      </c>
      <c r="D210">
        <v>14</v>
      </c>
      <c r="E210">
        <v>43</v>
      </c>
      <c r="F210">
        <v>1.4</v>
      </c>
      <c r="G210">
        <v>3</v>
      </c>
      <c r="H210">
        <v>850</v>
      </c>
      <c r="I210">
        <v>170.85</v>
      </c>
      <c r="J210">
        <v>328.44</v>
      </c>
      <c r="K210">
        <v>119.03</v>
      </c>
      <c r="L210">
        <v>46.96</v>
      </c>
      <c r="M210">
        <v>12</v>
      </c>
      <c r="N210">
        <v>41</v>
      </c>
      <c r="O210">
        <v>0.45</v>
      </c>
    </row>
    <row r="211" spans="1:15" x14ac:dyDescent="0.25">
      <c r="A211">
        <v>120</v>
      </c>
      <c r="B211">
        <v>40</v>
      </c>
      <c r="C211">
        <v>44</v>
      </c>
      <c r="D211">
        <v>14</v>
      </c>
      <c r="E211">
        <v>43</v>
      </c>
      <c r="F211">
        <v>1.34</v>
      </c>
      <c r="G211">
        <v>1.5</v>
      </c>
      <c r="H211">
        <v>890</v>
      </c>
      <c r="I211">
        <v>172.6</v>
      </c>
      <c r="J211">
        <v>301.22000000000003</v>
      </c>
      <c r="K211">
        <v>79.34</v>
      </c>
      <c r="L211">
        <v>54.51</v>
      </c>
      <c r="M211">
        <v>12</v>
      </c>
      <c r="N211">
        <v>41</v>
      </c>
      <c r="O211">
        <v>0.45</v>
      </c>
    </row>
    <row r="212" spans="1:15" x14ac:dyDescent="0.25">
      <c r="A212">
        <v>120</v>
      </c>
      <c r="B212">
        <v>36</v>
      </c>
      <c r="C212">
        <v>40</v>
      </c>
      <c r="D212">
        <v>14</v>
      </c>
      <c r="E212">
        <v>43</v>
      </c>
      <c r="F212">
        <v>1.4</v>
      </c>
      <c r="G212">
        <v>2</v>
      </c>
      <c r="H212">
        <v>820</v>
      </c>
      <c r="I212">
        <v>172.93</v>
      </c>
      <c r="J212">
        <v>305.73</v>
      </c>
      <c r="K212">
        <v>89.69</v>
      </c>
      <c r="L212">
        <v>53.75</v>
      </c>
      <c r="M212">
        <v>12</v>
      </c>
      <c r="N212">
        <v>41</v>
      </c>
      <c r="O212">
        <v>0.45</v>
      </c>
    </row>
    <row r="213" spans="1:15" x14ac:dyDescent="0.25">
      <c r="A213">
        <v>120</v>
      </c>
      <c r="B213">
        <v>32</v>
      </c>
      <c r="C213">
        <v>40</v>
      </c>
      <c r="D213">
        <v>14</v>
      </c>
      <c r="E213">
        <v>43</v>
      </c>
      <c r="F213">
        <v>1.4</v>
      </c>
      <c r="G213">
        <v>4</v>
      </c>
      <c r="H213">
        <v>825</v>
      </c>
      <c r="I213">
        <v>173.24</v>
      </c>
      <c r="J213">
        <v>320.27999999999997</v>
      </c>
      <c r="K213">
        <v>112.07</v>
      </c>
      <c r="L213">
        <v>48.03</v>
      </c>
      <c r="M213">
        <v>12</v>
      </c>
      <c r="N213">
        <v>41</v>
      </c>
      <c r="O213">
        <v>0.45</v>
      </c>
    </row>
    <row r="214" spans="1:15" x14ac:dyDescent="0.25">
      <c r="A214">
        <v>120</v>
      </c>
      <c r="B214">
        <v>40</v>
      </c>
      <c r="C214">
        <v>40</v>
      </c>
      <c r="D214">
        <v>14</v>
      </c>
      <c r="E214">
        <v>43</v>
      </c>
      <c r="F214">
        <v>1.4</v>
      </c>
      <c r="G214">
        <v>1.5</v>
      </c>
      <c r="H214">
        <v>815</v>
      </c>
      <c r="I214">
        <v>175.24</v>
      </c>
      <c r="J214">
        <v>296.22000000000003</v>
      </c>
      <c r="K214">
        <v>73.56</v>
      </c>
      <c r="L214">
        <v>52.17</v>
      </c>
      <c r="M214">
        <v>12</v>
      </c>
      <c r="N214">
        <v>41</v>
      </c>
      <c r="O214">
        <v>0.45</v>
      </c>
    </row>
    <row r="215" spans="1:15" x14ac:dyDescent="0.25">
      <c r="A215">
        <v>120</v>
      </c>
      <c r="B215">
        <v>36</v>
      </c>
      <c r="C215">
        <v>36</v>
      </c>
      <c r="D215">
        <v>14</v>
      </c>
      <c r="E215">
        <v>43</v>
      </c>
      <c r="F215">
        <v>1.37</v>
      </c>
      <c r="G215">
        <v>4</v>
      </c>
      <c r="H215">
        <v>795</v>
      </c>
      <c r="I215">
        <v>175.5</v>
      </c>
      <c r="J215">
        <v>307.89999999999998</v>
      </c>
      <c r="K215">
        <v>99.03</v>
      </c>
      <c r="L215">
        <v>46.61</v>
      </c>
      <c r="M215">
        <v>12</v>
      </c>
      <c r="N215">
        <v>41</v>
      </c>
      <c r="O215">
        <v>0.45</v>
      </c>
    </row>
    <row r="216" spans="1:15" x14ac:dyDescent="0.25">
      <c r="A216">
        <v>120</v>
      </c>
      <c r="B216">
        <v>36</v>
      </c>
      <c r="C216">
        <v>36</v>
      </c>
      <c r="D216">
        <v>14</v>
      </c>
      <c r="E216">
        <v>43</v>
      </c>
      <c r="F216">
        <v>1.4</v>
      </c>
      <c r="G216">
        <v>3</v>
      </c>
      <c r="H216">
        <v>805</v>
      </c>
      <c r="I216">
        <v>176.16</v>
      </c>
      <c r="J216">
        <v>315.29000000000002</v>
      </c>
      <c r="K216">
        <v>102.47</v>
      </c>
      <c r="L216">
        <v>45.27</v>
      </c>
      <c r="M216">
        <v>12</v>
      </c>
      <c r="N216">
        <v>41</v>
      </c>
      <c r="O216">
        <v>0.45</v>
      </c>
    </row>
    <row r="217" spans="1:15" x14ac:dyDescent="0.25">
      <c r="A217">
        <v>120</v>
      </c>
      <c r="B217">
        <v>32</v>
      </c>
      <c r="C217">
        <v>40</v>
      </c>
      <c r="D217">
        <v>14</v>
      </c>
      <c r="E217">
        <v>43</v>
      </c>
      <c r="F217">
        <v>1.4</v>
      </c>
      <c r="G217">
        <v>4</v>
      </c>
      <c r="H217">
        <v>785</v>
      </c>
      <c r="I217">
        <v>176.18</v>
      </c>
      <c r="J217">
        <v>307.52999999999997</v>
      </c>
      <c r="K217">
        <v>97.74</v>
      </c>
      <c r="L217">
        <v>46.48</v>
      </c>
      <c r="M217">
        <v>12</v>
      </c>
      <c r="N217">
        <v>41</v>
      </c>
      <c r="O217">
        <v>0.45</v>
      </c>
    </row>
    <row r="218" spans="1:15" x14ac:dyDescent="0.25">
      <c r="A218">
        <v>120</v>
      </c>
      <c r="B218">
        <v>36</v>
      </c>
      <c r="C218">
        <v>40</v>
      </c>
      <c r="D218">
        <v>14</v>
      </c>
      <c r="E218">
        <v>43</v>
      </c>
      <c r="F218">
        <v>1.4</v>
      </c>
      <c r="G218">
        <v>2</v>
      </c>
      <c r="H218">
        <v>790</v>
      </c>
      <c r="I218">
        <v>176.22</v>
      </c>
      <c r="J218">
        <v>298.63</v>
      </c>
      <c r="K218">
        <v>81.02</v>
      </c>
      <c r="L218">
        <v>52.52</v>
      </c>
      <c r="M218">
        <v>12</v>
      </c>
      <c r="N218">
        <v>41</v>
      </c>
      <c r="O218">
        <v>0.45</v>
      </c>
    </row>
    <row r="219" spans="1:15" x14ac:dyDescent="0.25">
      <c r="A219">
        <v>120</v>
      </c>
      <c r="B219">
        <v>36</v>
      </c>
      <c r="C219">
        <v>36</v>
      </c>
      <c r="D219">
        <v>14</v>
      </c>
      <c r="E219">
        <v>43</v>
      </c>
      <c r="F219">
        <v>1.37</v>
      </c>
      <c r="G219">
        <v>4</v>
      </c>
      <c r="H219">
        <v>770</v>
      </c>
      <c r="I219">
        <v>176.63</v>
      </c>
      <c r="J219">
        <v>299.95999999999998</v>
      </c>
      <c r="K219">
        <v>90.72</v>
      </c>
      <c r="L219">
        <v>45.62</v>
      </c>
      <c r="M219">
        <v>12</v>
      </c>
      <c r="N219">
        <v>41</v>
      </c>
      <c r="O219">
        <v>0.45</v>
      </c>
    </row>
    <row r="220" spans="1:15" x14ac:dyDescent="0.25">
      <c r="A220">
        <v>120</v>
      </c>
      <c r="B220">
        <v>32</v>
      </c>
      <c r="C220">
        <v>40</v>
      </c>
      <c r="D220">
        <v>14</v>
      </c>
      <c r="E220">
        <v>43</v>
      </c>
      <c r="F220">
        <v>1.4</v>
      </c>
      <c r="G220">
        <v>4</v>
      </c>
      <c r="H220">
        <v>760</v>
      </c>
      <c r="I220">
        <v>177.36</v>
      </c>
      <c r="J220">
        <v>299.48</v>
      </c>
      <c r="K220">
        <v>89.44</v>
      </c>
      <c r="L220">
        <v>45.49</v>
      </c>
      <c r="M220">
        <v>12</v>
      </c>
      <c r="N220">
        <v>41</v>
      </c>
      <c r="O220">
        <v>0.45</v>
      </c>
    </row>
    <row r="221" spans="1:15" x14ac:dyDescent="0.25">
      <c r="A221">
        <v>120</v>
      </c>
      <c r="B221">
        <v>36</v>
      </c>
      <c r="C221">
        <v>36</v>
      </c>
      <c r="D221">
        <v>14</v>
      </c>
      <c r="E221">
        <v>43</v>
      </c>
      <c r="F221">
        <v>1.37</v>
      </c>
      <c r="G221">
        <v>4</v>
      </c>
      <c r="H221">
        <v>745</v>
      </c>
      <c r="I221">
        <v>177.39</v>
      </c>
      <c r="J221">
        <v>291.95</v>
      </c>
      <c r="K221">
        <v>82.88</v>
      </c>
      <c r="L221">
        <v>44.62</v>
      </c>
      <c r="M221">
        <v>12</v>
      </c>
      <c r="N221">
        <v>41</v>
      </c>
      <c r="O221">
        <v>0.45</v>
      </c>
    </row>
    <row r="222" spans="1:15" x14ac:dyDescent="0.25">
      <c r="A222">
        <v>120</v>
      </c>
      <c r="B222">
        <v>32</v>
      </c>
      <c r="C222">
        <v>40</v>
      </c>
      <c r="D222">
        <v>14</v>
      </c>
      <c r="E222">
        <v>43</v>
      </c>
      <c r="F222">
        <v>1.4</v>
      </c>
      <c r="G222">
        <v>4</v>
      </c>
      <c r="H222">
        <v>740</v>
      </c>
      <c r="I222">
        <v>177.84</v>
      </c>
      <c r="J222">
        <v>292.98</v>
      </c>
      <c r="K222">
        <v>83.14</v>
      </c>
      <c r="L222">
        <v>44.67</v>
      </c>
      <c r="M222">
        <v>12</v>
      </c>
      <c r="N222">
        <v>41</v>
      </c>
      <c r="O222">
        <v>0.45</v>
      </c>
    </row>
    <row r="223" spans="1:15" x14ac:dyDescent="0.25">
      <c r="A223">
        <v>120</v>
      </c>
      <c r="B223">
        <v>40</v>
      </c>
      <c r="C223">
        <v>44</v>
      </c>
      <c r="D223">
        <v>14</v>
      </c>
      <c r="E223">
        <v>43</v>
      </c>
      <c r="F223">
        <v>1.34</v>
      </c>
      <c r="G223">
        <v>1.5</v>
      </c>
      <c r="H223">
        <v>840</v>
      </c>
      <c r="I223">
        <v>178.53</v>
      </c>
      <c r="J223">
        <v>292.45999999999998</v>
      </c>
      <c r="K223">
        <v>67.86</v>
      </c>
      <c r="L223">
        <v>52.6</v>
      </c>
      <c r="M223">
        <v>12</v>
      </c>
      <c r="N223">
        <v>41</v>
      </c>
      <c r="O223">
        <v>0.45</v>
      </c>
    </row>
    <row r="224" spans="1:15" x14ac:dyDescent="0.25">
      <c r="A224">
        <v>120</v>
      </c>
      <c r="B224">
        <v>36</v>
      </c>
      <c r="C224">
        <v>36</v>
      </c>
      <c r="D224">
        <v>14</v>
      </c>
      <c r="E224">
        <v>43</v>
      </c>
      <c r="F224">
        <v>1.4</v>
      </c>
      <c r="G224">
        <v>3</v>
      </c>
      <c r="H224">
        <v>775</v>
      </c>
      <c r="I224">
        <v>178.69</v>
      </c>
      <c r="J224">
        <v>306.33999999999997</v>
      </c>
      <c r="K224">
        <v>92.32</v>
      </c>
      <c r="L224">
        <v>44.1</v>
      </c>
      <c r="M224">
        <v>12</v>
      </c>
      <c r="N224">
        <v>41</v>
      </c>
      <c r="O224">
        <v>0.45</v>
      </c>
    </row>
    <row r="225" spans="1:15" x14ac:dyDescent="0.25">
      <c r="A225">
        <v>120</v>
      </c>
      <c r="B225">
        <v>40</v>
      </c>
      <c r="C225">
        <v>40</v>
      </c>
      <c r="D225">
        <v>14</v>
      </c>
      <c r="E225">
        <v>43</v>
      </c>
      <c r="F225">
        <v>1.4</v>
      </c>
      <c r="G225">
        <v>1.5</v>
      </c>
      <c r="H225">
        <v>775</v>
      </c>
      <c r="I225">
        <v>179.24</v>
      </c>
      <c r="J225">
        <v>288.35000000000002</v>
      </c>
      <c r="K225">
        <v>64.2</v>
      </c>
      <c r="L225">
        <v>50.57</v>
      </c>
      <c r="M225">
        <v>12</v>
      </c>
      <c r="N225">
        <v>41</v>
      </c>
      <c r="O225">
        <v>0.45</v>
      </c>
    </row>
    <row r="226" spans="1:15" x14ac:dyDescent="0.25">
      <c r="A226">
        <v>120</v>
      </c>
      <c r="B226">
        <v>36</v>
      </c>
      <c r="C226">
        <v>36</v>
      </c>
      <c r="D226">
        <v>14</v>
      </c>
      <c r="E226">
        <v>43</v>
      </c>
      <c r="F226">
        <v>1.4</v>
      </c>
      <c r="G226">
        <v>3</v>
      </c>
      <c r="H226">
        <v>750</v>
      </c>
      <c r="I226">
        <v>180.01</v>
      </c>
      <c r="J226">
        <v>298.76</v>
      </c>
      <c r="K226">
        <v>84.39</v>
      </c>
      <c r="L226">
        <v>43.09</v>
      </c>
      <c r="M226">
        <v>12</v>
      </c>
      <c r="N226">
        <v>41</v>
      </c>
      <c r="O226">
        <v>0.45</v>
      </c>
    </row>
    <row r="227" spans="1:15" x14ac:dyDescent="0.25">
      <c r="A227">
        <v>125</v>
      </c>
      <c r="B227">
        <v>40</v>
      </c>
      <c r="C227">
        <v>48</v>
      </c>
      <c r="D227">
        <v>14</v>
      </c>
      <c r="E227">
        <v>43</v>
      </c>
      <c r="F227">
        <v>1.4</v>
      </c>
      <c r="G227">
        <v>1</v>
      </c>
      <c r="H227">
        <v>775</v>
      </c>
      <c r="I227">
        <v>180.11</v>
      </c>
      <c r="J227">
        <v>276.01</v>
      </c>
      <c r="K227">
        <v>49.21</v>
      </c>
      <c r="L227">
        <v>37.6</v>
      </c>
      <c r="M227">
        <v>12</v>
      </c>
      <c r="N227">
        <v>41</v>
      </c>
      <c r="O227">
        <v>0.45</v>
      </c>
    </row>
    <row r="228" spans="1:15" x14ac:dyDescent="0.25">
      <c r="A228">
        <v>120</v>
      </c>
      <c r="B228">
        <v>36</v>
      </c>
      <c r="C228">
        <v>36</v>
      </c>
      <c r="D228">
        <v>14</v>
      </c>
      <c r="E228">
        <v>43</v>
      </c>
      <c r="F228">
        <v>1.4</v>
      </c>
      <c r="G228">
        <v>3</v>
      </c>
      <c r="H228">
        <v>735</v>
      </c>
      <c r="I228">
        <v>180.58</v>
      </c>
      <c r="J228">
        <v>294.14999999999998</v>
      </c>
      <c r="K228">
        <v>79.849999999999994</v>
      </c>
      <c r="L228">
        <v>42.48</v>
      </c>
      <c r="M228">
        <v>12</v>
      </c>
      <c r="N228">
        <v>41</v>
      </c>
      <c r="O228">
        <v>0.45</v>
      </c>
    </row>
    <row r="229" spans="1:15" x14ac:dyDescent="0.25">
      <c r="A229">
        <v>120</v>
      </c>
      <c r="B229">
        <v>36</v>
      </c>
      <c r="C229">
        <v>40</v>
      </c>
      <c r="D229">
        <v>14</v>
      </c>
      <c r="E229">
        <v>43</v>
      </c>
      <c r="F229">
        <v>1.34</v>
      </c>
      <c r="G229">
        <v>3</v>
      </c>
      <c r="H229">
        <v>830</v>
      </c>
      <c r="I229">
        <v>180.58</v>
      </c>
      <c r="J229">
        <v>308.54000000000002</v>
      </c>
      <c r="K229">
        <v>92.74</v>
      </c>
      <c r="L229">
        <v>45.03</v>
      </c>
      <c r="M229">
        <v>12</v>
      </c>
      <c r="N229">
        <v>41</v>
      </c>
      <c r="O229">
        <v>0.45</v>
      </c>
    </row>
    <row r="230" spans="1:15" x14ac:dyDescent="0.25">
      <c r="A230">
        <v>120</v>
      </c>
      <c r="B230">
        <v>40</v>
      </c>
      <c r="C230">
        <v>40</v>
      </c>
      <c r="D230">
        <v>14</v>
      </c>
      <c r="E230">
        <v>43</v>
      </c>
      <c r="F230">
        <v>1.4</v>
      </c>
      <c r="G230">
        <v>1.5</v>
      </c>
      <c r="H230">
        <v>750</v>
      </c>
      <c r="I230">
        <v>181.01</v>
      </c>
      <c r="J230">
        <v>283.13</v>
      </c>
      <c r="K230">
        <v>58.77</v>
      </c>
      <c r="L230">
        <v>49.55</v>
      </c>
      <c r="M230">
        <v>12</v>
      </c>
      <c r="N230">
        <v>41</v>
      </c>
      <c r="O230">
        <v>0.45</v>
      </c>
    </row>
    <row r="231" spans="1:15" x14ac:dyDescent="0.25">
      <c r="A231">
        <v>120</v>
      </c>
      <c r="B231">
        <v>40</v>
      </c>
      <c r="C231">
        <v>36</v>
      </c>
      <c r="D231">
        <v>14</v>
      </c>
      <c r="E231">
        <v>43</v>
      </c>
      <c r="F231">
        <v>1.4</v>
      </c>
      <c r="G231">
        <v>2</v>
      </c>
      <c r="H231">
        <v>790</v>
      </c>
      <c r="I231">
        <v>181.07</v>
      </c>
      <c r="J231">
        <v>304.08999999999997</v>
      </c>
      <c r="K231">
        <v>81.02</v>
      </c>
      <c r="L231">
        <v>53.12</v>
      </c>
      <c r="M231">
        <v>12</v>
      </c>
      <c r="N231">
        <v>41</v>
      </c>
      <c r="O231">
        <v>0.45</v>
      </c>
    </row>
    <row r="232" spans="1:15" x14ac:dyDescent="0.25">
      <c r="A232">
        <v>120</v>
      </c>
      <c r="B232">
        <v>40</v>
      </c>
      <c r="C232">
        <v>40</v>
      </c>
      <c r="D232">
        <v>14</v>
      </c>
      <c r="E232">
        <v>43</v>
      </c>
      <c r="F232">
        <v>1.4</v>
      </c>
      <c r="G232">
        <v>1.5</v>
      </c>
      <c r="H232">
        <v>735</v>
      </c>
      <c r="I232">
        <v>181.85</v>
      </c>
      <c r="J232">
        <v>279.88</v>
      </c>
      <c r="K232">
        <v>55.66</v>
      </c>
      <c r="L232">
        <v>48.89</v>
      </c>
      <c r="M232">
        <v>12</v>
      </c>
      <c r="N232">
        <v>41</v>
      </c>
      <c r="O232">
        <v>0.45</v>
      </c>
    </row>
    <row r="233" spans="1:15" x14ac:dyDescent="0.25">
      <c r="A233">
        <v>125</v>
      </c>
      <c r="B233">
        <v>40</v>
      </c>
      <c r="C233">
        <v>48</v>
      </c>
      <c r="D233">
        <v>14</v>
      </c>
      <c r="E233">
        <v>43</v>
      </c>
      <c r="F233">
        <v>1.4</v>
      </c>
      <c r="G233">
        <v>1</v>
      </c>
      <c r="H233">
        <v>735</v>
      </c>
      <c r="I233">
        <v>182.4</v>
      </c>
      <c r="J233">
        <v>269.55</v>
      </c>
      <c r="K233">
        <v>42.75</v>
      </c>
      <c r="L233">
        <v>36.31</v>
      </c>
      <c r="M233">
        <v>12</v>
      </c>
      <c r="N233">
        <v>41</v>
      </c>
      <c r="O233">
        <v>0.45</v>
      </c>
    </row>
    <row r="234" spans="1:15" x14ac:dyDescent="0.25">
      <c r="A234">
        <v>120</v>
      </c>
      <c r="B234">
        <v>40</v>
      </c>
      <c r="C234">
        <v>40</v>
      </c>
      <c r="D234">
        <v>14</v>
      </c>
      <c r="E234">
        <v>43</v>
      </c>
      <c r="F234">
        <v>1.34</v>
      </c>
      <c r="G234">
        <v>2</v>
      </c>
      <c r="H234">
        <v>850</v>
      </c>
      <c r="I234">
        <v>183.07</v>
      </c>
      <c r="J234">
        <v>308</v>
      </c>
      <c r="K234">
        <v>82.47</v>
      </c>
      <c r="L234">
        <v>55.18</v>
      </c>
      <c r="M234">
        <v>12</v>
      </c>
      <c r="N234">
        <v>41</v>
      </c>
      <c r="O234">
        <v>0.45</v>
      </c>
    </row>
    <row r="235" spans="1:15" x14ac:dyDescent="0.25">
      <c r="A235">
        <v>160</v>
      </c>
      <c r="B235">
        <v>30</v>
      </c>
      <c r="C235">
        <v>45</v>
      </c>
      <c r="D235">
        <v>14</v>
      </c>
      <c r="E235">
        <v>43</v>
      </c>
      <c r="F235">
        <v>1.5</v>
      </c>
      <c r="G235">
        <v>2.25</v>
      </c>
      <c r="H235">
        <v>600</v>
      </c>
      <c r="I235">
        <v>183.1</v>
      </c>
      <c r="J235">
        <v>219.55</v>
      </c>
      <c r="K235">
        <v>6.17</v>
      </c>
      <c r="L235">
        <v>35.97</v>
      </c>
      <c r="M235">
        <v>12</v>
      </c>
      <c r="N235">
        <v>41</v>
      </c>
      <c r="O235">
        <v>0.55000000000000004</v>
      </c>
    </row>
    <row r="236" spans="1:15" x14ac:dyDescent="0.25">
      <c r="A236">
        <v>120</v>
      </c>
      <c r="B236">
        <v>36</v>
      </c>
      <c r="C236">
        <v>36</v>
      </c>
      <c r="D236">
        <v>14</v>
      </c>
      <c r="E236">
        <v>43</v>
      </c>
      <c r="F236">
        <v>1.4</v>
      </c>
      <c r="G236">
        <v>4</v>
      </c>
      <c r="H236">
        <v>685</v>
      </c>
      <c r="I236">
        <v>183.2</v>
      </c>
      <c r="J236">
        <v>280.38</v>
      </c>
      <c r="K236">
        <v>65.92</v>
      </c>
      <c r="L236">
        <v>53.22</v>
      </c>
      <c r="M236">
        <v>12</v>
      </c>
      <c r="N236">
        <v>41</v>
      </c>
      <c r="O236">
        <v>0.45</v>
      </c>
    </row>
    <row r="237" spans="1:15" x14ac:dyDescent="0.25">
      <c r="A237">
        <v>120</v>
      </c>
      <c r="B237">
        <v>40</v>
      </c>
      <c r="C237">
        <v>36</v>
      </c>
      <c r="D237">
        <v>14</v>
      </c>
      <c r="E237">
        <v>43</v>
      </c>
      <c r="F237">
        <v>1.4</v>
      </c>
      <c r="G237">
        <v>2</v>
      </c>
      <c r="H237">
        <v>760</v>
      </c>
      <c r="I237">
        <v>183.28</v>
      </c>
      <c r="J237">
        <v>296.52</v>
      </c>
      <c r="K237">
        <v>72.91</v>
      </c>
      <c r="L237">
        <v>51.85</v>
      </c>
      <c r="M237">
        <v>12</v>
      </c>
      <c r="N237">
        <v>41</v>
      </c>
      <c r="O237">
        <v>0.45</v>
      </c>
    </row>
    <row r="238" spans="1:15" x14ac:dyDescent="0.25">
      <c r="A238">
        <v>120</v>
      </c>
      <c r="B238">
        <v>36</v>
      </c>
      <c r="C238">
        <v>36</v>
      </c>
      <c r="D238">
        <v>14</v>
      </c>
      <c r="E238">
        <v>43</v>
      </c>
      <c r="F238">
        <v>1.4</v>
      </c>
      <c r="G238">
        <v>4</v>
      </c>
      <c r="H238">
        <v>695</v>
      </c>
      <c r="I238">
        <v>183.6</v>
      </c>
      <c r="J238">
        <v>283.79000000000002</v>
      </c>
      <c r="K238">
        <v>68.569999999999993</v>
      </c>
      <c r="L238">
        <v>53.73</v>
      </c>
      <c r="M238">
        <v>12</v>
      </c>
      <c r="N238">
        <v>41</v>
      </c>
      <c r="O238">
        <v>0.45</v>
      </c>
    </row>
    <row r="239" spans="1:15" x14ac:dyDescent="0.25">
      <c r="A239">
        <v>120</v>
      </c>
      <c r="B239">
        <v>36</v>
      </c>
      <c r="C239">
        <v>36</v>
      </c>
      <c r="D239">
        <v>14</v>
      </c>
      <c r="E239">
        <v>43</v>
      </c>
      <c r="F239">
        <v>1.4</v>
      </c>
      <c r="G239">
        <v>4</v>
      </c>
      <c r="H239">
        <v>715</v>
      </c>
      <c r="I239">
        <v>184.06</v>
      </c>
      <c r="J239">
        <v>290.58</v>
      </c>
      <c r="K239">
        <v>74.08</v>
      </c>
      <c r="L239">
        <v>54.79</v>
      </c>
      <c r="M239">
        <v>12</v>
      </c>
      <c r="N239">
        <v>41</v>
      </c>
      <c r="O239">
        <v>0.45</v>
      </c>
    </row>
    <row r="240" spans="1:15" x14ac:dyDescent="0.25">
      <c r="A240">
        <v>120</v>
      </c>
      <c r="B240">
        <v>40</v>
      </c>
      <c r="C240">
        <v>36</v>
      </c>
      <c r="D240">
        <v>14</v>
      </c>
      <c r="E240">
        <v>43</v>
      </c>
      <c r="F240">
        <v>1.4</v>
      </c>
      <c r="G240">
        <v>2</v>
      </c>
      <c r="H240">
        <v>740</v>
      </c>
      <c r="I240">
        <v>184.36</v>
      </c>
      <c r="J240">
        <v>291.32</v>
      </c>
      <c r="K240">
        <v>67.819999999999993</v>
      </c>
      <c r="L240">
        <v>50.93</v>
      </c>
      <c r="M240">
        <v>12</v>
      </c>
      <c r="N240">
        <v>41</v>
      </c>
      <c r="O240">
        <v>0.45</v>
      </c>
    </row>
    <row r="241" spans="1:15" x14ac:dyDescent="0.25">
      <c r="A241">
        <v>120</v>
      </c>
      <c r="B241">
        <v>36</v>
      </c>
      <c r="C241">
        <v>36</v>
      </c>
      <c r="D241">
        <v>14</v>
      </c>
      <c r="E241">
        <v>43</v>
      </c>
      <c r="F241">
        <v>1.4</v>
      </c>
      <c r="G241">
        <v>4</v>
      </c>
      <c r="H241">
        <v>740</v>
      </c>
      <c r="I241">
        <v>184.36</v>
      </c>
      <c r="J241">
        <v>299</v>
      </c>
      <c r="K241">
        <v>81.37</v>
      </c>
      <c r="L241">
        <v>55.99</v>
      </c>
      <c r="M241">
        <v>12</v>
      </c>
      <c r="N241">
        <v>41</v>
      </c>
      <c r="O241">
        <v>0.45</v>
      </c>
    </row>
    <row r="242" spans="1:15" x14ac:dyDescent="0.25">
      <c r="A242">
        <v>120</v>
      </c>
      <c r="B242">
        <v>40</v>
      </c>
      <c r="C242">
        <v>36</v>
      </c>
      <c r="D242">
        <v>14</v>
      </c>
      <c r="E242">
        <v>43</v>
      </c>
      <c r="F242">
        <v>1.4</v>
      </c>
      <c r="G242">
        <v>2</v>
      </c>
      <c r="H242">
        <v>720</v>
      </c>
      <c r="I242">
        <v>185.01</v>
      </c>
      <c r="J242">
        <v>285.99</v>
      </c>
      <c r="K242">
        <v>62.97</v>
      </c>
      <c r="L242">
        <v>50.04</v>
      </c>
      <c r="M242">
        <v>12</v>
      </c>
      <c r="N242">
        <v>41</v>
      </c>
      <c r="O242">
        <v>0.45</v>
      </c>
    </row>
    <row r="243" spans="1:15" x14ac:dyDescent="0.25">
      <c r="A243">
        <v>120</v>
      </c>
      <c r="B243">
        <v>36</v>
      </c>
      <c r="C243">
        <v>40</v>
      </c>
      <c r="D243">
        <v>14</v>
      </c>
      <c r="E243">
        <v>43</v>
      </c>
      <c r="F243">
        <v>1.34</v>
      </c>
      <c r="G243">
        <v>4</v>
      </c>
      <c r="H243">
        <v>740</v>
      </c>
      <c r="I243">
        <v>185.63</v>
      </c>
      <c r="J243">
        <v>284.81</v>
      </c>
      <c r="K243">
        <v>67.86</v>
      </c>
      <c r="L243">
        <v>55.07</v>
      </c>
      <c r="M243">
        <v>12</v>
      </c>
      <c r="N243">
        <v>41</v>
      </c>
      <c r="O243">
        <v>0.45</v>
      </c>
    </row>
    <row r="244" spans="1:15" x14ac:dyDescent="0.25">
      <c r="A244">
        <v>120</v>
      </c>
      <c r="B244">
        <v>36</v>
      </c>
      <c r="C244">
        <v>44</v>
      </c>
      <c r="D244">
        <v>14</v>
      </c>
      <c r="E244">
        <v>43</v>
      </c>
      <c r="F244">
        <v>1.37</v>
      </c>
      <c r="G244">
        <v>2</v>
      </c>
      <c r="H244">
        <v>835</v>
      </c>
      <c r="I244">
        <v>185.81</v>
      </c>
      <c r="J244">
        <v>307.95</v>
      </c>
      <c r="K244">
        <v>79.94</v>
      </c>
      <c r="L244">
        <v>54.9</v>
      </c>
      <c r="M244">
        <v>12</v>
      </c>
      <c r="N244">
        <v>41</v>
      </c>
      <c r="O244">
        <v>0.45</v>
      </c>
    </row>
    <row r="245" spans="1:15" x14ac:dyDescent="0.25">
      <c r="A245">
        <v>120</v>
      </c>
      <c r="B245">
        <v>36</v>
      </c>
      <c r="C245">
        <v>40</v>
      </c>
      <c r="D245">
        <v>14</v>
      </c>
      <c r="E245">
        <v>43</v>
      </c>
      <c r="F245">
        <v>1.34</v>
      </c>
      <c r="G245">
        <v>4</v>
      </c>
      <c r="H245">
        <v>760</v>
      </c>
      <c r="I245">
        <v>186.01</v>
      </c>
      <c r="J245">
        <v>291.12</v>
      </c>
      <c r="K245">
        <v>72.95</v>
      </c>
      <c r="L245">
        <v>56.14</v>
      </c>
      <c r="M245">
        <v>12</v>
      </c>
      <c r="N245">
        <v>41</v>
      </c>
      <c r="O245">
        <v>0.45</v>
      </c>
    </row>
    <row r="246" spans="1:15" x14ac:dyDescent="0.25">
      <c r="A246">
        <v>120</v>
      </c>
      <c r="B246">
        <v>40</v>
      </c>
      <c r="C246">
        <v>36</v>
      </c>
      <c r="D246">
        <v>14</v>
      </c>
      <c r="E246">
        <v>43</v>
      </c>
      <c r="F246">
        <v>1.34</v>
      </c>
      <c r="G246">
        <v>4</v>
      </c>
      <c r="H246">
        <v>705</v>
      </c>
      <c r="I246">
        <v>188.32</v>
      </c>
      <c r="J246">
        <v>278.45</v>
      </c>
      <c r="K246">
        <v>59.52</v>
      </c>
      <c r="L246">
        <v>54.04</v>
      </c>
      <c r="M246">
        <v>12</v>
      </c>
      <c r="N246">
        <v>41</v>
      </c>
      <c r="O246">
        <v>0.45</v>
      </c>
    </row>
    <row r="247" spans="1:15" x14ac:dyDescent="0.25">
      <c r="A247">
        <v>120</v>
      </c>
      <c r="B247">
        <v>36</v>
      </c>
      <c r="C247">
        <v>44</v>
      </c>
      <c r="D247">
        <v>14</v>
      </c>
      <c r="E247">
        <v>43</v>
      </c>
      <c r="F247">
        <v>1.37</v>
      </c>
      <c r="G247">
        <v>2</v>
      </c>
      <c r="H247">
        <v>795</v>
      </c>
      <c r="I247">
        <v>188.46</v>
      </c>
      <c r="J247">
        <v>298.31</v>
      </c>
      <c r="K247">
        <v>69.98</v>
      </c>
      <c r="L247">
        <v>53.14</v>
      </c>
      <c r="M247">
        <v>12</v>
      </c>
      <c r="N247">
        <v>41</v>
      </c>
      <c r="O247">
        <v>0.45</v>
      </c>
    </row>
    <row r="248" spans="1:15" x14ac:dyDescent="0.25">
      <c r="A248">
        <v>120</v>
      </c>
      <c r="B248">
        <v>36</v>
      </c>
      <c r="C248">
        <v>40</v>
      </c>
      <c r="D248">
        <v>14</v>
      </c>
      <c r="E248">
        <v>43</v>
      </c>
      <c r="F248">
        <v>1.37</v>
      </c>
      <c r="G248">
        <v>4</v>
      </c>
      <c r="H248">
        <v>680</v>
      </c>
      <c r="I248">
        <v>189.26</v>
      </c>
      <c r="J248">
        <v>273.58</v>
      </c>
      <c r="K248">
        <v>53.99</v>
      </c>
      <c r="L248">
        <v>53.23</v>
      </c>
      <c r="M248">
        <v>12</v>
      </c>
      <c r="N248">
        <v>41</v>
      </c>
      <c r="O248">
        <v>0.45</v>
      </c>
    </row>
    <row r="249" spans="1:15" x14ac:dyDescent="0.25">
      <c r="A249">
        <v>120</v>
      </c>
      <c r="B249">
        <v>36</v>
      </c>
      <c r="C249">
        <v>40</v>
      </c>
      <c r="D249">
        <v>14</v>
      </c>
      <c r="E249">
        <v>43</v>
      </c>
      <c r="F249">
        <v>1.37</v>
      </c>
      <c r="G249">
        <v>4</v>
      </c>
      <c r="H249">
        <v>695</v>
      </c>
      <c r="I249">
        <v>190.5</v>
      </c>
      <c r="J249">
        <v>278.62</v>
      </c>
      <c r="K249">
        <v>57.26</v>
      </c>
      <c r="L249">
        <v>54.02</v>
      </c>
      <c r="M249">
        <v>12</v>
      </c>
      <c r="N249">
        <v>41</v>
      </c>
      <c r="O249">
        <v>0.45</v>
      </c>
    </row>
    <row r="250" spans="1:15" x14ac:dyDescent="0.25">
      <c r="A250">
        <v>120</v>
      </c>
      <c r="B250">
        <v>40</v>
      </c>
      <c r="C250">
        <v>44</v>
      </c>
      <c r="D250">
        <v>14</v>
      </c>
      <c r="E250">
        <v>43</v>
      </c>
      <c r="F250">
        <v>1.37</v>
      </c>
      <c r="G250">
        <v>1.5</v>
      </c>
      <c r="H250">
        <v>795</v>
      </c>
      <c r="I250">
        <v>190.55</v>
      </c>
      <c r="J250">
        <v>293.39999999999998</v>
      </c>
      <c r="K250">
        <v>58.51</v>
      </c>
      <c r="L250">
        <v>51.91</v>
      </c>
      <c r="M250">
        <v>12</v>
      </c>
      <c r="N250">
        <v>41</v>
      </c>
      <c r="O250">
        <v>0.45</v>
      </c>
    </row>
    <row r="251" spans="1:15" x14ac:dyDescent="0.25">
      <c r="A251">
        <v>120</v>
      </c>
      <c r="B251">
        <v>36</v>
      </c>
      <c r="C251">
        <v>40</v>
      </c>
      <c r="D251">
        <v>14</v>
      </c>
      <c r="E251">
        <v>43</v>
      </c>
      <c r="F251">
        <v>1.37</v>
      </c>
      <c r="G251">
        <v>3</v>
      </c>
      <c r="H251">
        <v>790</v>
      </c>
      <c r="I251">
        <v>190.97</v>
      </c>
      <c r="J251">
        <v>306.83</v>
      </c>
      <c r="K251">
        <v>81.040000000000006</v>
      </c>
      <c r="L251">
        <v>44.65</v>
      </c>
      <c r="M251">
        <v>12</v>
      </c>
      <c r="N251">
        <v>41</v>
      </c>
      <c r="O251">
        <v>0.45</v>
      </c>
    </row>
    <row r="252" spans="1:15" x14ac:dyDescent="0.25">
      <c r="A252">
        <v>120</v>
      </c>
      <c r="B252">
        <v>36</v>
      </c>
      <c r="C252">
        <v>40</v>
      </c>
      <c r="D252">
        <v>14</v>
      </c>
      <c r="E252">
        <v>43</v>
      </c>
      <c r="F252">
        <v>1.37</v>
      </c>
      <c r="G252">
        <v>3</v>
      </c>
      <c r="H252">
        <v>740</v>
      </c>
      <c r="I252">
        <v>191.19</v>
      </c>
      <c r="J252">
        <v>291.75</v>
      </c>
      <c r="K252">
        <v>67.84</v>
      </c>
      <c r="L252">
        <v>42.58</v>
      </c>
      <c r="M252">
        <v>12</v>
      </c>
      <c r="N252">
        <v>41</v>
      </c>
      <c r="O252">
        <v>0.45</v>
      </c>
    </row>
    <row r="253" spans="1:15" x14ac:dyDescent="0.25">
      <c r="A253">
        <v>120</v>
      </c>
      <c r="B253">
        <v>36</v>
      </c>
      <c r="C253">
        <v>40</v>
      </c>
      <c r="D253">
        <v>14</v>
      </c>
      <c r="E253">
        <v>43</v>
      </c>
      <c r="F253">
        <v>1.37</v>
      </c>
      <c r="G253">
        <v>3</v>
      </c>
      <c r="H253">
        <v>760</v>
      </c>
      <c r="I253">
        <v>191.29</v>
      </c>
      <c r="J253">
        <v>297.83999999999997</v>
      </c>
      <c r="K253">
        <v>72.930000000000007</v>
      </c>
      <c r="L253">
        <v>43.41</v>
      </c>
      <c r="M253">
        <v>12</v>
      </c>
      <c r="N253">
        <v>41</v>
      </c>
      <c r="O253">
        <v>0.45</v>
      </c>
    </row>
    <row r="254" spans="1:15" x14ac:dyDescent="0.25">
      <c r="A254">
        <v>120</v>
      </c>
      <c r="B254">
        <v>36</v>
      </c>
      <c r="C254">
        <v>40</v>
      </c>
      <c r="D254">
        <v>14</v>
      </c>
      <c r="E254">
        <v>43</v>
      </c>
      <c r="F254">
        <v>1.37</v>
      </c>
      <c r="G254">
        <v>4</v>
      </c>
      <c r="H254">
        <v>710</v>
      </c>
      <c r="I254">
        <v>191.47</v>
      </c>
      <c r="J254">
        <v>283.63</v>
      </c>
      <c r="K254">
        <v>60.66</v>
      </c>
      <c r="L254">
        <v>54.86</v>
      </c>
      <c r="M254">
        <v>12</v>
      </c>
      <c r="N254">
        <v>41</v>
      </c>
      <c r="O254">
        <v>0.45</v>
      </c>
    </row>
    <row r="255" spans="1:15" x14ac:dyDescent="0.25">
      <c r="A255">
        <v>120</v>
      </c>
      <c r="B255">
        <v>36</v>
      </c>
      <c r="C255">
        <v>40</v>
      </c>
      <c r="D255">
        <v>14</v>
      </c>
      <c r="E255">
        <v>43</v>
      </c>
      <c r="F255">
        <v>1.4</v>
      </c>
      <c r="G255">
        <v>4</v>
      </c>
      <c r="H255">
        <v>640</v>
      </c>
      <c r="I255">
        <v>191.73</v>
      </c>
      <c r="J255">
        <v>267.33999999999997</v>
      </c>
      <c r="K255">
        <v>45.87</v>
      </c>
      <c r="L255">
        <v>52.2</v>
      </c>
      <c r="M255">
        <v>12</v>
      </c>
      <c r="N255">
        <v>41</v>
      </c>
      <c r="O255">
        <v>0.45</v>
      </c>
    </row>
    <row r="256" spans="1:15" x14ac:dyDescent="0.25">
      <c r="A256">
        <v>120</v>
      </c>
      <c r="B256">
        <v>40</v>
      </c>
      <c r="C256">
        <v>40</v>
      </c>
      <c r="D256">
        <v>14</v>
      </c>
      <c r="E256">
        <v>43</v>
      </c>
      <c r="F256">
        <v>1.31</v>
      </c>
      <c r="G256">
        <v>4</v>
      </c>
      <c r="H256">
        <v>690</v>
      </c>
      <c r="I256">
        <v>191.86</v>
      </c>
      <c r="J256">
        <v>268.10000000000002</v>
      </c>
      <c r="K256">
        <v>47.02</v>
      </c>
      <c r="L256">
        <v>53.31</v>
      </c>
      <c r="M256">
        <v>12</v>
      </c>
      <c r="N256">
        <v>41</v>
      </c>
      <c r="O256">
        <v>0.45</v>
      </c>
    </row>
    <row r="257" spans="1:15" x14ac:dyDescent="0.25">
      <c r="A257">
        <v>120</v>
      </c>
      <c r="B257">
        <v>40</v>
      </c>
      <c r="C257">
        <v>44</v>
      </c>
      <c r="D257">
        <v>14</v>
      </c>
      <c r="E257">
        <v>43</v>
      </c>
      <c r="F257">
        <v>1.37</v>
      </c>
      <c r="G257">
        <v>1.5</v>
      </c>
      <c r="H257">
        <v>760</v>
      </c>
      <c r="I257">
        <v>191.87</v>
      </c>
      <c r="J257">
        <v>285.81</v>
      </c>
      <c r="K257">
        <v>51.86</v>
      </c>
      <c r="L257">
        <v>50.41</v>
      </c>
      <c r="M257">
        <v>12</v>
      </c>
      <c r="N257">
        <v>41</v>
      </c>
      <c r="O257">
        <v>0.45</v>
      </c>
    </row>
    <row r="258" spans="1:15" x14ac:dyDescent="0.25">
      <c r="A258">
        <v>120</v>
      </c>
      <c r="B258">
        <v>40</v>
      </c>
      <c r="C258">
        <v>36</v>
      </c>
      <c r="D258">
        <v>14</v>
      </c>
      <c r="E258">
        <v>43</v>
      </c>
      <c r="F258">
        <v>1.37</v>
      </c>
      <c r="G258">
        <v>4</v>
      </c>
      <c r="H258">
        <v>665</v>
      </c>
      <c r="I258">
        <v>191.94</v>
      </c>
      <c r="J258">
        <v>272.95</v>
      </c>
      <c r="K258">
        <v>50.84</v>
      </c>
      <c r="L258">
        <v>53.14</v>
      </c>
      <c r="M258">
        <v>12</v>
      </c>
      <c r="N258">
        <v>41</v>
      </c>
      <c r="O258">
        <v>0.45</v>
      </c>
    </row>
    <row r="259" spans="1:15" x14ac:dyDescent="0.25">
      <c r="A259">
        <v>120</v>
      </c>
      <c r="B259">
        <v>40</v>
      </c>
      <c r="C259">
        <v>36</v>
      </c>
      <c r="D259">
        <v>14</v>
      </c>
      <c r="E259">
        <v>43</v>
      </c>
      <c r="F259">
        <v>1.4</v>
      </c>
      <c r="G259">
        <v>4</v>
      </c>
      <c r="H259">
        <v>620</v>
      </c>
      <c r="I259">
        <v>192.91</v>
      </c>
      <c r="J259">
        <v>264.27</v>
      </c>
      <c r="K259">
        <v>42.13</v>
      </c>
      <c r="L259">
        <v>51.75</v>
      </c>
      <c r="M259">
        <v>12</v>
      </c>
      <c r="N259">
        <v>41</v>
      </c>
      <c r="O259">
        <v>0.45</v>
      </c>
    </row>
    <row r="260" spans="1:15" x14ac:dyDescent="0.25">
      <c r="A260">
        <v>120</v>
      </c>
      <c r="B260">
        <v>36</v>
      </c>
      <c r="C260">
        <v>40</v>
      </c>
      <c r="D260">
        <v>14</v>
      </c>
      <c r="E260">
        <v>43</v>
      </c>
      <c r="F260">
        <v>1.37</v>
      </c>
      <c r="G260">
        <v>4</v>
      </c>
      <c r="H260">
        <v>735</v>
      </c>
      <c r="I260">
        <v>192.98</v>
      </c>
      <c r="J260">
        <v>291.91000000000003</v>
      </c>
      <c r="K260">
        <v>66.62</v>
      </c>
      <c r="L260">
        <v>56.11</v>
      </c>
      <c r="M260">
        <v>12</v>
      </c>
      <c r="N260">
        <v>41</v>
      </c>
      <c r="O260">
        <v>0.45</v>
      </c>
    </row>
    <row r="261" spans="1:15" x14ac:dyDescent="0.25">
      <c r="A261">
        <v>120</v>
      </c>
      <c r="B261">
        <v>40</v>
      </c>
      <c r="C261">
        <v>40</v>
      </c>
      <c r="D261">
        <v>14</v>
      </c>
      <c r="E261">
        <v>43</v>
      </c>
      <c r="F261">
        <v>1.31</v>
      </c>
      <c r="G261">
        <v>4</v>
      </c>
      <c r="H261">
        <v>705</v>
      </c>
      <c r="I261">
        <v>193.34</v>
      </c>
      <c r="J261">
        <v>272.95</v>
      </c>
      <c r="K261">
        <v>49.8</v>
      </c>
      <c r="L261">
        <v>54.16</v>
      </c>
      <c r="M261">
        <v>12</v>
      </c>
      <c r="N261">
        <v>41</v>
      </c>
      <c r="O261">
        <v>0.45</v>
      </c>
    </row>
    <row r="262" spans="1:15" x14ac:dyDescent="0.25">
      <c r="A262">
        <v>120</v>
      </c>
      <c r="B262">
        <v>40</v>
      </c>
      <c r="C262">
        <v>36</v>
      </c>
      <c r="D262">
        <v>14</v>
      </c>
      <c r="E262">
        <v>43</v>
      </c>
      <c r="F262">
        <v>1.37</v>
      </c>
      <c r="G262">
        <v>4</v>
      </c>
      <c r="H262">
        <v>680</v>
      </c>
      <c r="I262">
        <v>193.38</v>
      </c>
      <c r="J262">
        <v>278.13</v>
      </c>
      <c r="K262">
        <v>53.99</v>
      </c>
      <c r="L262">
        <v>53.95</v>
      </c>
      <c r="M262">
        <v>12</v>
      </c>
      <c r="N262">
        <v>41</v>
      </c>
      <c r="O262">
        <v>0.45</v>
      </c>
    </row>
    <row r="263" spans="1:15" x14ac:dyDescent="0.25">
      <c r="A263">
        <v>120</v>
      </c>
      <c r="B263">
        <v>36</v>
      </c>
      <c r="C263">
        <v>40</v>
      </c>
      <c r="D263">
        <v>14</v>
      </c>
      <c r="E263">
        <v>43</v>
      </c>
      <c r="F263">
        <v>1.4</v>
      </c>
      <c r="G263">
        <v>4</v>
      </c>
      <c r="H263">
        <v>655</v>
      </c>
      <c r="I263">
        <v>193.46</v>
      </c>
      <c r="J263">
        <v>272.64999999999998</v>
      </c>
      <c r="K263">
        <v>48.81</v>
      </c>
      <c r="L263">
        <v>53.07</v>
      </c>
      <c r="M263">
        <v>12</v>
      </c>
      <c r="N263">
        <v>41</v>
      </c>
      <c r="O263">
        <v>0.45</v>
      </c>
    </row>
    <row r="264" spans="1:15" x14ac:dyDescent="0.25">
      <c r="A264">
        <v>120</v>
      </c>
      <c r="B264">
        <v>40</v>
      </c>
      <c r="C264">
        <v>40</v>
      </c>
      <c r="D264">
        <v>14</v>
      </c>
      <c r="E264">
        <v>43</v>
      </c>
      <c r="F264">
        <v>1.34</v>
      </c>
      <c r="G264">
        <v>4</v>
      </c>
      <c r="H264">
        <v>650</v>
      </c>
      <c r="I264">
        <v>193.81</v>
      </c>
      <c r="J264">
        <v>262.63</v>
      </c>
      <c r="K264">
        <v>40.090000000000003</v>
      </c>
      <c r="L264">
        <v>52.36</v>
      </c>
      <c r="M264">
        <v>12</v>
      </c>
      <c r="N264">
        <v>41</v>
      </c>
      <c r="O264">
        <v>0.45</v>
      </c>
    </row>
    <row r="265" spans="1:15" x14ac:dyDescent="0.25">
      <c r="A265">
        <v>120</v>
      </c>
      <c r="B265">
        <v>36</v>
      </c>
      <c r="C265">
        <v>44</v>
      </c>
      <c r="D265">
        <v>14</v>
      </c>
      <c r="E265">
        <v>43</v>
      </c>
      <c r="F265">
        <v>1.34</v>
      </c>
      <c r="G265">
        <v>4</v>
      </c>
      <c r="H265">
        <v>695</v>
      </c>
      <c r="I265">
        <v>194.2</v>
      </c>
      <c r="J265">
        <v>273.01</v>
      </c>
      <c r="K265">
        <v>48.75</v>
      </c>
      <c r="L265">
        <v>54.02</v>
      </c>
      <c r="M265">
        <v>12</v>
      </c>
      <c r="N265">
        <v>41</v>
      </c>
      <c r="O265">
        <v>0.45</v>
      </c>
    </row>
    <row r="266" spans="1:15" x14ac:dyDescent="0.25">
      <c r="A266">
        <v>120</v>
      </c>
      <c r="B266">
        <v>40</v>
      </c>
      <c r="C266">
        <v>36</v>
      </c>
      <c r="D266">
        <v>14</v>
      </c>
      <c r="E266">
        <v>43</v>
      </c>
      <c r="F266">
        <v>1.4</v>
      </c>
      <c r="G266">
        <v>4</v>
      </c>
      <c r="H266">
        <v>630</v>
      </c>
      <c r="I266">
        <v>194.24</v>
      </c>
      <c r="J266">
        <v>267.92</v>
      </c>
      <c r="K266">
        <v>43.98</v>
      </c>
      <c r="L266">
        <v>52.35</v>
      </c>
      <c r="M266">
        <v>12</v>
      </c>
      <c r="N266">
        <v>41</v>
      </c>
      <c r="O266">
        <v>0.45</v>
      </c>
    </row>
    <row r="267" spans="1:15" x14ac:dyDescent="0.25">
      <c r="A267">
        <v>120</v>
      </c>
      <c r="B267">
        <v>40</v>
      </c>
      <c r="C267">
        <v>36</v>
      </c>
      <c r="D267">
        <v>14</v>
      </c>
      <c r="E267">
        <v>43</v>
      </c>
      <c r="F267">
        <v>1.37</v>
      </c>
      <c r="G267">
        <v>3</v>
      </c>
      <c r="H267">
        <v>705</v>
      </c>
      <c r="I267">
        <v>194.42</v>
      </c>
      <c r="J267">
        <v>285.76</v>
      </c>
      <c r="K267">
        <v>59.5</v>
      </c>
      <c r="L267">
        <v>41.69</v>
      </c>
      <c r="M267">
        <v>12</v>
      </c>
      <c r="N267">
        <v>41</v>
      </c>
      <c r="O267">
        <v>0.45</v>
      </c>
    </row>
    <row r="268" spans="1:15" x14ac:dyDescent="0.25">
      <c r="A268">
        <v>120</v>
      </c>
      <c r="B268">
        <v>40</v>
      </c>
      <c r="C268">
        <v>40</v>
      </c>
      <c r="D268">
        <v>14</v>
      </c>
      <c r="E268">
        <v>43</v>
      </c>
      <c r="F268">
        <v>1.37</v>
      </c>
      <c r="G268">
        <v>4</v>
      </c>
      <c r="H268">
        <v>615</v>
      </c>
      <c r="I268">
        <v>194.76</v>
      </c>
      <c r="J268">
        <v>257.61</v>
      </c>
      <c r="K268">
        <v>34.61</v>
      </c>
      <c r="L268">
        <v>51.54</v>
      </c>
      <c r="M268">
        <v>12</v>
      </c>
      <c r="N268">
        <v>41</v>
      </c>
      <c r="O268">
        <v>0.45</v>
      </c>
    </row>
    <row r="269" spans="1:15" x14ac:dyDescent="0.25">
      <c r="A269">
        <v>120</v>
      </c>
      <c r="B269">
        <v>36</v>
      </c>
      <c r="C269">
        <v>40</v>
      </c>
      <c r="D269">
        <v>14</v>
      </c>
      <c r="E269">
        <v>43</v>
      </c>
      <c r="F269">
        <v>1.4</v>
      </c>
      <c r="G269">
        <v>4</v>
      </c>
      <c r="H269">
        <v>670</v>
      </c>
      <c r="I269">
        <v>195.06</v>
      </c>
      <c r="J269">
        <v>277.93</v>
      </c>
      <c r="K269">
        <v>51.88</v>
      </c>
      <c r="L269">
        <v>53.91</v>
      </c>
      <c r="M269">
        <v>12</v>
      </c>
      <c r="N269">
        <v>41</v>
      </c>
      <c r="O269">
        <v>0.45</v>
      </c>
    </row>
    <row r="270" spans="1:15" x14ac:dyDescent="0.25">
      <c r="A270">
        <v>120</v>
      </c>
      <c r="B270">
        <v>40</v>
      </c>
      <c r="C270">
        <v>40</v>
      </c>
      <c r="D270">
        <v>14</v>
      </c>
      <c r="E270">
        <v>43</v>
      </c>
      <c r="F270">
        <v>1.4</v>
      </c>
      <c r="G270">
        <v>4</v>
      </c>
      <c r="H270">
        <v>585</v>
      </c>
      <c r="I270">
        <v>195.07</v>
      </c>
      <c r="J270">
        <v>253.31</v>
      </c>
      <c r="K270">
        <v>30.32</v>
      </c>
      <c r="L270">
        <v>50.97</v>
      </c>
      <c r="M270">
        <v>12</v>
      </c>
      <c r="N270">
        <v>41</v>
      </c>
      <c r="O270">
        <v>0.45</v>
      </c>
    </row>
    <row r="271" spans="1:15" x14ac:dyDescent="0.25">
      <c r="A271">
        <v>120</v>
      </c>
      <c r="B271">
        <v>40</v>
      </c>
      <c r="C271">
        <v>44</v>
      </c>
      <c r="D271">
        <v>14</v>
      </c>
      <c r="E271">
        <v>43</v>
      </c>
      <c r="F271">
        <v>1.4</v>
      </c>
      <c r="G271">
        <v>4</v>
      </c>
      <c r="H271">
        <v>560</v>
      </c>
      <c r="I271">
        <v>195.17</v>
      </c>
      <c r="J271">
        <v>245.26</v>
      </c>
      <c r="K271">
        <v>23.17</v>
      </c>
      <c r="L271">
        <v>50.47</v>
      </c>
      <c r="M271">
        <v>12</v>
      </c>
      <c r="N271">
        <v>41</v>
      </c>
      <c r="O271">
        <v>0.45</v>
      </c>
    </row>
    <row r="272" spans="1:15" x14ac:dyDescent="0.25">
      <c r="A272">
        <v>120</v>
      </c>
      <c r="B272">
        <v>40</v>
      </c>
      <c r="C272">
        <v>44</v>
      </c>
      <c r="D272">
        <v>14</v>
      </c>
      <c r="E272">
        <v>43</v>
      </c>
      <c r="F272">
        <v>1.37</v>
      </c>
      <c r="G272">
        <v>4</v>
      </c>
      <c r="H272">
        <v>585</v>
      </c>
      <c r="I272">
        <v>195.2</v>
      </c>
      <c r="J272">
        <v>248.34</v>
      </c>
      <c r="K272">
        <v>25.97</v>
      </c>
      <c r="L272">
        <v>50.81</v>
      </c>
      <c r="M272">
        <v>12</v>
      </c>
      <c r="N272">
        <v>41</v>
      </c>
      <c r="O272">
        <v>0.45</v>
      </c>
    </row>
    <row r="273" spans="1:15" x14ac:dyDescent="0.25">
      <c r="A273">
        <v>120</v>
      </c>
      <c r="B273">
        <v>36</v>
      </c>
      <c r="C273">
        <v>40</v>
      </c>
      <c r="D273">
        <v>14</v>
      </c>
      <c r="E273">
        <v>43</v>
      </c>
      <c r="F273">
        <v>1.4</v>
      </c>
      <c r="G273">
        <v>3</v>
      </c>
      <c r="H273">
        <v>680</v>
      </c>
      <c r="I273">
        <v>195.76</v>
      </c>
      <c r="J273">
        <v>281.05</v>
      </c>
      <c r="K273">
        <v>53.97</v>
      </c>
      <c r="L273">
        <v>41</v>
      </c>
      <c r="M273">
        <v>12</v>
      </c>
      <c r="N273">
        <v>41</v>
      </c>
      <c r="O273">
        <v>0.45</v>
      </c>
    </row>
    <row r="274" spans="1:15" x14ac:dyDescent="0.25">
      <c r="A274">
        <v>120</v>
      </c>
      <c r="B274">
        <v>40</v>
      </c>
      <c r="C274">
        <v>44</v>
      </c>
      <c r="D274">
        <v>14</v>
      </c>
      <c r="E274">
        <v>43</v>
      </c>
      <c r="F274">
        <v>1.31</v>
      </c>
      <c r="G274">
        <v>4</v>
      </c>
      <c r="H274">
        <v>655</v>
      </c>
      <c r="I274">
        <v>195.85</v>
      </c>
      <c r="J274">
        <v>258.77999999999997</v>
      </c>
      <c r="K274">
        <v>34.950000000000003</v>
      </c>
      <c r="L274">
        <v>52.37</v>
      </c>
      <c r="M274">
        <v>12</v>
      </c>
      <c r="N274">
        <v>41</v>
      </c>
      <c r="O274">
        <v>0.45</v>
      </c>
    </row>
    <row r="275" spans="1:15" x14ac:dyDescent="0.25">
      <c r="A275">
        <v>120</v>
      </c>
      <c r="B275">
        <v>40</v>
      </c>
      <c r="C275">
        <v>40</v>
      </c>
      <c r="D275">
        <v>14</v>
      </c>
      <c r="E275">
        <v>43</v>
      </c>
      <c r="F275">
        <v>1.34</v>
      </c>
      <c r="G275">
        <v>4</v>
      </c>
      <c r="H275">
        <v>665</v>
      </c>
      <c r="I275">
        <v>195.86</v>
      </c>
      <c r="J275">
        <v>267.76</v>
      </c>
      <c r="K275">
        <v>42.6</v>
      </c>
      <c r="L275">
        <v>53.19</v>
      </c>
      <c r="M275">
        <v>12</v>
      </c>
      <c r="N275">
        <v>41</v>
      </c>
      <c r="O275">
        <v>0.45</v>
      </c>
    </row>
    <row r="276" spans="1:15" x14ac:dyDescent="0.25">
      <c r="A276">
        <v>120</v>
      </c>
      <c r="B276">
        <v>40</v>
      </c>
      <c r="C276">
        <v>40</v>
      </c>
      <c r="D276">
        <v>14</v>
      </c>
      <c r="E276">
        <v>43</v>
      </c>
      <c r="F276">
        <v>1.37</v>
      </c>
      <c r="G276">
        <v>2</v>
      </c>
      <c r="H276">
        <v>775</v>
      </c>
      <c r="I276">
        <v>195.87</v>
      </c>
      <c r="J276">
        <v>299.47000000000003</v>
      </c>
      <c r="K276">
        <v>64.209999999999994</v>
      </c>
      <c r="L276">
        <v>53.08</v>
      </c>
      <c r="M276">
        <v>12</v>
      </c>
      <c r="N276">
        <v>41</v>
      </c>
      <c r="O276">
        <v>0.45</v>
      </c>
    </row>
    <row r="277" spans="1:15" x14ac:dyDescent="0.25">
      <c r="A277">
        <v>120</v>
      </c>
      <c r="B277">
        <v>40</v>
      </c>
      <c r="C277">
        <v>40</v>
      </c>
      <c r="D277">
        <v>14</v>
      </c>
      <c r="E277">
        <v>43</v>
      </c>
      <c r="F277">
        <v>1.37</v>
      </c>
      <c r="G277">
        <v>2</v>
      </c>
      <c r="H277">
        <v>750</v>
      </c>
      <c r="I277">
        <v>196.16</v>
      </c>
      <c r="J277">
        <v>292.85000000000002</v>
      </c>
      <c r="K277">
        <v>58.77</v>
      </c>
      <c r="L277">
        <v>51.87</v>
      </c>
      <c r="M277">
        <v>12</v>
      </c>
      <c r="N277">
        <v>41</v>
      </c>
      <c r="O277">
        <v>0.45</v>
      </c>
    </row>
    <row r="278" spans="1:15" x14ac:dyDescent="0.25">
      <c r="A278">
        <v>120</v>
      </c>
      <c r="B278">
        <v>36</v>
      </c>
      <c r="C278">
        <v>44</v>
      </c>
      <c r="D278">
        <v>14</v>
      </c>
      <c r="E278">
        <v>43</v>
      </c>
      <c r="F278">
        <v>1.37</v>
      </c>
      <c r="G278">
        <v>4</v>
      </c>
      <c r="H278">
        <v>655</v>
      </c>
      <c r="I278">
        <v>196.23</v>
      </c>
      <c r="J278">
        <v>267.37</v>
      </c>
      <c r="K278">
        <v>41.61</v>
      </c>
      <c r="L278">
        <v>53.03</v>
      </c>
      <c r="M278">
        <v>12</v>
      </c>
      <c r="N278">
        <v>41</v>
      </c>
      <c r="O278">
        <v>0.45</v>
      </c>
    </row>
    <row r="279" spans="1:15" x14ac:dyDescent="0.25">
      <c r="A279">
        <v>120</v>
      </c>
      <c r="B279">
        <v>40</v>
      </c>
      <c r="C279">
        <v>44</v>
      </c>
      <c r="D279">
        <v>14</v>
      </c>
      <c r="E279">
        <v>43</v>
      </c>
      <c r="F279">
        <v>1.34</v>
      </c>
      <c r="G279">
        <v>4</v>
      </c>
      <c r="H279">
        <v>620</v>
      </c>
      <c r="I279">
        <v>196.26</v>
      </c>
      <c r="J279">
        <v>254.14</v>
      </c>
      <c r="K279">
        <v>30.24</v>
      </c>
      <c r="L279">
        <v>51.64</v>
      </c>
      <c r="M279">
        <v>12</v>
      </c>
      <c r="N279">
        <v>41</v>
      </c>
      <c r="O279">
        <v>0.45</v>
      </c>
    </row>
    <row r="280" spans="1:15" x14ac:dyDescent="0.25">
      <c r="A280">
        <v>120</v>
      </c>
      <c r="B280">
        <v>40</v>
      </c>
      <c r="C280">
        <v>44</v>
      </c>
      <c r="D280">
        <v>14</v>
      </c>
      <c r="E280">
        <v>43</v>
      </c>
      <c r="F280">
        <v>1.31</v>
      </c>
      <c r="G280">
        <v>2</v>
      </c>
      <c r="H280">
        <v>805</v>
      </c>
      <c r="I280">
        <v>196.51</v>
      </c>
      <c r="J280">
        <v>295.02999999999997</v>
      </c>
      <c r="K280">
        <v>60.52</v>
      </c>
      <c r="L280">
        <v>53.53</v>
      </c>
      <c r="M280">
        <v>12</v>
      </c>
      <c r="N280">
        <v>41</v>
      </c>
      <c r="O280">
        <v>0.45</v>
      </c>
    </row>
    <row r="281" spans="1:15" x14ac:dyDescent="0.25">
      <c r="A281">
        <v>120</v>
      </c>
      <c r="B281">
        <v>40</v>
      </c>
      <c r="C281">
        <v>40</v>
      </c>
      <c r="D281">
        <v>14</v>
      </c>
      <c r="E281">
        <v>43</v>
      </c>
      <c r="F281">
        <v>1.31</v>
      </c>
      <c r="G281">
        <v>3</v>
      </c>
      <c r="H281">
        <v>755</v>
      </c>
      <c r="I281">
        <v>196.57</v>
      </c>
      <c r="J281">
        <v>288.04000000000002</v>
      </c>
      <c r="K281">
        <v>59.85</v>
      </c>
      <c r="L281">
        <v>42.49</v>
      </c>
      <c r="M281">
        <v>12</v>
      </c>
      <c r="N281">
        <v>41</v>
      </c>
      <c r="O281">
        <v>0.45</v>
      </c>
    </row>
    <row r="282" spans="1:15" x14ac:dyDescent="0.25">
      <c r="A282">
        <v>120</v>
      </c>
      <c r="B282">
        <v>36</v>
      </c>
      <c r="C282">
        <v>40</v>
      </c>
      <c r="D282">
        <v>14</v>
      </c>
      <c r="E282">
        <v>43</v>
      </c>
      <c r="F282">
        <v>1.4</v>
      </c>
      <c r="G282">
        <v>3</v>
      </c>
      <c r="H282">
        <v>695</v>
      </c>
      <c r="I282">
        <v>196.81</v>
      </c>
      <c r="J282">
        <v>285.98</v>
      </c>
      <c r="K282">
        <v>57.25</v>
      </c>
      <c r="L282">
        <v>41.68</v>
      </c>
      <c r="M282">
        <v>12</v>
      </c>
      <c r="N282">
        <v>41</v>
      </c>
      <c r="O282">
        <v>0.45</v>
      </c>
    </row>
    <row r="283" spans="1:15" x14ac:dyDescent="0.25">
      <c r="A283">
        <v>120</v>
      </c>
      <c r="B283">
        <v>36</v>
      </c>
      <c r="C283">
        <v>40</v>
      </c>
      <c r="D283">
        <v>14</v>
      </c>
      <c r="E283">
        <v>43</v>
      </c>
      <c r="F283">
        <v>1.4</v>
      </c>
      <c r="G283">
        <v>4</v>
      </c>
      <c r="H283">
        <v>690</v>
      </c>
      <c r="I283">
        <v>196.97</v>
      </c>
      <c r="J283">
        <v>284.92</v>
      </c>
      <c r="K283">
        <v>56.16</v>
      </c>
      <c r="L283">
        <v>55.02</v>
      </c>
      <c r="M283">
        <v>12</v>
      </c>
      <c r="N283">
        <v>41</v>
      </c>
      <c r="O283">
        <v>0.45</v>
      </c>
    </row>
    <row r="284" spans="1:15" x14ac:dyDescent="0.25">
      <c r="A284">
        <v>120</v>
      </c>
      <c r="B284">
        <v>40</v>
      </c>
      <c r="C284">
        <v>40</v>
      </c>
      <c r="D284">
        <v>14</v>
      </c>
      <c r="E284">
        <v>43</v>
      </c>
      <c r="F284">
        <v>1.4</v>
      </c>
      <c r="G284">
        <v>4</v>
      </c>
      <c r="H284">
        <v>595</v>
      </c>
      <c r="I284">
        <v>197.02</v>
      </c>
      <c r="J284">
        <v>257.08</v>
      </c>
      <c r="K284">
        <v>31.71</v>
      </c>
      <c r="L284">
        <v>51.58</v>
      </c>
      <c r="M284">
        <v>12</v>
      </c>
      <c r="N284">
        <v>41</v>
      </c>
      <c r="O284">
        <v>0.45</v>
      </c>
    </row>
    <row r="285" spans="1:15" x14ac:dyDescent="0.25">
      <c r="A285">
        <v>120</v>
      </c>
      <c r="B285">
        <v>36</v>
      </c>
      <c r="C285">
        <v>44</v>
      </c>
      <c r="D285">
        <v>14</v>
      </c>
      <c r="E285">
        <v>43</v>
      </c>
      <c r="F285">
        <v>1.4</v>
      </c>
      <c r="G285">
        <v>2</v>
      </c>
      <c r="H285">
        <v>715</v>
      </c>
      <c r="I285">
        <v>197.11</v>
      </c>
      <c r="J285">
        <v>286.20999999999998</v>
      </c>
      <c r="K285">
        <v>52.57</v>
      </c>
      <c r="L285">
        <v>50.52</v>
      </c>
      <c r="M285">
        <v>12</v>
      </c>
      <c r="N285">
        <v>41</v>
      </c>
      <c r="O285">
        <v>0.45</v>
      </c>
    </row>
    <row r="286" spans="1:15" x14ac:dyDescent="0.25">
      <c r="A286">
        <v>120</v>
      </c>
      <c r="B286">
        <v>36</v>
      </c>
      <c r="C286">
        <v>44</v>
      </c>
      <c r="D286">
        <v>14</v>
      </c>
      <c r="E286">
        <v>43</v>
      </c>
      <c r="F286">
        <v>1.4</v>
      </c>
      <c r="G286">
        <v>4</v>
      </c>
      <c r="H286">
        <v>620</v>
      </c>
      <c r="I286">
        <v>197.15</v>
      </c>
      <c r="J286">
        <v>262.2</v>
      </c>
      <c r="K286">
        <v>35.950000000000003</v>
      </c>
      <c r="L286">
        <v>52.24</v>
      </c>
      <c r="M286">
        <v>12</v>
      </c>
      <c r="N286">
        <v>41</v>
      </c>
      <c r="O286">
        <v>0.45</v>
      </c>
    </row>
    <row r="287" spans="1:15" x14ac:dyDescent="0.25">
      <c r="A287">
        <v>120</v>
      </c>
      <c r="B287">
        <v>40</v>
      </c>
      <c r="C287">
        <v>40</v>
      </c>
      <c r="D287">
        <v>14</v>
      </c>
      <c r="E287">
        <v>43</v>
      </c>
      <c r="F287">
        <v>1.37</v>
      </c>
      <c r="G287">
        <v>4</v>
      </c>
      <c r="H287">
        <v>630</v>
      </c>
      <c r="I287">
        <v>197.2</v>
      </c>
      <c r="J287">
        <v>263</v>
      </c>
      <c r="K287">
        <v>36.89</v>
      </c>
      <c r="L287">
        <v>52.45</v>
      </c>
      <c r="M287">
        <v>12</v>
      </c>
      <c r="N287">
        <v>41</v>
      </c>
      <c r="O287">
        <v>0.45</v>
      </c>
    </row>
    <row r="288" spans="1:15" x14ac:dyDescent="0.25">
      <c r="A288">
        <v>120</v>
      </c>
      <c r="B288">
        <v>40</v>
      </c>
      <c r="C288">
        <v>40</v>
      </c>
      <c r="D288">
        <v>14</v>
      </c>
      <c r="E288">
        <v>43</v>
      </c>
      <c r="F288">
        <v>1.31</v>
      </c>
      <c r="G288">
        <v>3</v>
      </c>
      <c r="H288">
        <v>775</v>
      </c>
      <c r="I288">
        <v>197.25</v>
      </c>
      <c r="J288">
        <v>293.93</v>
      </c>
      <c r="K288">
        <v>64.23</v>
      </c>
      <c r="L288">
        <v>43.33</v>
      </c>
      <c r="M288">
        <v>12</v>
      </c>
      <c r="N288">
        <v>41</v>
      </c>
      <c r="O288">
        <v>0.45</v>
      </c>
    </row>
    <row r="289" spans="1:15" x14ac:dyDescent="0.25">
      <c r="A289">
        <v>120</v>
      </c>
      <c r="B289">
        <v>40</v>
      </c>
      <c r="C289">
        <v>44</v>
      </c>
      <c r="D289">
        <v>14</v>
      </c>
      <c r="E289">
        <v>43</v>
      </c>
      <c r="F289">
        <v>1.31</v>
      </c>
      <c r="G289">
        <v>4</v>
      </c>
      <c r="H289">
        <v>665</v>
      </c>
      <c r="I289">
        <v>197.32</v>
      </c>
      <c r="J289">
        <v>262.13</v>
      </c>
      <c r="K289">
        <v>36.380000000000003</v>
      </c>
      <c r="L289">
        <v>53.01</v>
      </c>
      <c r="M289">
        <v>12</v>
      </c>
      <c r="N289">
        <v>41</v>
      </c>
      <c r="O289">
        <v>0.45</v>
      </c>
    </row>
    <row r="290" spans="1:15" x14ac:dyDescent="0.25">
      <c r="A290">
        <v>120</v>
      </c>
      <c r="B290">
        <v>40</v>
      </c>
      <c r="C290">
        <v>44</v>
      </c>
      <c r="D290">
        <v>14</v>
      </c>
      <c r="E290">
        <v>43</v>
      </c>
      <c r="F290">
        <v>1.37</v>
      </c>
      <c r="G290">
        <v>4</v>
      </c>
      <c r="H290">
        <v>595</v>
      </c>
      <c r="I290">
        <v>197.34</v>
      </c>
      <c r="J290">
        <v>252.04</v>
      </c>
      <c r="K290">
        <v>27.15</v>
      </c>
      <c r="L290">
        <v>51.41</v>
      </c>
      <c r="M290">
        <v>12</v>
      </c>
      <c r="N290">
        <v>41</v>
      </c>
      <c r="O290">
        <v>0.45</v>
      </c>
    </row>
    <row r="291" spans="1:15" x14ac:dyDescent="0.25">
      <c r="A291">
        <v>120</v>
      </c>
      <c r="B291">
        <v>36</v>
      </c>
      <c r="C291">
        <v>44</v>
      </c>
      <c r="D291">
        <v>14</v>
      </c>
      <c r="E291">
        <v>43</v>
      </c>
      <c r="F291">
        <v>1.4</v>
      </c>
      <c r="G291">
        <v>2</v>
      </c>
      <c r="H291">
        <v>735</v>
      </c>
      <c r="I291">
        <v>197.55</v>
      </c>
      <c r="J291">
        <v>291.79000000000002</v>
      </c>
      <c r="K291">
        <v>56.62</v>
      </c>
      <c r="L291">
        <v>51.47</v>
      </c>
      <c r="M291">
        <v>12</v>
      </c>
      <c r="N291">
        <v>41</v>
      </c>
      <c r="O291">
        <v>0.45</v>
      </c>
    </row>
    <row r="292" spans="1:15" x14ac:dyDescent="0.25">
      <c r="A292">
        <v>120</v>
      </c>
      <c r="B292">
        <v>36</v>
      </c>
      <c r="C292">
        <v>44</v>
      </c>
      <c r="D292">
        <v>14</v>
      </c>
      <c r="E292">
        <v>43</v>
      </c>
      <c r="F292">
        <v>1.4</v>
      </c>
      <c r="G292">
        <v>2</v>
      </c>
      <c r="H292">
        <v>760</v>
      </c>
      <c r="I292">
        <v>197.6</v>
      </c>
      <c r="J292">
        <v>298.58999999999997</v>
      </c>
      <c r="K292">
        <v>61.96</v>
      </c>
      <c r="L292">
        <v>52.65</v>
      </c>
      <c r="M292">
        <v>12</v>
      </c>
      <c r="N292">
        <v>41</v>
      </c>
      <c r="O292">
        <v>0.45</v>
      </c>
    </row>
    <row r="293" spans="1:15" x14ac:dyDescent="0.25">
      <c r="A293">
        <v>120</v>
      </c>
      <c r="B293">
        <v>36</v>
      </c>
      <c r="C293">
        <v>40</v>
      </c>
      <c r="D293">
        <v>14</v>
      </c>
      <c r="E293">
        <v>43</v>
      </c>
      <c r="F293">
        <v>1.4</v>
      </c>
      <c r="G293">
        <v>3</v>
      </c>
      <c r="H293">
        <v>710</v>
      </c>
      <c r="I293">
        <v>197.6</v>
      </c>
      <c r="J293">
        <v>290.87</v>
      </c>
      <c r="K293">
        <v>60.65</v>
      </c>
      <c r="L293">
        <v>42.34</v>
      </c>
      <c r="M293">
        <v>12</v>
      </c>
      <c r="N293">
        <v>41</v>
      </c>
      <c r="O293">
        <v>0.45</v>
      </c>
    </row>
    <row r="294" spans="1:15" x14ac:dyDescent="0.25">
      <c r="A294">
        <v>120</v>
      </c>
      <c r="B294">
        <v>40</v>
      </c>
      <c r="C294">
        <v>40</v>
      </c>
      <c r="D294">
        <v>14</v>
      </c>
      <c r="E294">
        <v>43</v>
      </c>
      <c r="F294">
        <v>1.34</v>
      </c>
      <c r="G294">
        <v>4</v>
      </c>
      <c r="H294">
        <v>680</v>
      </c>
      <c r="I294">
        <v>197.68</v>
      </c>
      <c r="J294">
        <v>272.86</v>
      </c>
      <c r="K294">
        <v>45.22</v>
      </c>
      <c r="L294">
        <v>54.09</v>
      </c>
      <c r="M294">
        <v>12</v>
      </c>
      <c r="N294">
        <v>41</v>
      </c>
      <c r="O294">
        <v>0.45</v>
      </c>
    </row>
    <row r="295" spans="1:15" x14ac:dyDescent="0.25">
      <c r="A295">
        <v>120</v>
      </c>
      <c r="B295">
        <v>40</v>
      </c>
      <c r="C295">
        <v>36</v>
      </c>
      <c r="D295">
        <v>14</v>
      </c>
      <c r="E295">
        <v>43</v>
      </c>
      <c r="F295">
        <v>1.4</v>
      </c>
      <c r="G295">
        <v>3</v>
      </c>
      <c r="H295">
        <v>655</v>
      </c>
      <c r="I295">
        <v>197.7</v>
      </c>
      <c r="J295">
        <v>277.17</v>
      </c>
      <c r="K295">
        <v>48.8</v>
      </c>
      <c r="L295">
        <v>40.43</v>
      </c>
      <c r="M295">
        <v>12</v>
      </c>
      <c r="N295">
        <v>41</v>
      </c>
      <c r="O295">
        <v>0.45</v>
      </c>
    </row>
    <row r="296" spans="1:15" x14ac:dyDescent="0.25">
      <c r="A296">
        <v>120</v>
      </c>
      <c r="B296">
        <v>40</v>
      </c>
      <c r="C296">
        <v>44</v>
      </c>
      <c r="D296">
        <v>14</v>
      </c>
      <c r="E296">
        <v>43</v>
      </c>
      <c r="F296">
        <v>1.4</v>
      </c>
      <c r="G296">
        <v>1.5</v>
      </c>
      <c r="H296">
        <v>675</v>
      </c>
      <c r="I296">
        <v>197.94</v>
      </c>
      <c r="J296">
        <v>273.45</v>
      </c>
      <c r="K296">
        <v>37.82</v>
      </c>
      <c r="L296">
        <v>47.43</v>
      </c>
      <c r="M296">
        <v>12</v>
      </c>
      <c r="N296">
        <v>41</v>
      </c>
      <c r="O296">
        <v>0.45</v>
      </c>
    </row>
    <row r="297" spans="1:15" x14ac:dyDescent="0.25">
      <c r="A297">
        <v>120</v>
      </c>
      <c r="B297">
        <v>36</v>
      </c>
      <c r="C297">
        <v>44</v>
      </c>
      <c r="D297">
        <v>14</v>
      </c>
      <c r="E297">
        <v>43</v>
      </c>
      <c r="F297">
        <v>1.34</v>
      </c>
      <c r="G297">
        <v>3</v>
      </c>
      <c r="H297">
        <v>760</v>
      </c>
      <c r="I297">
        <v>198.62</v>
      </c>
      <c r="J297">
        <v>293.04000000000002</v>
      </c>
      <c r="K297">
        <v>61.98</v>
      </c>
      <c r="L297">
        <v>43.11</v>
      </c>
      <c r="M297">
        <v>12</v>
      </c>
      <c r="N297">
        <v>41</v>
      </c>
      <c r="O297">
        <v>0.45</v>
      </c>
    </row>
    <row r="298" spans="1:15" x14ac:dyDescent="0.25">
      <c r="A298">
        <v>120</v>
      </c>
      <c r="B298">
        <v>36</v>
      </c>
      <c r="C298">
        <v>40</v>
      </c>
      <c r="D298">
        <v>14</v>
      </c>
      <c r="E298">
        <v>43</v>
      </c>
      <c r="F298">
        <v>1.4</v>
      </c>
      <c r="G298">
        <v>3</v>
      </c>
      <c r="H298">
        <v>735</v>
      </c>
      <c r="I298">
        <v>198.63</v>
      </c>
      <c r="J298">
        <v>298.92</v>
      </c>
      <c r="K298">
        <v>66.599999999999994</v>
      </c>
      <c r="L298">
        <v>43.45</v>
      </c>
      <c r="M298">
        <v>12</v>
      </c>
      <c r="N298">
        <v>41</v>
      </c>
      <c r="O298">
        <v>0.45</v>
      </c>
    </row>
    <row r="299" spans="1:15" x14ac:dyDescent="0.25">
      <c r="A299">
        <v>120</v>
      </c>
      <c r="B299">
        <v>40</v>
      </c>
      <c r="C299">
        <v>36</v>
      </c>
      <c r="D299">
        <v>14</v>
      </c>
      <c r="E299">
        <v>43</v>
      </c>
      <c r="F299">
        <v>1.4</v>
      </c>
      <c r="G299">
        <v>3</v>
      </c>
      <c r="H299">
        <v>665</v>
      </c>
      <c r="I299">
        <v>198.64</v>
      </c>
      <c r="J299">
        <v>280.58</v>
      </c>
      <c r="K299">
        <v>50.83</v>
      </c>
      <c r="L299">
        <v>40.9</v>
      </c>
      <c r="M299">
        <v>12</v>
      </c>
      <c r="N299">
        <v>41</v>
      </c>
      <c r="O299">
        <v>0.45</v>
      </c>
    </row>
    <row r="300" spans="1:15" x14ac:dyDescent="0.25">
      <c r="A300">
        <v>120</v>
      </c>
      <c r="B300">
        <v>40</v>
      </c>
      <c r="C300">
        <v>44</v>
      </c>
      <c r="D300">
        <v>14</v>
      </c>
      <c r="E300">
        <v>43</v>
      </c>
      <c r="F300">
        <v>1.4</v>
      </c>
      <c r="G300">
        <v>1.5</v>
      </c>
      <c r="H300">
        <v>690</v>
      </c>
      <c r="I300">
        <v>198.67</v>
      </c>
      <c r="J300">
        <v>277.42</v>
      </c>
      <c r="K300">
        <v>40.08</v>
      </c>
      <c r="L300">
        <v>48.15</v>
      </c>
      <c r="M300">
        <v>12</v>
      </c>
      <c r="N300">
        <v>41</v>
      </c>
      <c r="O300">
        <v>0.45</v>
      </c>
    </row>
    <row r="301" spans="1:15" x14ac:dyDescent="0.25">
      <c r="A301">
        <v>120</v>
      </c>
      <c r="B301">
        <v>40</v>
      </c>
      <c r="C301">
        <v>40</v>
      </c>
      <c r="D301">
        <v>14</v>
      </c>
      <c r="E301">
        <v>43</v>
      </c>
      <c r="F301">
        <v>1.37</v>
      </c>
      <c r="G301">
        <v>4</v>
      </c>
      <c r="H301">
        <v>640</v>
      </c>
      <c r="I301">
        <v>198.76</v>
      </c>
      <c r="J301">
        <v>266.58</v>
      </c>
      <c r="K301">
        <v>38.47</v>
      </c>
      <c r="L301">
        <v>53.06</v>
      </c>
      <c r="M301">
        <v>12</v>
      </c>
      <c r="N301">
        <v>41</v>
      </c>
      <c r="O301">
        <v>0.45</v>
      </c>
    </row>
    <row r="302" spans="1:15" x14ac:dyDescent="0.25">
      <c r="A302">
        <v>120</v>
      </c>
      <c r="B302">
        <v>36</v>
      </c>
      <c r="C302">
        <v>40</v>
      </c>
      <c r="D302">
        <v>14</v>
      </c>
      <c r="E302">
        <v>43</v>
      </c>
      <c r="F302">
        <v>1.4</v>
      </c>
      <c r="G302">
        <v>3</v>
      </c>
      <c r="H302">
        <v>765</v>
      </c>
      <c r="I302">
        <v>199.17</v>
      </c>
      <c r="J302">
        <v>308.43</v>
      </c>
      <c r="K302">
        <v>74.25</v>
      </c>
      <c r="L302">
        <v>44.74</v>
      </c>
      <c r="M302">
        <v>12</v>
      </c>
      <c r="N302">
        <v>41</v>
      </c>
      <c r="O302">
        <v>0.45</v>
      </c>
    </row>
    <row r="303" spans="1:15" x14ac:dyDescent="0.25">
      <c r="A303">
        <v>120</v>
      </c>
      <c r="B303">
        <v>40</v>
      </c>
      <c r="C303">
        <v>44</v>
      </c>
      <c r="D303">
        <v>14</v>
      </c>
      <c r="E303">
        <v>43</v>
      </c>
      <c r="F303">
        <v>1.4</v>
      </c>
      <c r="G303">
        <v>1.5</v>
      </c>
      <c r="H303">
        <v>705</v>
      </c>
      <c r="I303">
        <v>199.18</v>
      </c>
      <c r="J303">
        <v>281.31</v>
      </c>
      <c r="K303">
        <v>42.44</v>
      </c>
      <c r="L303">
        <v>48.9</v>
      </c>
      <c r="M303">
        <v>12</v>
      </c>
      <c r="N303">
        <v>41</v>
      </c>
      <c r="O303">
        <v>0.45</v>
      </c>
    </row>
    <row r="304" spans="1:15" x14ac:dyDescent="0.25">
      <c r="A304">
        <v>120</v>
      </c>
      <c r="B304">
        <v>40</v>
      </c>
      <c r="C304">
        <v>44</v>
      </c>
      <c r="D304">
        <v>14</v>
      </c>
      <c r="E304">
        <v>43</v>
      </c>
      <c r="F304">
        <v>1.31</v>
      </c>
      <c r="G304">
        <v>4</v>
      </c>
      <c r="H304">
        <v>680</v>
      </c>
      <c r="I304">
        <v>199.48</v>
      </c>
      <c r="J304">
        <v>267.14</v>
      </c>
      <c r="K304">
        <v>38.6</v>
      </c>
      <c r="L304">
        <v>53.9</v>
      </c>
      <c r="M304">
        <v>12</v>
      </c>
      <c r="N304">
        <v>41</v>
      </c>
      <c r="O304">
        <v>0.45</v>
      </c>
    </row>
    <row r="305" spans="1:15" x14ac:dyDescent="0.25">
      <c r="A305">
        <v>120</v>
      </c>
      <c r="B305">
        <v>40</v>
      </c>
      <c r="C305">
        <v>48</v>
      </c>
      <c r="D305">
        <v>14</v>
      </c>
      <c r="E305">
        <v>43</v>
      </c>
      <c r="F305">
        <v>1.34</v>
      </c>
      <c r="G305">
        <v>1.5</v>
      </c>
      <c r="H305">
        <v>755</v>
      </c>
      <c r="I305">
        <v>199.59</v>
      </c>
      <c r="J305">
        <v>283.44</v>
      </c>
      <c r="K305">
        <v>44.08</v>
      </c>
      <c r="L305">
        <v>50.39</v>
      </c>
      <c r="M305">
        <v>12</v>
      </c>
      <c r="N305">
        <v>41</v>
      </c>
      <c r="O305">
        <v>0.45</v>
      </c>
    </row>
    <row r="306" spans="1:15" x14ac:dyDescent="0.25">
      <c r="A306">
        <v>120</v>
      </c>
      <c r="B306">
        <v>40</v>
      </c>
      <c r="C306">
        <v>40</v>
      </c>
      <c r="D306">
        <v>14</v>
      </c>
      <c r="E306">
        <v>43</v>
      </c>
      <c r="F306">
        <v>1.34</v>
      </c>
      <c r="G306">
        <v>3</v>
      </c>
      <c r="H306">
        <v>690</v>
      </c>
      <c r="I306">
        <v>199.6</v>
      </c>
      <c r="J306">
        <v>276.7</v>
      </c>
      <c r="K306">
        <v>47</v>
      </c>
      <c r="L306">
        <v>40.770000000000003</v>
      </c>
      <c r="M306">
        <v>12</v>
      </c>
      <c r="N306">
        <v>41</v>
      </c>
      <c r="O306">
        <v>0.45</v>
      </c>
    </row>
    <row r="307" spans="1:15" x14ac:dyDescent="0.25">
      <c r="A307">
        <v>120</v>
      </c>
      <c r="B307">
        <v>40</v>
      </c>
      <c r="C307">
        <v>44</v>
      </c>
      <c r="D307">
        <v>14</v>
      </c>
      <c r="E307">
        <v>43</v>
      </c>
      <c r="F307">
        <v>1.4</v>
      </c>
      <c r="G307">
        <v>1.5</v>
      </c>
      <c r="H307">
        <v>730</v>
      </c>
      <c r="I307">
        <v>199.72</v>
      </c>
      <c r="J307">
        <v>287.58999999999997</v>
      </c>
      <c r="K307">
        <v>46.57</v>
      </c>
      <c r="L307">
        <v>50.07</v>
      </c>
      <c r="M307">
        <v>12</v>
      </c>
      <c r="N307">
        <v>41</v>
      </c>
      <c r="O307">
        <v>0.45</v>
      </c>
    </row>
    <row r="308" spans="1:15" x14ac:dyDescent="0.25">
      <c r="A308">
        <v>120</v>
      </c>
      <c r="B308">
        <v>40</v>
      </c>
      <c r="C308">
        <v>40</v>
      </c>
      <c r="D308">
        <v>14</v>
      </c>
      <c r="E308">
        <v>43</v>
      </c>
      <c r="F308">
        <v>1.4</v>
      </c>
      <c r="G308">
        <v>4</v>
      </c>
      <c r="H308">
        <v>610</v>
      </c>
      <c r="I308">
        <v>199.82</v>
      </c>
      <c r="J308">
        <v>262.7</v>
      </c>
      <c r="K308">
        <v>33.869999999999997</v>
      </c>
      <c r="L308">
        <v>52.51</v>
      </c>
      <c r="M308">
        <v>12</v>
      </c>
      <c r="N308">
        <v>41</v>
      </c>
      <c r="O308">
        <v>0.45</v>
      </c>
    </row>
    <row r="309" spans="1:15" x14ac:dyDescent="0.25">
      <c r="A309">
        <v>120</v>
      </c>
      <c r="B309">
        <v>40</v>
      </c>
      <c r="C309">
        <v>36</v>
      </c>
      <c r="D309">
        <v>14</v>
      </c>
      <c r="E309">
        <v>43</v>
      </c>
      <c r="F309">
        <v>1.4</v>
      </c>
      <c r="G309">
        <v>3</v>
      </c>
      <c r="H309">
        <v>680</v>
      </c>
      <c r="I309">
        <v>199.91</v>
      </c>
      <c r="J309">
        <v>285.66000000000003</v>
      </c>
      <c r="K309">
        <v>53.97</v>
      </c>
      <c r="L309">
        <v>41.6</v>
      </c>
      <c r="M309">
        <v>12</v>
      </c>
      <c r="N309">
        <v>41</v>
      </c>
      <c r="O309">
        <v>0.45</v>
      </c>
    </row>
    <row r="310" spans="1:15" x14ac:dyDescent="0.25">
      <c r="A310">
        <v>120</v>
      </c>
      <c r="B310">
        <v>40</v>
      </c>
      <c r="C310">
        <v>40</v>
      </c>
      <c r="D310">
        <v>14</v>
      </c>
      <c r="E310">
        <v>43</v>
      </c>
      <c r="F310">
        <v>1.4</v>
      </c>
      <c r="G310">
        <v>2</v>
      </c>
      <c r="H310">
        <v>670</v>
      </c>
      <c r="I310">
        <v>200.45</v>
      </c>
      <c r="J310">
        <v>278.37</v>
      </c>
      <c r="K310">
        <v>43.43</v>
      </c>
      <c r="L310">
        <v>48.94</v>
      </c>
      <c r="M310">
        <v>12</v>
      </c>
      <c r="N310">
        <v>41</v>
      </c>
      <c r="O310">
        <v>0.45</v>
      </c>
    </row>
    <row r="311" spans="1:15" x14ac:dyDescent="0.25">
      <c r="A311">
        <v>120</v>
      </c>
      <c r="B311">
        <v>40</v>
      </c>
      <c r="C311">
        <v>44</v>
      </c>
      <c r="D311">
        <v>14</v>
      </c>
      <c r="E311">
        <v>43</v>
      </c>
      <c r="F311">
        <v>1.34</v>
      </c>
      <c r="G311">
        <v>4</v>
      </c>
      <c r="H311">
        <v>645</v>
      </c>
      <c r="I311">
        <v>200.72</v>
      </c>
      <c r="J311">
        <v>262.94</v>
      </c>
      <c r="K311">
        <v>33.56</v>
      </c>
      <c r="L311">
        <v>53.16</v>
      </c>
      <c r="M311">
        <v>12</v>
      </c>
      <c r="N311">
        <v>41</v>
      </c>
      <c r="O311">
        <v>0.45</v>
      </c>
    </row>
    <row r="312" spans="1:15" x14ac:dyDescent="0.25">
      <c r="A312">
        <v>120</v>
      </c>
      <c r="B312">
        <v>40</v>
      </c>
      <c r="C312">
        <v>40</v>
      </c>
      <c r="D312">
        <v>14</v>
      </c>
      <c r="E312">
        <v>43</v>
      </c>
      <c r="F312">
        <v>1.34</v>
      </c>
      <c r="G312">
        <v>3</v>
      </c>
      <c r="H312">
        <v>705</v>
      </c>
      <c r="I312">
        <v>200.96</v>
      </c>
      <c r="J312">
        <v>281.5</v>
      </c>
      <c r="K312">
        <v>49.79</v>
      </c>
      <c r="L312">
        <v>41.44</v>
      </c>
      <c r="M312">
        <v>12</v>
      </c>
      <c r="N312">
        <v>41</v>
      </c>
      <c r="O312">
        <v>0.45</v>
      </c>
    </row>
    <row r="313" spans="1:15" x14ac:dyDescent="0.25">
      <c r="A313">
        <v>120</v>
      </c>
      <c r="B313">
        <v>40</v>
      </c>
      <c r="C313">
        <v>40</v>
      </c>
      <c r="D313">
        <v>14</v>
      </c>
      <c r="E313">
        <v>43</v>
      </c>
      <c r="F313">
        <v>1.4</v>
      </c>
      <c r="G313">
        <v>2</v>
      </c>
      <c r="H313">
        <v>680</v>
      </c>
      <c r="I313">
        <v>201.18</v>
      </c>
      <c r="J313">
        <v>281.39999999999998</v>
      </c>
      <c r="K313">
        <v>45.19</v>
      </c>
      <c r="L313">
        <v>49.44</v>
      </c>
      <c r="M313">
        <v>12</v>
      </c>
      <c r="N313">
        <v>41</v>
      </c>
      <c r="O313">
        <v>0.45</v>
      </c>
    </row>
    <row r="314" spans="1:15" x14ac:dyDescent="0.25">
      <c r="A314">
        <v>120</v>
      </c>
      <c r="B314">
        <v>36</v>
      </c>
      <c r="C314">
        <v>44</v>
      </c>
      <c r="D314">
        <v>14</v>
      </c>
      <c r="E314">
        <v>43</v>
      </c>
      <c r="F314">
        <v>1.37</v>
      </c>
      <c r="G314">
        <v>3</v>
      </c>
      <c r="H314">
        <v>695</v>
      </c>
      <c r="I314">
        <v>201.85</v>
      </c>
      <c r="J314">
        <v>281.45999999999998</v>
      </c>
      <c r="K314">
        <v>48.73</v>
      </c>
      <c r="L314">
        <v>41.36</v>
      </c>
      <c r="M314">
        <v>12</v>
      </c>
      <c r="N314">
        <v>41</v>
      </c>
      <c r="O314">
        <v>0.45</v>
      </c>
    </row>
    <row r="315" spans="1:15" x14ac:dyDescent="0.25">
      <c r="A315">
        <v>120</v>
      </c>
      <c r="B315">
        <v>40</v>
      </c>
      <c r="C315">
        <v>40</v>
      </c>
      <c r="D315">
        <v>14</v>
      </c>
      <c r="E315">
        <v>43</v>
      </c>
      <c r="F315">
        <v>1.34</v>
      </c>
      <c r="G315">
        <v>3</v>
      </c>
      <c r="H315">
        <v>720</v>
      </c>
      <c r="I315">
        <v>202.29</v>
      </c>
      <c r="J315">
        <v>286.25</v>
      </c>
      <c r="K315">
        <v>52.68</v>
      </c>
      <c r="L315">
        <v>42.11</v>
      </c>
      <c r="M315">
        <v>12</v>
      </c>
      <c r="N315">
        <v>41</v>
      </c>
      <c r="O315">
        <v>0.45</v>
      </c>
    </row>
    <row r="316" spans="1:15" x14ac:dyDescent="0.25">
      <c r="A316">
        <v>120</v>
      </c>
      <c r="B316">
        <v>40</v>
      </c>
      <c r="C316">
        <v>40</v>
      </c>
      <c r="D316">
        <v>14</v>
      </c>
      <c r="E316">
        <v>43</v>
      </c>
      <c r="F316">
        <v>1.4</v>
      </c>
      <c r="G316">
        <v>2</v>
      </c>
      <c r="H316">
        <v>700</v>
      </c>
      <c r="I316">
        <v>202.36</v>
      </c>
      <c r="J316">
        <v>287.37</v>
      </c>
      <c r="K316">
        <v>48.83</v>
      </c>
      <c r="L316">
        <v>50.46</v>
      </c>
      <c r="M316">
        <v>12</v>
      </c>
      <c r="N316">
        <v>41</v>
      </c>
      <c r="O316">
        <v>0.45</v>
      </c>
    </row>
    <row r="317" spans="1:15" x14ac:dyDescent="0.25">
      <c r="A317">
        <v>120</v>
      </c>
      <c r="B317">
        <v>40</v>
      </c>
      <c r="C317">
        <v>40</v>
      </c>
      <c r="D317">
        <v>14</v>
      </c>
      <c r="E317">
        <v>43</v>
      </c>
      <c r="F317">
        <v>1.37</v>
      </c>
      <c r="G317">
        <v>3</v>
      </c>
      <c r="H317">
        <v>655</v>
      </c>
      <c r="I317">
        <v>202.61</v>
      </c>
      <c r="J317">
        <v>273.08</v>
      </c>
      <c r="K317">
        <v>40.9</v>
      </c>
      <c r="L317">
        <v>40.19</v>
      </c>
      <c r="M317">
        <v>12</v>
      </c>
      <c r="N317">
        <v>41</v>
      </c>
      <c r="O317">
        <v>0.45</v>
      </c>
    </row>
    <row r="318" spans="1:15" x14ac:dyDescent="0.25">
      <c r="A318">
        <v>120</v>
      </c>
      <c r="B318">
        <v>40</v>
      </c>
      <c r="C318">
        <v>44</v>
      </c>
      <c r="D318">
        <v>14</v>
      </c>
      <c r="E318">
        <v>43</v>
      </c>
      <c r="F318">
        <v>1.34</v>
      </c>
      <c r="G318">
        <v>2</v>
      </c>
      <c r="H318">
        <v>725</v>
      </c>
      <c r="I318">
        <v>202.8</v>
      </c>
      <c r="J318">
        <v>283.35000000000002</v>
      </c>
      <c r="K318">
        <v>45.73</v>
      </c>
      <c r="L318">
        <v>50.85</v>
      </c>
      <c r="M318">
        <v>12</v>
      </c>
      <c r="N318">
        <v>41</v>
      </c>
      <c r="O318">
        <v>0.45</v>
      </c>
    </row>
    <row r="319" spans="1:15" x14ac:dyDescent="0.25">
      <c r="A319">
        <v>120</v>
      </c>
      <c r="B319">
        <v>40</v>
      </c>
      <c r="C319">
        <v>40</v>
      </c>
      <c r="D319">
        <v>14</v>
      </c>
      <c r="E319">
        <v>43</v>
      </c>
      <c r="F319">
        <v>1.4</v>
      </c>
      <c r="G319">
        <v>2</v>
      </c>
      <c r="H319">
        <v>725</v>
      </c>
      <c r="I319">
        <v>203.36</v>
      </c>
      <c r="J319">
        <v>294.66000000000003</v>
      </c>
      <c r="K319">
        <v>53.65</v>
      </c>
      <c r="L319">
        <v>51.74</v>
      </c>
      <c r="M319">
        <v>12</v>
      </c>
      <c r="N319">
        <v>41</v>
      </c>
      <c r="O319">
        <v>0.45</v>
      </c>
    </row>
    <row r="320" spans="1:15" x14ac:dyDescent="0.25">
      <c r="A320">
        <v>120</v>
      </c>
      <c r="B320">
        <v>40</v>
      </c>
      <c r="C320">
        <v>44</v>
      </c>
      <c r="D320">
        <v>14</v>
      </c>
      <c r="E320">
        <v>43</v>
      </c>
      <c r="F320">
        <v>1.34</v>
      </c>
      <c r="G320">
        <v>2</v>
      </c>
      <c r="H320">
        <v>745</v>
      </c>
      <c r="I320">
        <v>203.81</v>
      </c>
      <c r="J320">
        <v>288.89999999999998</v>
      </c>
      <c r="K320">
        <v>49.18</v>
      </c>
      <c r="L320">
        <v>51.86</v>
      </c>
      <c r="M320">
        <v>12</v>
      </c>
      <c r="N320">
        <v>41</v>
      </c>
      <c r="O320">
        <v>0.45</v>
      </c>
    </row>
    <row r="321" spans="1:15" x14ac:dyDescent="0.25">
      <c r="A321">
        <v>120</v>
      </c>
      <c r="B321">
        <v>40</v>
      </c>
      <c r="C321">
        <v>48</v>
      </c>
      <c r="D321">
        <v>14</v>
      </c>
      <c r="E321">
        <v>43</v>
      </c>
      <c r="F321">
        <v>1.37</v>
      </c>
      <c r="G321">
        <v>1.5</v>
      </c>
      <c r="H321">
        <v>685</v>
      </c>
      <c r="I321">
        <v>203.88</v>
      </c>
      <c r="J321">
        <v>274.36</v>
      </c>
      <c r="K321">
        <v>34.08</v>
      </c>
      <c r="L321">
        <v>48.04</v>
      </c>
      <c r="M321">
        <v>12</v>
      </c>
      <c r="N321">
        <v>41</v>
      </c>
      <c r="O321">
        <v>0.45</v>
      </c>
    </row>
    <row r="322" spans="1:15" x14ac:dyDescent="0.25">
      <c r="A322">
        <v>120</v>
      </c>
      <c r="B322">
        <v>40</v>
      </c>
      <c r="C322">
        <v>40</v>
      </c>
      <c r="D322">
        <v>14</v>
      </c>
      <c r="E322">
        <v>43</v>
      </c>
      <c r="F322">
        <v>1.37</v>
      </c>
      <c r="G322">
        <v>3</v>
      </c>
      <c r="H322">
        <v>665</v>
      </c>
      <c r="I322">
        <v>203.9</v>
      </c>
      <c r="J322">
        <v>276.47000000000003</v>
      </c>
      <c r="K322">
        <v>42.59</v>
      </c>
      <c r="L322">
        <v>40.659999999999997</v>
      </c>
      <c r="M322">
        <v>12</v>
      </c>
      <c r="N322">
        <v>41</v>
      </c>
      <c r="O322">
        <v>0.45</v>
      </c>
    </row>
    <row r="323" spans="1:15" x14ac:dyDescent="0.25">
      <c r="A323">
        <v>120</v>
      </c>
      <c r="B323">
        <v>40</v>
      </c>
      <c r="C323">
        <v>40</v>
      </c>
      <c r="D323">
        <v>14</v>
      </c>
      <c r="E323">
        <v>43</v>
      </c>
      <c r="F323">
        <v>1.4</v>
      </c>
      <c r="G323">
        <v>3</v>
      </c>
      <c r="H323">
        <v>620</v>
      </c>
      <c r="I323">
        <v>203.94</v>
      </c>
      <c r="J323">
        <v>268.22000000000003</v>
      </c>
      <c r="K323">
        <v>35.35</v>
      </c>
      <c r="L323">
        <v>39.5</v>
      </c>
      <c r="M323">
        <v>12</v>
      </c>
      <c r="N323">
        <v>41</v>
      </c>
      <c r="O323">
        <v>0.45</v>
      </c>
    </row>
    <row r="324" spans="1:15" x14ac:dyDescent="0.25">
      <c r="A324">
        <v>120</v>
      </c>
      <c r="B324">
        <v>40</v>
      </c>
      <c r="C324">
        <v>40</v>
      </c>
      <c r="D324">
        <v>14</v>
      </c>
      <c r="E324">
        <v>43</v>
      </c>
      <c r="F324">
        <v>1.34</v>
      </c>
      <c r="G324">
        <v>3</v>
      </c>
      <c r="H324">
        <v>745</v>
      </c>
      <c r="I324">
        <v>203.97</v>
      </c>
      <c r="J324">
        <v>294.08</v>
      </c>
      <c r="K324">
        <v>57.74</v>
      </c>
      <c r="L324">
        <v>43.21</v>
      </c>
      <c r="M324">
        <v>12</v>
      </c>
      <c r="N324">
        <v>41</v>
      </c>
      <c r="O324">
        <v>0.45</v>
      </c>
    </row>
    <row r="325" spans="1:15" x14ac:dyDescent="0.25">
      <c r="A325">
        <v>120</v>
      </c>
      <c r="B325">
        <v>36</v>
      </c>
      <c r="C325">
        <v>44</v>
      </c>
      <c r="D325">
        <v>14</v>
      </c>
      <c r="E325">
        <v>43</v>
      </c>
      <c r="F325">
        <v>1.4</v>
      </c>
      <c r="G325">
        <v>3</v>
      </c>
      <c r="H325">
        <v>655</v>
      </c>
      <c r="I325">
        <v>204.22</v>
      </c>
      <c r="J325">
        <v>275.98</v>
      </c>
      <c r="K325">
        <v>41.59</v>
      </c>
      <c r="L325">
        <v>40.54</v>
      </c>
      <c r="M325">
        <v>12</v>
      </c>
      <c r="N325">
        <v>41</v>
      </c>
      <c r="O325">
        <v>0.45</v>
      </c>
    </row>
    <row r="326" spans="1:15" x14ac:dyDescent="0.25">
      <c r="A326">
        <v>120</v>
      </c>
      <c r="B326">
        <v>40</v>
      </c>
      <c r="C326">
        <v>44</v>
      </c>
      <c r="D326">
        <v>14</v>
      </c>
      <c r="E326">
        <v>43</v>
      </c>
      <c r="F326">
        <v>1.31</v>
      </c>
      <c r="G326">
        <v>3</v>
      </c>
      <c r="H326">
        <v>705</v>
      </c>
      <c r="I326">
        <v>204.4</v>
      </c>
      <c r="J326">
        <v>276.49</v>
      </c>
      <c r="K326">
        <v>42.46</v>
      </c>
      <c r="L326">
        <v>41.02</v>
      </c>
      <c r="M326">
        <v>12</v>
      </c>
      <c r="N326">
        <v>41</v>
      </c>
      <c r="O326">
        <v>0.45</v>
      </c>
    </row>
    <row r="327" spans="1:15" x14ac:dyDescent="0.25">
      <c r="A327">
        <v>120</v>
      </c>
      <c r="B327">
        <v>40</v>
      </c>
      <c r="C327">
        <v>44</v>
      </c>
      <c r="D327">
        <v>14</v>
      </c>
      <c r="E327">
        <v>43</v>
      </c>
      <c r="F327">
        <v>1.34</v>
      </c>
      <c r="G327">
        <v>2</v>
      </c>
      <c r="H327">
        <v>770</v>
      </c>
      <c r="I327">
        <v>204.73</v>
      </c>
      <c r="J327">
        <v>295.68</v>
      </c>
      <c r="K327">
        <v>53.71</v>
      </c>
      <c r="L327">
        <v>53.05</v>
      </c>
      <c r="M327">
        <v>12</v>
      </c>
      <c r="N327">
        <v>41</v>
      </c>
      <c r="O327">
        <v>0.45</v>
      </c>
    </row>
    <row r="328" spans="1:15" x14ac:dyDescent="0.25">
      <c r="A328">
        <v>120</v>
      </c>
      <c r="B328">
        <v>36</v>
      </c>
      <c r="C328">
        <v>44</v>
      </c>
      <c r="D328">
        <v>14</v>
      </c>
      <c r="E328">
        <v>43</v>
      </c>
      <c r="F328">
        <v>1.37</v>
      </c>
      <c r="G328">
        <v>3</v>
      </c>
      <c r="H328">
        <v>730</v>
      </c>
      <c r="I328">
        <v>204.73</v>
      </c>
      <c r="J328">
        <v>292.7</v>
      </c>
      <c r="K328">
        <v>55.6</v>
      </c>
      <c r="L328">
        <v>42.93</v>
      </c>
      <c r="M328">
        <v>12</v>
      </c>
      <c r="N328">
        <v>41</v>
      </c>
      <c r="O328">
        <v>0.45</v>
      </c>
    </row>
    <row r="329" spans="1:15" x14ac:dyDescent="0.25">
      <c r="A329">
        <v>120</v>
      </c>
      <c r="B329">
        <v>40</v>
      </c>
      <c r="C329">
        <v>44</v>
      </c>
      <c r="D329">
        <v>14</v>
      </c>
      <c r="E329">
        <v>43</v>
      </c>
      <c r="F329">
        <v>1.34</v>
      </c>
      <c r="G329">
        <v>3</v>
      </c>
      <c r="H329">
        <v>655</v>
      </c>
      <c r="I329">
        <v>204.8</v>
      </c>
      <c r="J329">
        <v>268.33999999999997</v>
      </c>
      <c r="K329">
        <v>34.94</v>
      </c>
      <c r="L329">
        <v>39.799999999999997</v>
      </c>
      <c r="M329">
        <v>12</v>
      </c>
      <c r="N329">
        <v>41</v>
      </c>
      <c r="O329">
        <v>0.45</v>
      </c>
    </row>
    <row r="330" spans="1:15" x14ac:dyDescent="0.25">
      <c r="A330">
        <v>120</v>
      </c>
      <c r="B330">
        <v>40</v>
      </c>
      <c r="C330">
        <v>48</v>
      </c>
      <c r="D330">
        <v>14</v>
      </c>
      <c r="E330">
        <v>43</v>
      </c>
      <c r="F330">
        <v>1.37</v>
      </c>
      <c r="G330">
        <v>1.5</v>
      </c>
      <c r="H330">
        <v>705</v>
      </c>
      <c r="I330">
        <v>205.28</v>
      </c>
      <c r="J330">
        <v>279.73</v>
      </c>
      <c r="K330">
        <v>36.770000000000003</v>
      </c>
      <c r="L330">
        <v>49.03</v>
      </c>
      <c r="M330">
        <v>12</v>
      </c>
      <c r="N330">
        <v>41</v>
      </c>
      <c r="O330">
        <v>0.45</v>
      </c>
    </row>
    <row r="331" spans="1:15" x14ac:dyDescent="0.25">
      <c r="A331">
        <v>120</v>
      </c>
      <c r="B331">
        <v>40</v>
      </c>
      <c r="C331">
        <v>44</v>
      </c>
      <c r="D331">
        <v>14</v>
      </c>
      <c r="E331">
        <v>43</v>
      </c>
      <c r="F331">
        <v>1.37</v>
      </c>
      <c r="G331">
        <v>3</v>
      </c>
      <c r="H331">
        <v>620</v>
      </c>
      <c r="I331">
        <v>205.44</v>
      </c>
      <c r="J331">
        <v>263.7</v>
      </c>
      <c r="K331">
        <v>30.23</v>
      </c>
      <c r="L331">
        <v>39.14</v>
      </c>
      <c r="M331">
        <v>12</v>
      </c>
      <c r="N331">
        <v>41</v>
      </c>
      <c r="O331">
        <v>0.45</v>
      </c>
    </row>
    <row r="332" spans="1:15" x14ac:dyDescent="0.25">
      <c r="A332">
        <v>120</v>
      </c>
      <c r="B332">
        <v>40</v>
      </c>
      <c r="C332">
        <v>40</v>
      </c>
      <c r="D332">
        <v>14</v>
      </c>
      <c r="E332">
        <v>43</v>
      </c>
      <c r="F332">
        <v>1.4</v>
      </c>
      <c r="G332">
        <v>3</v>
      </c>
      <c r="H332">
        <v>630</v>
      </c>
      <c r="I332">
        <v>205.51</v>
      </c>
      <c r="J332">
        <v>271.81</v>
      </c>
      <c r="K332">
        <v>36.880000000000003</v>
      </c>
      <c r="L332">
        <v>39.99</v>
      </c>
      <c r="M332">
        <v>12</v>
      </c>
      <c r="N332">
        <v>41</v>
      </c>
      <c r="O332">
        <v>0.45</v>
      </c>
    </row>
    <row r="333" spans="1:15" x14ac:dyDescent="0.25">
      <c r="A333">
        <v>120</v>
      </c>
      <c r="B333">
        <v>40</v>
      </c>
      <c r="C333">
        <v>44</v>
      </c>
      <c r="D333">
        <v>14</v>
      </c>
      <c r="E333">
        <v>43</v>
      </c>
      <c r="F333">
        <v>1.37</v>
      </c>
      <c r="G333">
        <v>2</v>
      </c>
      <c r="H333">
        <v>670</v>
      </c>
      <c r="I333">
        <v>205.57</v>
      </c>
      <c r="J333">
        <v>275.54000000000002</v>
      </c>
      <c r="K333">
        <v>37.08</v>
      </c>
      <c r="L333">
        <v>49.05</v>
      </c>
      <c r="M333">
        <v>12</v>
      </c>
      <c r="N333">
        <v>41</v>
      </c>
      <c r="O333">
        <v>0.45</v>
      </c>
    </row>
    <row r="334" spans="1:15" x14ac:dyDescent="0.25">
      <c r="A334">
        <v>120</v>
      </c>
      <c r="B334">
        <v>40</v>
      </c>
      <c r="C334">
        <v>40</v>
      </c>
      <c r="D334">
        <v>14</v>
      </c>
      <c r="E334">
        <v>43</v>
      </c>
      <c r="F334">
        <v>1.37</v>
      </c>
      <c r="G334">
        <v>3</v>
      </c>
      <c r="H334">
        <v>680</v>
      </c>
      <c r="I334">
        <v>205.62</v>
      </c>
      <c r="J334">
        <v>281.52999999999997</v>
      </c>
      <c r="K334">
        <v>45.2</v>
      </c>
      <c r="L334">
        <v>41.36</v>
      </c>
      <c r="M334">
        <v>12</v>
      </c>
      <c r="N334">
        <v>41</v>
      </c>
      <c r="O334">
        <v>0.45</v>
      </c>
    </row>
    <row r="335" spans="1:15" x14ac:dyDescent="0.25">
      <c r="A335">
        <v>120</v>
      </c>
      <c r="B335">
        <v>40</v>
      </c>
      <c r="C335">
        <v>44</v>
      </c>
      <c r="D335">
        <v>14</v>
      </c>
      <c r="E335">
        <v>43</v>
      </c>
      <c r="F335">
        <v>1.4</v>
      </c>
      <c r="G335">
        <v>3</v>
      </c>
      <c r="H335">
        <v>590</v>
      </c>
      <c r="I335">
        <v>205.65</v>
      </c>
      <c r="J335">
        <v>259.7</v>
      </c>
      <c r="K335">
        <v>26.54</v>
      </c>
      <c r="L335">
        <v>38.619999999999997</v>
      </c>
      <c r="M335">
        <v>12</v>
      </c>
      <c r="N335">
        <v>41</v>
      </c>
      <c r="O335">
        <v>0.45</v>
      </c>
    </row>
    <row r="336" spans="1:15" x14ac:dyDescent="0.25">
      <c r="A336">
        <v>120</v>
      </c>
      <c r="B336">
        <v>40</v>
      </c>
      <c r="C336">
        <v>44</v>
      </c>
      <c r="D336">
        <v>14</v>
      </c>
      <c r="E336">
        <v>43</v>
      </c>
      <c r="F336">
        <v>1.34</v>
      </c>
      <c r="G336">
        <v>3</v>
      </c>
      <c r="H336">
        <v>665</v>
      </c>
      <c r="I336">
        <v>206.34</v>
      </c>
      <c r="J336">
        <v>271.7</v>
      </c>
      <c r="K336">
        <v>36.369999999999997</v>
      </c>
      <c r="L336">
        <v>40.28</v>
      </c>
      <c r="M336">
        <v>12</v>
      </c>
      <c r="N336">
        <v>41</v>
      </c>
      <c r="O336">
        <v>0.45</v>
      </c>
    </row>
    <row r="337" spans="1:15" x14ac:dyDescent="0.25">
      <c r="A337">
        <v>120</v>
      </c>
      <c r="B337">
        <v>40</v>
      </c>
      <c r="C337">
        <v>44</v>
      </c>
      <c r="D337">
        <v>14</v>
      </c>
      <c r="E337">
        <v>43</v>
      </c>
      <c r="F337">
        <v>1.37</v>
      </c>
      <c r="G337">
        <v>2</v>
      </c>
      <c r="H337">
        <v>680</v>
      </c>
      <c r="I337">
        <v>206.65</v>
      </c>
      <c r="J337">
        <v>278.61</v>
      </c>
      <c r="K337">
        <v>38.57</v>
      </c>
      <c r="L337">
        <v>49.56</v>
      </c>
      <c r="M337">
        <v>12</v>
      </c>
      <c r="N337">
        <v>41</v>
      </c>
      <c r="O337">
        <v>0.45</v>
      </c>
    </row>
    <row r="338" spans="1:15" x14ac:dyDescent="0.25">
      <c r="A338">
        <v>120</v>
      </c>
      <c r="B338">
        <v>40</v>
      </c>
      <c r="C338">
        <v>48</v>
      </c>
      <c r="D338">
        <v>14</v>
      </c>
      <c r="E338">
        <v>43</v>
      </c>
      <c r="F338">
        <v>1.4</v>
      </c>
      <c r="G338">
        <v>1.5</v>
      </c>
      <c r="H338">
        <v>645</v>
      </c>
      <c r="I338">
        <v>206.79</v>
      </c>
      <c r="J338">
        <v>270.79000000000002</v>
      </c>
      <c r="K338">
        <v>29.1</v>
      </c>
      <c r="L338">
        <v>46.89</v>
      </c>
      <c r="M338">
        <v>12</v>
      </c>
      <c r="N338">
        <v>41</v>
      </c>
      <c r="O338">
        <v>0.45</v>
      </c>
    </row>
    <row r="339" spans="1:15" x14ac:dyDescent="0.25">
      <c r="A339">
        <v>120</v>
      </c>
      <c r="B339">
        <v>40</v>
      </c>
      <c r="C339">
        <v>44</v>
      </c>
      <c r="D339">
        <v>14</v>
      </c>
      <c r="E339">
        <v>43</v>
      </c>
      <c r="F339">
        <v>1.37</v>
      </c>
      <c r="G339">
        <v>3</v>
      </c>
      <c r="H339">
        <v>630</v>
      </c>
      <c r="I339">
        <v>207.25</v>
      </c>
      <c r="J339">
        <v>267.25</v>
      </c>
      <c r="K339">
        <v>31.53</v>
      </c>
      <c r="L339">
        <v>39.630000000000003</v>
      </c>
      <c r="M339">
        <v>12</v>
      </c>
      <c r="N339">
        <v>41</v>
      </c>
      <c r="O339">
        <v>0.45</v>
      </c>
    </row>
    <row r="340" spans="1:15" x14ac:dyDescent="0.25">
      <c r="A340">
        <v>120</v>
      </c>
      <c r="B340">
        <v>40</v>
      </c>
      <c r="C340">
        <v>44</v>
      </c>
      <c r="D340">
        <v>14</v>
      </c>
      <c r="E340">
        <v>43</v>
      </c>
      <c r="F340">
        <v>1.4</v>
      </c>
      <c r="G340">
        <v>2</v>
      </c>
      <c r="H340">
        <v>630</v>
      </c>
      <c r="I340">
        <v>207.28</v>
      </c>
      <c r="J340">
        <v>270.38</v>
      </c>
      <c r="K340">
        <v>31.52</v>
      </c>
      <c r="L340">
        <v>47.79</v>
      </c>
      <c r="M340">
        <v>12</v>
      </c>
      <c r="N340">
        <v>41</v>
      </c>
      <c r="O340">
        <v>0.45</v>
      </c>
    </row>
    <row r="341" spans="1:15" x14ac:dyDescent="0.25">
      <c r="A341">
        <v>120</v>
      </c>
      <c r="B341">
        <v>40</v>
      </c>
      <c r="C341">
        <v>44</v>
      </c>
      <c r="D341">
        <v>14</v>
      </c>
      <c r="E341">
        <v>43</v>
      </c>
      <c r="F341">
        <v>1.4</v>
      </c>
      <c r="G341">
        <v>3</v>
      </c>
      <c r="H341">
        <v>600</v>
      </c>
      <c r="I341">
        <v>207.76</v>
      </c>
      <c r="J341">
        <v>263.43</v>
      </c>
      <c r="K341">
        <v>27.74</v>
      </c>
      <c r="L341">
        <v>39.130000000000003</v>
      </c>
      <c r="M341">
        <v>12</v>
      </c>
      <c r="N341">
        <v>41</v>
      </c>
      <c r="O341">
        <v>0.45</v>
      </c>
    </row>
    <row r="342" spans="1:15" x14ac:dyDescent="0.25">
      <c r="A342">
        <v>120</v>
      </c>
      <c r="B342">
        <v>40</v>
      </c>
      <c r="C342">
        <v>40</v>
      </c>
      <c r="D342">
        <v>14</v>
      </c>
      <c r="E342">
        <v>43</v>
      </c>
      <c r="F342">
        <v>1.4</v>
      </c>
      <c r="G342">
        <v>3</v>
      </c>
      <c r="H342">
        <v>645</v>
      </c>
      <c r="I342">
        <v>207.84</v>
      </c>
      <c r="J342">
        <v>277.14999999999998</v>
      </c>
      <c r="K342">
        <v>39.26</v>
      </c>
      <c r="L342">
        <v>40.72</v>
      </c>
      <c r="M342">
        <v>12</v>
      </c>
      <c r="N342">
        <v>41</v>
      </c>
      <c r="O342">
        <v>0.45</v>
      </c>
    </row>
    <row r="343" spans="1:15" x14ac:dyDescent="0.25">
      <c r="A343">
        <v>120</v>
      </c>
      <c r="B343">
        <v>40</v>
      </c>
      <c r="C343">
        <v>44</v>
      </c>
      <c r="D343">
        <v>14</v>
      </c>
      <c r="E343">
        <v>43</v>
      </c>
      <c r="F343">
        <v>1.34</v>
      </c>
      <c r="G343">
        <v>3</v>
      </c>
      <c r="H343">
        <v>680</v>
      </c>
      <c r="I343">
        <v>208.56</v>
      </c>
      <c r="J343">
        <v>276.70999999999998</v>
      </c>
      <c r="K343">
        <v>38.58</v>
      </c>
      <c r="L343">
        <v>40.98</v>
      </c>
      <c r="M343">
        <v>12</v>
      </c>
      <c r="N343">
        <v>41</v>
      </c>
      <c r="O343">
        <v>0.45</v>
      </c>
    </row>
    <row r="344" spans="1:15" x14ac:dyDescent="0.25">
      <c r="A344">
        <v>120</v>
      </c>
      <c r="B344">
        <v>40</v>
      </c>
      <c r="C344">
        <v>44</v>
      </c>
      <c r="D344">
        <v>14</v>
      </c>
      <c r="E344">
        <v>43</v>
      </c>
      <c r="F344">
        <v>1.4</v>
      </c>
      <c r="G344">
        <v>2</v>
      </c>
      <c r="H344">
        <v>645</v>
      </c>
      <c r="I344">
        <v>209.33</v>
      </c>
      <c r="J344">
        <v>275.33</v>
      </c>
      <c r="K344">
        <v>33.54</v>
      </c>
      <c r="L344">
        <v>48.66</v>
      </c>
      <c r="M344">
        <v>12</v>
      </c>
      <c r="N344">
        <v>41</v>
      </c>
      <c r="O344">
        <v>0.45</v>
      </c>
    </row>
    <row r="345" spans="1:15" x14ac:dyDescent="0.25">
      <c r="A345">
        <v>120</v>
      </c>
      <c r="B345">
        <v>40</v>
      </c>
      <c r="C345">
        <v>44</v>
      </c>
      <c r="D345">
        <v>14</v>
      </c>
      <c r="E345">
        <v>43</v>
      </c>
      <c r="F345">
        <v>1.37</v>
      </c>
      <c r="G345">
        <v>3</v>
      </c>
      <c r="H345">
        <v>645</v>
      </c>
      <c r="I345">
        <v>209.95</v>
      </c>
      <c r="J345">
        <v>272.54000000000002</v>
      </c>
      <c r="K345">
        <v>33.549999999999997</v>
      </c>
      <c r="L345">
        <v>40.36</v>
      </c>
      <c r="M345">
        <v>12</v>
      </c>
      <c r="N345">
        <v>41</v>
      </c>
      <c r="O345">
        <v>0.45</v>
      </c>
    </row>
    <row r="346" spans="1:15" x14ac:dyDescent="0.25">
      <c r="A346">
        <v>120</v>
      </c>
      <c r="B346">
        <v>40</v>
      </c>
      <c r="C346">
        <v>40</v>
      </c>
      <c r="D346">
        <v>14</v>
      </c>
      <c r="E346">
        <v>43</v>
      </c>
      <c r="F346">
        <v>1.4</v>
      </c>
      <c r="G346">
        <v>3</v>
      </c>
      <c r="H346">
        <v>660</v>
      </c>
      <c r="I346">
        <v>209.96</v>
      </c>
      <c r="J346">
        <v>282.45</v>
      </c>
      <c r="K346">
        <v>41.74</v>
      </c>
      <c r="L346">
        <v>41.44</v>
      </c>
      <c r="M346">
        <v>12</v>
      </c>
      <c r="N346">
        <v>41</v>
      </c>
      <c r="O346">
        <v>0.45</v>
      </c>
    </row>
    <row r="347" spans="1:15" x14ac:dyDescent="0.25">
      <c r="A347">
        <v>120</v>
      </c>
      <c r="B347">
        <v>40</v>
      </c>
      <c r="C347">
        <v>44</v>
      </c>
      <c r="D347">
        <v>14</v>
      </c>
      <c r="E347">
        <v>43</v>
      </c>
      <c r="F347">
        <v>1.4</v>
      </c>
      <c r="G347">
        <v>3</v>
      </c>
      <c r="H347">
        <v>615</v>
      </c>
      <c r="I347">
        <v>210.79</v>
      </c>
      <c r="J347">
        <v>268.99</v>
      </c>
      <c r="K347">
        <v>29.6</v>
      </c>
      <c r="L347">
        <v>39.89</v>
      </c>
      <c r="M347">
        <v>12</v>
      </c>
      <c r="N347">
        <v>41</v>
      </c>
      <c r="O347">
        <v>0.45</v>
      </c>
    </row>
    <row r="348" spans="1:15" x14ac:dyDescent="0.25">
      <c r="A348">
        <v>120</v>
      </c>
      <c r="B348">
        <v>40</v>
      </c>
      <c r="C348">
        <v>44</v>
      </c>
      <c r="D348">
        <v>14</v>
      </c>
      <c r="E348">
        <v>43</v>
      </c>
      <c r="F348">
        <v>1.4</v>
      </c>
      <c r="G348">
        <v>2</v>
      </c>
      <c r="H348">
        <v>660</v>
      </c>
      <c r="I348">
        <v>211.28</v>
      </c>
      <c r="J348">
        <v>280.22000000000003</v>
      </c>
      <c r="K348">
        <v>35.64</v>
      </c>
      <c r="L348">
        <v>49.47</v>
      </c>
      <c r="M348">
        <v>12</v>
      </c>
      <c r="N348">
        <v>41</v>
      </c>
      <c r="O348">
        <v>0.45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EE2E-346D-4A46-BA28-2963A26998C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BD4C-0A78-4D84-AAEE-635684EB809E}">
  <dimension ref="A1:AE1000"/>
  <sheetViews>
    <sheetView workbookViewId="0">
      <selection activeCell="N227" sqref="N227"/>
    </sheetView>
  </sheetViews>
  <sheetFormatPr defaultRowHeight="15" x14ac:dyDescent="0.25"/>
  <sheetData>
    <row r="1" spans="1:31" ht="27.75" thickTop="1" thickBot="1" x14ac:dyDescent="0.3">
      <c r="A1" s="32" t="s">
        <v>12</v>
      </c>
      <c r="B1" s="32" t="s">
        <v>13</v>
      </c>
      <c r="C1" s="34" t="s">
        <v>9</v>
      </c>
      <c r="D1" s="34" t="s">
        <v>17</v>
      </c>
      <c r="E1" s="34" t="s">
        <v>14</v>
      </c>
      <c r="F1" s="34" t="s">
        <v>8</v>
      </c>
      <c r="G1" s="34" t="s">
        <v>15</v>
      </c>
      <c r="H1" s="34" t="s">
        <v>7</v>
      </c>
      <c r="I1" s="34" t="s">
        <v>0</v>
      </c>
      <c r="J1" s="35" t="s">
        <v>3</v>
      </c>
      <c r="K1" s="35" t="s">
        <v>4</v>
      </c>
      <c r="L1" s="35" t="s">
        <v>5</v>
      </c>
      <c r="M1" s="35" t="s">
        <v>6</v>
      </c>
      <c r="N1" s="36" t="s">
        <v>18</v>
      </c>
      <c r="Q1">
        <v>120</v>
      </c>
      <c r="R1" s="26">
        <v>44</v>
      </c>
      <c r="S1" s="26">
        <v>44</v>
      </c>
      <c r="T1">
        <v>14</v>
      </c>
      <c r="U1" s="25">
        <v>43</v>
      </c>
      <c r="V1" s="26">
        <v>1.37</v>
      </c>
      <c r="W1" s="26">
        <v>1</v>
      </c>
      <c r="X1" s="26">
        <v>845</v>
      </c>
      <c r="Y1" s="26">
        <v>162.94</v>
      </c>
      <c r="Z1" s="26">
        <v>271.83</v>
      </c>
      <c r="AA1" s="26">
        <v>58.69</v>
      </c>
      <c r="AB1" s="26">
        <v>38.93</v>
      </c>
      <c r="AC1" s="37">
        <v>12</v>
      </c>
      <c r="AD1" s="37">
        <v>41</v>
      </c>
      <c r="AE1" s="37">
        <v>0.45</v>
      </c>
    </row>
    <row r="2" spans="1:31" ht="15.75" thickBot="1" x14ac:dyDescent="0.3">
      <c r="A2" s="27">
        <v>29</v>
      </c>
      <c r="B2" s="25">
        <v>43</v>
      </c>
      <c r="C2" s="26">
        <v>1.37</v>
      </c>
      <c r="D2" s="26">
        <v>25</v>
      </c>
      <c r="E2" s="26">
        <v>845</v>
      </c>
      <c r="F2" s="26">
        <v>1</v>
      </c>
      <c r="G2" s="26">
        <v>44</v>
      </c>
      <c r="H2" s="26">
        <v>120</v>
      </c>
      <c r="I2" s="26">
        <v>44</v>
      </c>
      <c r="J2" s="26">
        <v>162.94</v>
      </c>
      <c r="K2" s="26">
        <v>271.83</v>
      </c>
      <c r="L2" s="26">
        <v>58.69</v>
      </c>
      <c r="M2" s="26">
        <v>38.93</v>
      </c>
      <c r="N2" s="26">
        <v>4.97</v>
      </c>
      <c r="Q2">
        <v>120</v>
      </c>
      <c r="R2" s="28">
        <v>44</v>
      </c>
      <c r="S2" s="28">
        <v>44</v>
      </c>
      <c r="T2">
        <v>14</v>
      </c>
      <c r="U2" s="27">
        <v>43</v>
      </c>
      <c r="V2" s="28">
        <v>1.4</v>
      </c>
      <c r="W2" s="28">
        <v>1</v>
      </c>
      <c r="X2" s="28">
        <v>765</v>
      </c>
      <c r="Y2" s="28">
        <v>179.38</v>
      </c>
      <c r="Z2" s="28">
        <v>271.38</v>
      </c>
      <c r="AA2" s="28">
        <v>45.02</v>
      </c>
      <c r="AB2" s="28">
        <v>37.479999999999997</v>
      </c>
      <c r="AC2" s="37">
        <v>12</v>
      </c>
      <c r="AD2" s="37">
        <v>41</v>
      </c>
      <c r="AE2" s="37">
        <v>0.45</v>
      </c>
    </row>
    <row r="3" spans="1:31" ht="15.75" thickBot="1" x14ac:dyDescent="0.3">
      <c r="A3" s="27">
        <v>29</v>
      </c>
      <c r="B3" s="27">
        <v>43</v>
      </c>
      <c r="C3" s="28">
        <v>1.4</v>
      </c>
      <c r="D3" s="28">
        <v>25</v>
      </c>
      <c r="E3" s="28">
        <v>765</v>
      </c>
      <c r="F3" s="28">
        <v>1</v>
      </c>
      <c r="G3" s="28">
        <v>44</v>
      </c>
      <c r="H3" s="28">
        <v>120</v>
      </c>
      <c r="I3" s="28">
        <v>44</v>
      </c>
      <c r="J3" s="28">
        <v>179.38</v>
      </c>
      <c r="K3" s="28">
        <v>271.38</v>
      </c>
      <c r="L3" s="28">
        <v>45.02</v>
      </c>
      <c r="M3" s="28">
        <v>37.479999999999997</v>
      </c>
      <c r="N3" s="28">
        <v>4.21</v>
      </c>
      <c r="Q3">
        <v>120</v>
      </c>
      <c r="R3" s="28">
        <v>44</v>
      </c>
      <c r="S3" s="28">
        <v>44</v>
      </c>
      <c r="T3">
        <v>14</v>
      </c>
      <c r="U3" s="27">
        <v>43</v>
      </c>
      <c r="V3" s="28">
        <v>1.4</v>
      </c>
      <c r="W3" s="28">
        <v>1</v>
      </c>
      <c r="X3" s="28">
        <v>730</v>
      </c>
      <c r="Y3" s="28">
        <v>181.24</v>
      </c>
      <c r="Z3" s="28">
        <v>266.12</v>
      </c>
      <c r="AA3" s="28">
        <v>39.76</v>
      </c>
      <c r="AB3" s="28">
        <v>36.35</v>
      </c>
      <c r="AC3" s="37">
        <v>12</v>
      </c>
      <c r="AD3" s="37">
        <v>41</v>
      </c>
      <c r="AE3" s="37">
        <v>0.45</v>
      </c>
    </row>
    <row r="4" spans="1:31" ht="15.75" thickBot="1" x14ac:dyDescent="0.3">
      <c r="A4" s="27">
        <v>29</v>
      </c>
      <c r="B4" s="27">
        <v>43</v>
      </c>
      <c r="C4" s="28">
        <v>1.4</v>
      </c>
      <c r="D4" s="28">
        <v>25</v>
      </c>
      <c r="E4" s="28">
        <v>730</v>
      </c>
      <c r="F4" s="28">
        <v>1</v>
      </c>
      <c r="G4" s="28">
        <v>44</v>
      </c>
      <c r="H4" s="28">
        <v>120</v>
      </c>
      <c r="I4" s="28">
        <v>44</v>
      </c>
      <c r="J4" s="28">
        <v>181.24</v>
      </c>
      <c r="K4" s="28">
        <v>266.12</v>
      </c>
      <c r="L4" s="28">
        <v>39.76</v>
      </c>
      <c r="M4" s="28">
        <v>36.35</v>
      </c>
      <c r="N4" s="28">
        <v>3.9</v>
      </c>
      <c r="Q4">
        <v>120</v>
      </c>
      <c r="R4" s="28">
        <v>44</v>
      </c>
      <c r="S4" s="28">
        <v>44</v>
      </c>
      <c r="T4">
        <v>14</v>
      </c>
      <c r="U4" s="27">
        <v>43</v>
      </c>
      <c r="V4" s="28">
        <v>1.4</v>
      </c>
      <c r="W4" s="28">
        <v>1</v>
      </c>
      <c r="X4" s="28">
        <v>705</v>
      </c>
      <c r="Y4" s="30">
        <v>181.96</v>
      </c>
      <c r="Z4" s="28">
        <v>261.98</v>
      </c>
      <c r="AA4" s="28">
        <v>36.26</v>
      </c>
      <c r="AB4" s="28">
        <v>35.51</v>
      </c>
      <c r="AC4" s="37">
        <v>12</v>
      </c>
      <c r="AD4" s="37">
        <v>41</v>
      </c>
      <c r="AE4" s="37">
        <v>0.45</v>
      </c>
    </row>
    <row r="5" spans="1:31" ht="15.75" thickBot="1" x14ac:dyDescent="0.3">
      <c r="A5" s="27">
        <v>29</v>
      </c>
      <c r="B5" s="27">
        <v>43</v>
      </c>
      <c r="C5" s="28">
        <v>1.4</v>
      </c>
      <c r="D5" s="28">
        <v>25</v>
      </c>
      <c r="E5" s="28">
        <v>705</v>
      </c>
      <c r="F5" s="28">
        <v>1</v>
      </c>
      <c r="G5" s="28">
        <v>44</v>
      </c>
      <c r="H5" s="28">
        <v>120</v>
      </c>
      <c r="I5" s="28">
        <v>44</v>
      </c>
      <c r="J5" s="30">
        <v>181.96</v>
      </c>
      <c r="K5" s="28">
        <v>261.98</v>
      </c>
      <c r="L5" s="28">
        <v>36.26</v>
      </c>
      <c r="M5" s="28">
        <v>35.51</v>
      </c>
      <c r="N5" s="28">
        <v>3.68</v>
      </c>
      <c r="Q5">
        <v>120</v>
      </c>
      <c r="R5" s="28">
        <v>44</v>
      </c>
      <c r="S5" s="28">
        <v>44</v>
      </c>
      <c r="T5">
        <v>14</v>
      </c>
      <c r="U5" s="27">
        <v>43</v>
      </c>
      <c r="V5" s="28">
        <v>1.4</v>
      </c>
      <c r="W5" s="28">
        <v>1</v>
      </c>
      <c r="X5" s="28">
        <v>685</v>
      </c>
      <c r="Y5" s="30">
        <v>182.18</v>
      </c>
      <c r="Z5" s="28">
        <v>258.43</v>
      </c>
      <c r="AA5" s="28">
        <v>33.619999999999997</v>
      </c>
      <c r="AB5" s="28">
        <v>34.81</v>
      </c>
      <c r="AC5" s="37">
        <v>12</v>
      </c>
      <c r="AD5" s="37">
        <v>41</v>
      </c>
      <c r="AE5" s="37">
        <v>0.45</v>
      </c>
    </row>
    <row r="6" spans="1:31" ht="15.75" thickBot="1" x14ac:dyDescent="0.3">
      <c r="A6" s="27">
        <v>29</v>
      </c>
      <c r="B6" s="27">
        <v>43</v>
      </c>
      <c r="C6" s="28">
        <v>1.4</v>
      </c>
      <c r="D6" s="28">
        <v>25</v>
      </c>
      <c r="E6" s="28">
        <v>685</v>
      </c>
      <c r="F6" s="28">
        <v>1</v>
      </c>
      <c r="G6" s="28">
        <v>44</v>
      </c>
      <c r="H6" s="28">
        <v>120</v>
      </c>
      <c r="I6" s="28">
        <v>44</v>
      </c>
      <c r="J6" s="30">
        <v>182.18</v>
      </c>
      <c r="K6" s="28">
        <v>258.43</v>
      </c>
      <c r="L6" s="28">
        <v>33.619999999999997</v>
      </c>
      <c r="M6" s="28">
        <v>34.81</v>
      </c>
      <c r="N6" s="28">
        <v>3.51</v>
      </c>
      <c r="Q6">
        <v>120</v>
      </c>
      <c r="R6" s="28">
        <v>44</v>
      </c>
      <c r="S6" s="28">
        <v>48</v>
      </c>
      <c r="T6">
        <v>14</v>
      </c>
      <c r="U6" s="27">
        <v>43</v>
      </c>
      <c r="V6" s="28">
        <v>1.34</v>
      </c>
      <c r="W6" s="28">
        <v>1</v>
      </c>
      <c r="X6" s="28">
        <v>830</v>
      </c>
      <c r="Y6" s="28">
        <v>177.29</v>
      </c>
      <c r="Z6" s="28">
        <v>274.68</v>
      </c>
      <c r="AA6" s="28">
        <v>48.4</v>
      </c>
      <c r="AB6" s="28">
        <v>38.590000000000003</v>
      </c>
      <c r="AC6" s="37">
        <v>12</v>
      </c>
      <c r="AD6" s="37">
        <v>41</v>
      </c>
      <c r="AE6" s="37">
        <v>0.45</v>
      </c>
    </row>
    <row r="7" spans="1:31" ht="15.75" thickBot="1" x14ac:dyDescent="0.3">
      <c r="A7" s="27">
        <v>29</v>
      </c>
      <c r="B7" s="27">
        <v>43</v>
      </c>
      <c r="C7" s="28">
        <v>1.34</v>
      </c>
      <c r="D7" s="28">
        <v>25</v>
      </c>
      <c r="E7" s="28">
        <v>830</v>
      </c>
      <c r="F7" s="28">
        <v>1</v>
      </c>
      <c r="G7" s="28">
        <v>48</v>
      </c>
      <c r="H7" s="28">
        <v>120</v>
      </c>
      <c r="I7" s="28">
        <v>44</v>
      </c>
      <c r="J7" s="28">
        <v>177.29</v>
      </c>
      <c r="K7" s="28">
        <v>274.68</v>
      </c>
      <c r="L7" s="28">
        <v>48.4</v>
      </c>
      <c r="M7" s="28">
        <v>38.590000000000003</v>
      </c>
      <c r="N7" s="28">
        <v>4.17</v>
      </c>
      <c r="Q7">
        <v>120</v>
      </c>
      <c r="R7" s="28">
        <v>44</v>
      </c>
      <c r="S7" s="28">
        <v>48</v>
      </c>
      <c r="T7">
        <v>14</v>
      </c>
      <c r="U7" s="27">
        <v>43</v>
      </c>
      <c r="V7" s="28">
        <v>1.34</v>
      </c>
      <c r="W7" s="28">
        <v>1</v>
      </c>
      <c r="X7" s="28">
        <v>785</v>
      </c>
      <c r="Y7" s="28">
        <v>180.58</v>
      </c>
      <c r="Z7" s="28">
        <v>268.69</v>
      </c>
      <c r="AA7" s="28">
        <v>41.76</v>
      </c>
      <c r="AB7" s="28">
        <v>37.22</v>
      </c>
      <c r="AC7" s="37">
        <v>12</v>
      </c>
      <c r="AD7" s="37">
        <v>41</v>
      </c>
      <c r="AE7" s="37">
        <v>0.45</v>
      </c>
    </row>
    <row r="8" spans="1:31" ht="15.75" thickBot="1" x14ac:dyDescent="0.3">
      <c r="A8" s="27">
        <v>29</v>
      </c>
      <c r="B8" s="27">
        <v>43</v>
      </c>
      <c r="C8" s="28">
        <v>1.34</v>
      </c>
      <c r="D8" s="28">
        <v>25</v>
      </c>
      <c r="E8" s="28">
        <v>785</v>
      </c>
      <c r="F8" s="28">
        <v>1</v>
      </c>
      <c r="G8" s="28">
        <v>48</v>
      </c>
      <c r="H8" s="28">
        <v>120</v>
      </c>
      <c r="I8" s="28">
        <v>44</v>
      </c>
      <c r="J8" s="28">
        <v>180.58</v>
      </c>
      <c r="K8" s="28">
        <v>268.69</v>
      </c>
      <c r="L8" s="28">
        <v>41.76</v>
      </c>
      <c r="M8" s="28">
        <v>37.22</v>
      </c>
      <c r="N8" s="28">
        <v>3.81</v>
      </c>
      <c r="Q8">
        <v>120</v>
      </c>
      <c r="R8" s="28">
        <v>44</v>
      </c>
      <c r="S8" s="28">
        <v>48</v>
      </c>
      <c r="T8">
        <v>14</v>
      </c>
      <c r="U8" s="27">
        <v>43</v>
      </c>
      <c r="V8" s="28">
        <v>1.34</v>
      </c>
      <c r="W8" s="28">
        <v>1</v>
      </c>
      <c r="X8" s="28">
        <v>755</v>
      </c>
      <c r="Y8" s="30">
        <v>181.99</v>
      </c>
      <c r="Z8" s="28">
        <v>264.19</v>
      </c>
      <c r="AA8" s="28">
        <v>37.68</v>
      </c>
      <c r="AB8" s="28">
        <v>36.26</v>
      </c>
      <c r="AC8" s="37">
        <v>12</v>
      </c>
      <c r="AD8" s="37">
        <v>41</v>
      </c>
      <c r="AE8" s="37">
        <v>0.45</v>
      </c>
    </row>
    <row r="9" spans="1:31" ht="15.75" thickBot="1" x14ac:dyDescent="0.3">
      <c r="A9" s="27">
        <v>29</v>
      </c>
      <c r="B9" s="27">
        <v>43</v>
      </c>
      <c r="C9" s="28">
        <v>1.34</v>
      </c>
      <c r="D9" s="28">
        <v>25</v>
      </c>
      <c r="E9" s="28">
        <v>755</v>
      </c>
      <c r="F9" s="28">
        <v>1</v>
      </c>
      <c r="G9" s="28">
        <v>48</v>
      </c>
      <c r="H9" s="28">
        <v>120</v>
      </c>
      <c r="I9" s="28">
        <v>44</v>
      </c>
      <c r="J9" s="30">
        <v>181.99</v>
      </c>
      <c r="K9" s="28">
        <v>264.19</v>
      </c>
      <c r="L9" s="28">
        <v>37.68</v>
      </c>
      <c r="M9" s="28">
        <v>36.26</v>
      </c>
      <c r="N9" s="28">
        <v>3.57</v>
      </c>
      <c r="Q9">
        <v>120</v>
      </c>
      <c r="R9" s="28">
        <v>44</v>
      </c>
      <c r="S9" s="28">
        <v>48</v>
      </c>
      <c r="T9">
        <v>14</v>
      </c>
      <c r="U9" s="27">
        <v>43</v>
      </c>
      <c r="V9" s="28">
        <v>1.37</v>
      </c>
      <c r="W9" s="28">
        <v>1</v>
      </c>
      <c r="X9" s="28">
        <v>715</v>
      </c>
      <c r="Y9" s="30">
        <v>190.16</v>
      </c>
      <c r="Z9" s="28">
        <v>265.92</v>
      </c>
      <c r="AA9" s="28">
        <v>32.659999999999997</v>
      </c>
      <c r="AB9" s="28">
        <v>35.81</v>
      </c>
      <c r="AC9" s="37">
        <v>12</v>
      </c>
      <c r="AD9" s="37">
        <v>41</v>
      </c>
      <c r="AE9" s="37">
        <v>0.45</v>
      </c>
    </row>
    <row r="10" spans="1:31" ht="15.75" thickBot="1" x14ac:dyDescent="0.3">
      <c r="A10" s="27">
        <v>29</v>
      </c>
      <c r="B10" s="27">
        <v>43</v>
      </c>
      <c r="C10" s="28">
        <v>1.37</v>
      </c>
      <c r="D10" s="28">
        <v>25</v>
      </c>
      <c r="E10" s="28">
        <v>715</v>
      </c>
      <c r="F10" s="28">
        <v>1</v>
      </c>
      <c r="G10" s="28">
        <v>48</v>
      </c>
      <c r="H10" s="28">
        <v>120</v>
      </c>
      <c r="I10" s="28">
        <v>44</v>
      </c>
      <c r="J10" s="30">
        <v>190.16</v>
      </c>
      <c r="K10" s="28">
        <v>265.92</v>
      </c>
      <c r="L10" s="28">
        <v>32.659999999999997</v>
      </c>
      <c r="M10" s="28">
        <v>35.81</v>
      </c>
      <c r="N10" s="28">
        <v>3.27</v>
      </c>
      <c r="Q10">
        <v>120</v>
      </c>
      <c r="R10" s="28">
        <v>44</v>
      </c>
      <c r="S10" s="28">
        <v>48</v>
      </c>
      <c r="T10">
        <v>14</v>
      </c>
      <c r="U10" s="27">
        <v>43</v>
      </c>
      <c r="V10" s="28">
        <v>1.37</v>
      </c>
      <c r="W10" s="28">
        <v>1</v>
      </c>
      <c r="X10" s="28">
        <v>690</v>
      </c>
      <c r="Y10" s="30">
        <v>189.83</v>
      </c>
      <c r="Z10" s="28">
        <v>261.08</v>
      </c>
      <c r="AA10" s="28">
        <v>29.76</v>
      </c>
      <c r="AB10" s="28">
        <v>34.92</v>
      </c>
      <c r="AC10" s="37">
        <v>12</v>
      </c>
      <c r="AD10" s="37">
        <v>41</v>
      </c>
      <c r="AE10" s="37">
        <v>0.45</v>
      </c>
    </row>
    <row r="11" spans="1:31" ht="15.75" thickBot="1" x14ac:dyDescent="0.3">
      <c r="A11" s="27">
        <v>29</v>
      </c>
      <c r="B11" s="27">
        <v>43</v>
      </c>
      <c r="C11" s="28">
        <v>1.37</v>
      </c>
      <c r="D11" s="28">
        <v>25</v>
      </c>
      <c r="E11" s="28">
        <v>690</v>
      </c>
      <c r="F11" s="28">
        <v>1</v>
      </c>
      <c r="G11" s="28">
        <v>48</v>
      </c>
      <c r="H11" s="28">
        <v>120</v>
      </c>
      <c r="I11" s="28">
        <v>44</v>
      </c>
      <c r="J11" s="30">
        <v>189.83</v>
      </c>
      <c r="K11" s="28">
        <v>261.08</v>
      </c>
      <c r="L11" s="28">
        <v>29.76</v>
      </c>
      <c r="M11" s="28">
        <v>34.92</v>
      </c>
      <c r="N11" s="28">
        <v>3.09</v>
      </c>
      <c r="Q11">
        <v>120</v>
      </c>
      <c r="R11" s="28">
        <v>44</v>
      </c>
      <c r="S11" s="28">
        <v>48</v>
      </c>
      <c r="T11">
        <v>14</v>
      </c>
      <c r="U11" s="27">
        <v>43</v>
      </c>
      <c r="V11" s="28">
        <v>1.37</v>
      </c>
      <c r="W11" s="28">
        <v>1</v>
      </c>
      <c r="X11" s="28">
        <v>675</v>
      </c>
      <c r="Y11" s="30">
        <v>189.4</v>
      </c>
      <c r="Z11" s="28">
        <v>258.02999999999997</v>
      </c>
      <c r="AA11" s="28">
        <v>28.1</v>
      </c>
      <c r="AB11" s="28">
        <v>34.369999999999997</v>
      </c>
      <c r="AC11" s="37">
        <v>12</v>
      </c>
      <c r="AD11" s="37">
        <v>41</v>
      </c>
      <c r="AE11" s="37">
        <v>0.45</v>
      </c>
    </row>
    <row r="12" spans="1:31" ht="15.75" thickBot="1" x14ac:dyDescent="0.3">
      <c r="A12" s="27">
        <v>29</v>
      </c>
      <c r="B12" s="27">
        <v>43</v>
      </c>
      <c r="C12" s="28">
        <v>1.37</v>
      </c>
      <c r="D12" s="28">
        <v>25</v>
      </c>
      <c r="E12" s="28">
        <v>675</v>
      </c>
      <c r="F12" s="28">
        <v>1</v>
      </c>
      <c r="G12" s="28">
        <v>48</v>
      </c>
      <c r="H12" s="28">
        <v>120</v>
      </c>
      <c r="I12" s="28">
        <v>44</v>
      </c>
      <c r="J12" s="30">
        <v>189.4</v>
      </c>
      <c r="K12" s="28">
        <v>258.02999999999997</v>
      </c>
      <c r="L12" s="28">
        <v>28.1</v>
      </c>
      <c r="M12" s="28">
        <v>34.369999999999997</v>
      </c>
      <c r="N12" s="28">
        <v>2.98</v>
      </c>
      <c r="Q12">
        <v>120</v>
      </c>
      <c r="R12" s="28">
        <v>44</v>
      </c>
      <c r="S12" s="28">
        <v>48</v>
      </c>
      <c r="T12">
        <v>14</v>
      </c>
      <c r="U12" s="27">
        <v>43</v>
      </c>
      <c r="V12" s="28">
        <v>1.4</v>
      </c>
      <c r="W12" s="28">
        <v>1</v>
      </c>
      <c r="X12" s="28">
        <v>665</v>
      </c>
      <c r="Y12" s="31">
        <v>195.42</v>
      </c>
      <c r="Z12" s="28">
        <v>263.63</v>
      </c>
      <c r="AA12" s="28">
        <v>27.03</v>
      </c>
      <c r="AB12" s="28">
        <v>34.799999999999997</v>
      </c>
      <c r="AC12" s="37">
        <v>12</v>
      </c>
      <c r="AD12" s="37">
        <v>41</v>
      </c>
      <c r="AE12" s="37">
        <v>0.45</v>
      </c>
    </row>
    <row r="13" spans="1:31" ht="15.75" thickBot="1" x14ac:dyDescent="0.3">
      <c r="A13" s="27">
        <v>29</v>
      </c>
      <c r="B13" s="27">
        <v>43</v>
      </c>
      <c r="C13" s="28">
        <v>1.4</v>
      </c>
      <c r="D13" s="28">
        <v>25</v>
      </c>
      <c r="E13" s="28">
        <v>665</v>
      </c>
      <c r="F13" s="28">
        <v>1</v>
      </c>
      <c r="G13" s="28">
        <v>48</v>
      </c>
      <c r="H13" s="28">
        <v>120</v>
      </c>
      <c r="I13" s="28">
        <v>44</v>
      </c>
      <c r="J13" s="31">
        <v>195.42</v>
      </c>
      <c r="K13" s="28">
        <v>263.63</v>
      </c>
      <c r="L13" s="28">
        <v>27.03</v>
      </c>
      <c r="M13" s="28">
        <v>34.799999999999997</v>
      </c>
      <c r="N13" s="28">
        <v>2.91</v>
      </c>
      <c r="Q13">
        <v>120</v>
      </c>
      <c r="R13" s="28">
        <v>44</v>
      </c>
      <c r="S13" s="28">
        <v>48</v>
      </c>
      <c r="T13">
        <v>14</v>
      </c>
      <c r="U13" s="27">
        <v>43</v>
      </c>
      <c r="V13" s="28">
        <v>1.4</v>
      </c>
      <c r="W13" s="28">
        <v>1</v>
      </c>
      <c r="X13" s="28">
        <v>645</v>
      </c>
      <c r="Y13" s="31">
        <v>194.22</v>
      </c>
      <c r="Z13" s="28">
        <v>259.05</v>
      </c>
      <c r="AA13" s="28">
        <v>24.96</v>
      </c>
      <c r="AB13" s="28">
        <v>34.020000000000003</v>
      </c>
      <c r="AC13" s="37">
        <v>12</v>
      </c>
      <c r="AD13" s="37">
        <v>41</v>
      </c>
      <c r="AE13" s="37">
        <v>0.45</v>
      </c>
    </row>
    <row r="14" spans="1:31" ht="15.75" thickBot="1" x14ac:dyDescent="0.3">
      <c r="A14" s="27">
        <v>29</v>
      </c>
      <c r="B14" s="27">
        <v>43</v>
      </c>
      <c r="C14" s="28">
        <v>1.4</v>
      </c>
      <c r="D14" s="28">
        <v>25</v>
      </c>
      <c r="E14" s="28">
        <v>645</v>
      </c>
      <c r="F14" s="28">
        <v>1</v>
      </c>
      <c r="G14" s="28">
        <v>48</v>
      </c>
      <c r="H14" s="28">
        <v>120</v>
      </c>
      <c r="I14" s="28">
        <v>44</v>
      </c>
      <c r="J14" s="31">
        <v>194.22</v>
      </c>
      <c r="K14" s="28">
        <v>259.05</v>
      </c>
      <c r="L14" s="28">
        <v>24.96</v>
      </c>
      <c r="M14" s="28">
        <v>34.020000000000003</v>
      </c>
      <c r="N14" s="28">
        <v>2.77</v>
      </c>
      <c r="Q14">
        <v>120</v>
      </c>
      <c r="R14" s="28">
        <v>48</v>
      </c>
      <c r="S14" s="28">
        <v>44</v>
      </c>
      <c r="T14">
        <v>14</v>
      </c>
      <c r="U14" s="27">
        <v>43</v>
      </c>
      <c r="V14" s="28">
        <v>1.4</v>
      </c>
      <c r="W14" s="28">
        <v>1</v>
      </c>
      <c r="X14" s="28">
        <v>625</v>
      </c>
      <c r="Y14" s="28">
        <v>180.99</v>
      </c>
      <c r="Z14" s="28">
        <v>246.43</v>
      </c>
      <c r="AA14" s="28">
        <v>26.44</v>
      </c>
      <c r="AB14" s="28">
        <v>32.630000000000003</v>
      </c>
      <c r="AC14" s="37">
        <v>12</v>
      </c>
      <c r="AD14" s="37">
        <v>41</v>
      </c>
      <c r="AE14" s="37">
        <v>0.45</v>
      </c>
    </row>
    <row r="15" spans="1:31" ht="15.75" thickBot="1" x14ac:dyDescent="0.3">
      <c r="A15" s="27">
        <v>29</v>
      </c>
      <c r="B15" s="27">
        <v>43</v>
      </c>
      <c r="C15" s="28">
        <v>1.4</v>
      </c>
      <c r="D15" s="28">
        <v>25</v>
      </c>
      <c r="E15" s="28">
        <v>625</v>
      </c>
      <c r="F15" s="28">
        <v>1</v>
      </c>
      <c r="G15" s="28">
        <v>44</v>
      </c>
      <c r="H15" s="28">
        <v>120</v>
      </c>
      <c r="I15" s="28">
        <v>48</v>
      </c>
      <c r="J15" s="28">
        <v>180.99</v>
      </c>
      <c r="K15" s="28">
        <v>246.43</v>
      </c>
      <c r="L15" s="28">
        <v>26.44</v>
      </c>
      <c r="M15" s="28">
        <v>32.630000000000003</v>
      </c>
      <c r="N15" s="28">
        <v>3.03</v>
      </c>
      <c r="Q15">
        <v>120</v>
      </c>
      <c r="R15" s="28">
        <v>48</v>
      </c>
      <c r="S15" s="28">
        <v>44</v>
      </c>
      <c r="T15">
        <v>14</v>
      </c>
      <c r="U15" s="27">
        <v>43</v>
      </c>
      <c r="V15" s="28">
        <v>1.4</v>
      </c>
      <c r="W15" s="28">
        <v>1</v>
      </c>
      <c r="X15" s="28">
        <v>610</v>
      </c>
      <c r="Y15" s="28">
        <v>180.24</v>
      </c>
      <c r="Z15" s="28">
        <v>243.12</v>
      </c>
      <c r="AA15" s="28">
        <v>24.82</v>
      </c>
      <c r="AB15" s="28">
        <v>32.049999999999997</v>
      </c>
      <c r="AC15" s="37">
        <v>12</v>
      </c>
      <c r="AD15" s="37">
        <v>41</v>
      </c>
      <c r="AE15" s="37">
        <v>0.45</v>
      </c>
    </row>
    <row r="16" spans="1:31" ht="15.75" thickBot="1" x14ac:dyDescent="0.3">
      <c r="A16" s="27">
        <v>29</v>
      </c>
      <c r="B16" s="27">
        <v>43</v>
      </c>
      <c r="C16" s="28">
        <v>1.4</v>
      </c>
      <c r="D16" s="28">
        <v>25</v>
      </c>
      <c r="E16" s="28">
        <v>610</v>
      </c>
      <c r="F16" s="28">
        <v>1</v>
      </c>
      <c r="G16" s="28">
        <v>44</v>
      </c>
      <c r="H16" s="28">
        <v>120</v>
      </c>
      <c r="I16" s="28">
        <v>48</v>
      </c>
      <c r="J16" s="28">
        <v>180.24</v>
      </c>
      <c r="K16" s="28">
        <v>243.12</v>
      </c>
      <c r="L16" s="28">
        <v>24.82</v>
      </c>
      <c r="M16" s="28">
        <v>32.049999999999997</v>
      </c>
      <c r="N16" s="28">
        <v>2.91</v>
      </c>
      <c r="Q16">
        <v>120</v>
      </c>
      <c r="R16" s="28">
        <v>48</v>
      </c>
      <c r="S16" s="28">
        <v>48</v>
      </c>
      <c r="T16">
        <v>14</v>
      </c>
      <c r="U16" s="27">
        <v>43</v>
      </c>
      <c r="V16" s="28">
        <v>1.31</v>
      </c>
      <c r="W16" s="28">
        <v>1</v>
      </c>
      <c r="X16" s="28">
        <v>725</v>
      </c>
      <c r="Y16" s="30">
        <v>193.38</v>
      </c>
      <c r="Z16" s="28">
        <v>264.2</v>
      </c>
      <c r="AA16" s="28">
        <v>29.43</v>
      </c>
      <c r="AB16" s="28">
        <v>35.51</v>
      </c>
      <c r="AC16" s="37">
        <v>12</v>
      </c>
      <c r="AD16" s="37">
        <v>41</v>
      </c>
      <c r="AE16" s="37">
        <v>0.45</v>
      </c>
    </row>
    <row r="17" spans="1:31" ht="15.75" thickBot="1" x14ac:dyDescent="0.3">
      <c r="A17" s="27">
        <v>29</v>
      </c>
      <c r="B17" s="27">
        <v>43</v>
      </c>
      <c r="C17" s="28">
        <v>1.31</v>
      </c>
      <c r="D17" s="28">
        <v>25</v>
      </c>
      <c r="E17" s="28">
        <v>725</v>
      </c>
      <c r="F17" s="28">
        <v>1</v>
      </c>
      <c r="G17" s="28">
        <v>48</v>
      </c>
      <c r="H17" s="28">
        <v>120</v>
      </c>
      <c r="I17" s="28">
        <v>48</v>
      </c>
      <c r="J17" s="30">
        <v>193.38</v>
      </c>
      <c r="K17" s="28">
        <v>264.2</v>
      </c>
      <c r="L17" s="28">
        <v>29.43</v>
      </c>
      <c r="M17" s="28">
        <v>35.51</v>
      </c>
      <c r="N17" s="28">
        <v>2.9</v>
      </c>
      <c r="Q17">
        <v>120</v>
      </c>
      <c r="R17" s="28">
        <v>48</v>
      </c>
      <c r="S17" s="28">
        <v>48</v>
      </c>
      <c r="T17">
        <v>14</v>
      </c>
      <c r="U17" s="27">
        <v>43</v>
      </c>
      <c r="V17" s="28">
        <v>1.34</v>
      </c>
      <c r="W17" s="28">
        <v>1</v>
      </c>
      <c r="X17" s="28">
        <v>660</v>
      </c>
      <c r="Y17" s="31">
        <v>197.36</v>
      </c>
      <c r="Z17" s="28">
        <v>258.56</v>
      </c>
      <c r="AA17" s="28">
        <v>23.07</v>
      </c>
      <c r="AB17" s="28">
        <v>33.96</v>
      </c>
      <c r="AC17" s="37">
        <v>12</v>
      </c>
      <c r="AD17" s="37">
        <v>41</v>
      </c>
      <c r="AE17" s="37">
        <v>0.45</v>
      </c>
    </row>
    <row r="18" spans="1:31" ht="15.75" thickBot="1" x14ac:dyDescent="0.3">
      <c r="A18" s="27">
        <v>29</v>
      </c>
      <c r="B18" s="27">
        <v>43</v>
      </c>
      <c r="C18" s="28">
        <v>1.34</v>
      </c>
      <c r="D18" s="28">
        <v>25</v>
      </c>
      <c r="E18" s="28">
        <v>660</v>
      </c>
      <c r="F18" s="28">
        <v>1</v>
      </c>
      <c r="G18" s="28">
        <v>48</v>
      </c>
      <c r="H18" s="28">
        <v>120</v>
      </c>
      <c r="I18" s="28">
        <v>48</v>
      </c>
      <c r="J18" s="31">
        <v>197.36</v>
      </c>
      <c r="K18" s="28">
        <v>258.56</v>
      </c>
      <c r="L18" s="28">
        <v>23.07</v>
      </c>
      <c r="M18" s="28">
        <v>33.96</v>
      </c>
      <c r="N18" s="28">
        <v>2.5</v>
      </c>
      <c r="Q18">
        <v>120</v>
      </c>
      <c r="R18" s="28">
        <v>48</v>
      </c>
      <c r="S18" s="28">
        <v>48</v>
      </c>
      <c r="T18">
        <v>14</v>
      </c>
      <c r="U18" s="27">
        <v>43</v>
      </c>
      <c r="V18" s="28">
        <v>1.34</v>
      </c>
      <c r="W18" s="28">
        <v>1</v>
      </c>
      <c r="X18" s="28">
        <v>650</v>
      </c>
      <c r="Y18" s="31">
        <v>196.54</v>
      </c>
      <c r="Z18" s="28">
        <v>256.17</v>
      </c>
      <c r="AA18" s="28">
        <v>22.18</v>
      </c>
      <c r="AB18" s="28">
        <v>33.57</v>
      </c>
      <c r="AC18" s="37">
        <v>12</v>
      </c>
      <c r="AD18" s="37">
        <v>41</v>
      </c>
      <c r="AE18" s="37">
        <v>0.45</v>
      </c>
    </row>
    <row r="19" spans="1:31" ht="15.75" thickBot="1" x14ac:dyDescent="0.3">
      <c r="A19" s="27">
        <v>29</v>
      </c>
      <c r="B19" s="27">
        <v>43</v>
      </c>
      <c r="C19" s="28">
        <v>1.34</v>
      </c>
      <c r="D19" s="28">
        <v>25</v>
      </c>
      <c r="E19" s="28">
        <v>650</v>
      </c>
      <c r="F19" s="28">
        <v>1</v>
      </c>
      <c r="G19" s="28">
        <v>48</v>
      </c>
      <c r="H19" s="28">
        <v>120</v>
      </c>
      <c r="I19" s="28">
        <v>48</v>
      </c>
      <c r="J19" s="31">
        <v>196.54</v>
      </c>
      <c r="K19" s="28">
        <v>256.17</v>
      </c>
      <c r="L19" s="28">
        <v>22.18</v>
      </c>
      <c r="M19" s="28">
        <v>33.57</v>
      </c>
      <c r="N19" s="28">
        <v>2.44</v>
      </c>
      <c r="Q19">
        <v>120</v>
      </c>
      <c r="R19" s="28">
        <v>48</v>
      </c>
      <c r="S19" s="28">
        <v>48</v>
      </c>
      <c r="T19">
        <v>14</v>
      </c>
      <c r="U19" s="27">
        <v>43</v>
      </c>
      <c r="V19" s="28">
        <v>1.37</v>
      </c>
      <c r="W19" s="28">
        <v>1</v>
      </c>
      <c r="X19" s="28">
        <v>645</v>
      </c>
      <c r="Y19" s="31">
        <v>202.45</v>
      </c>
      <c r="Z19" s="28">
        <v>262.60000000000002</v>
      </c>
      <c r="AA19" s="28">
        <v>21.75</v>
      </c>
      <c r="AB19" s="28">
        <v>34.18</v>
      </c>
      <c r="AC19" s="37">
        <v>12</v>
      </c>
      <c r="AD19" s="37">
        <v>41</v>
      </c>
      <c r="AE19" s="37">
        <v>0.45</v>
      </c>
    </row>
    <row r="20" spans="1:31" ht="15.75" thickBot="1" x14ac:dyDescent="0.3">
      <c r="A20" s="27">
        <v>29</v>
      </c>
      <c r="B20" s="27">
        <v>43</v>
      </c>
      <c r="C20" s="28">
        <v>1.37</v>
      </c>
      <c r="D20" s="28">
        <v>25</v>
      </c>
      <c r="E20" s="28">
        <v>645</v>
      </c>
      <c r="F20" s="28">
        <v>1</v>
      </c>
      <c r="G20" s="28">
        <v>48</v>
      </c>
      <c r="H20" s="28">
        <v>120</v>
      </c>
      <c r="I20" s="28">
        <v>48</v>
      </c>
      <c r="J20" s="31">
        <v>202.45</v>
      </c>
      <c r="K20" s="28">
        <v>262.60000000000002</v>
      </c>
      <c r="L20" s="28">
        <v>21.75</v>
      </c>
      <c r="M20" s="28">
        <v>34.18</v>
      </c>
      <c r="N20" s="28">
        <v>2.41</v>
      </c>
      <c r="Q20">
        <v>120</v>
      </c>
      <c r="R20" s="28">
        <v>48</v>
      </c>
      <c r="S20" s="28">
        <v>48</v>
      </c>
      <c r="T20">
        <v>14</v>
      </c>
      <c r="U20" s="27">
        <v>43</v>
      </c>
      <c r="V20" s="28">
        <v>1.37</v>
      </c>
      <c r="W20" s="28">
        <v>1</v>
      </c>
      <c r="X20" s="28">
        <v>630</v>
      </c>
      <c r="Y20" s="31">
        <v>200.91</v>
      </c>
      <c r="Z20" s="28">
        <v>258.72000000000003</v>
      </c>
      <c r="AA20" s="28">
        <v>20.47</v>
      </c>
      <c r="AB20" s="28">
        <v>33.56</v>
      </c>
      <c r="AC20" s="37">
        <v>12</v>
      </c>
      <c r="AD20" s="37">
        <v>41</v>
      </c>
      <c r="AE20" s="37">
        <v>0.45</v>
      </c>
    </row>
    <row r="21" spans="1:31" ht="15.75" thickBot="1" x14ac:dyDescent="0.3">
      <c r="A21" s="27">
        <v>29</v>
      </c>
      <c r="B21" s="27">
        <v>43</v>
      </c>
      <c r="C21" s="28">
        <v>1.37</v>
      </c>
      <c r="D21" s="28">
        <v>25</v>
      </c>
      <c r="E21" s="28">
        <v>630</v>
      </c>
      <c r="F21" s="28">
        <v>1</v>
      </c>
      <c r="G21" s="28">
        <v>48</v>
      </c>
      <c r="H21" s="28">
        <v>120</v>
      </c>
      <c r="I21" s="28">
        <v>48</v>
      </c>
      <c r="J21" s="31">
        <v>200.91</v>
      </c>
      <c r="K21" s="28">
        <v>258.72000000000003</v>
      </c>
      <c r="L21" s="28">
        <v>20.47</v>
      </c>
      <c r="M21" s="28">
        <v>33.56</v>
      </c>
      <c r="N21" s="28">
        <v>2.3199999999999998</v>
      </c>
      <c r="Q21">
        <v>120</v>
      </c>
      <c r="R21" s="28">
        <v>48</v>
      </c>
      <c r="S21" s="28">
        <v>48</v>
      </c>
      <c r="T21">
        <v>14</v>
      </c>
      <c r="U21" s="27">
        <v>43</v>
      </c>
      <c r="V21" s="28">
        <v>1.37</v>
      </c>
      <c r="W21" s="28">
        <v>1</v>
      </c>
      <c r="X21" s="28">
        <v>620</v>
      </c>
      <c r="Y21" s="31">
        <v>199.82</v>
      </c>
      <c r="Z21" s="28">
        <v>256.06</v>
      </c>
      <c r="AA21" s="28">
        <v>19.64</v>
      </c>
      <c r="AB21" s="28">
        <v>33.15</v>
      </c>
      <c r="AC21" s="37">
        <v>12</v>
      </c>
      <c r="AD21" s="37">
        <v>41</v>
      </c>
      <c r="AE21" s="37">
        <v>0.45</v>
      </c>
    </row>
    <row r="22" spans="1:31" ht="15.75" thickBot="1" x14ac:dyDescent="0.3">
      <c r="A22" s="27">
        <v>29</v>
      </c>
      <c r="B22" s="27">
        <v>43</v>
      </c>
      <c r="C22" s="28">
        <v>1.37</v>
      </c>
      <c r="D22" s="28">
        <v>25</v>
      </c>
      <c r="E22" s="28">
        <v>620</v>
      </c>
      <c r="F22" s="28">
        <v>1</v>
      </c>
      <c r="G22" s="28">
        <v>48</v>
      </c>
      <c r="H22" s="28">
        <v>120</v>
      </c>
      <c r="I22" s="28">
        <v>48</v>
      </c>
      <c r="J22" s="31">
        <v>199.82</v>
      </c>
      <c r="K22" s="28">
        <v>256.06</v>
      </c>
      <c r="L22" s="28">
        <v>19.64</v>
      </c>
      <c r="M22" s="28">
        <v>33.15</v>
      </c>
      <c r="N22" s="28">
        <v>2.27</v>
      </c>
      <c r="Q22">
        <v>120</v>
      </c>
      <c r="R22" s="28">
        <v>48</v>
      </c>
      <c r="S22" s="28">
        <v>48</v>
      </c>
      <c r="T22">
        <v>14</v>
      </c>
      <c r="U22" s="27">
        <v>43</v>
      </c>
      <c r="V22" s="28">
        <v>1.4</v>
      </c>
      <c r="W22" s="28">
        <v>1</v>
      </c>
      <c r="X22" s="28">
        <v>605</v>
      </c>
      <c r="Y22" s="31">
        <v>203.54</v>
      </c>
      <c r="Z22" s="28">
        <v>259.01</v>
      </c>
      <c r="AA22" s="28">
        <v>18.45</v>
      </c>
      <c r="AB22" s="28">
        <v>33.26</v>
      </c>
      <c r="AC22" s="37">
        <v>12</v>
      </c>
      <c r="AD22" s="37">
        <v>41</v>
      </c>
      <c r="AE22" s="37">
        <v>0.45</v>
      </c>
    </row>
    <row r="23" spans="1:31" ht="15.75" thickBot="1" x14ac:dyDescent="0.3">
      <c r="A23" s="27">
        <v>29</v>
      </c>
      <c r="B23" s="27">
        <v>43</v>
      </c>
      <c r="C23" s="28">
        <v>1.4</v>
      </c>
      <c r="D23" s="28">
        <v>25</v>
      </c>
      <c r="E23" s="28">
        <v>605</v>
      </c>
      <c r="F23" s="28">
        <v>1</v>
      </c>
      <c r="G23" s="28">
        <v>48</v>
      </c>
      <c r="H23" s="28">
        <v>120</v>
      </c>
      <c r="I23" s="28">
        <v>48</v>
      </c>
      <c r="J23" s="31">
        <v>203.54</v>
      </c>
      <c r="K23" s="28">
        <v>259.01</v>
      </c>
      <c r="L23" s="28">
        <v>18.45</v>
      </c>
      <c r="M23" s="28">
        <v>33.26</v>
      </c>
      <c r="N23" s="28">
        <v>2.1800000000000002</v>
      </c>
      <c r="Q23">
        <v>120</v>
      </c>
      <c r="R23" s="28">
        <v>48</v>
      </c>
      <c r="S23" s="28">
        <v>48</v>
      </c>
      <c r="T23">
        <v>14</v>
      </c>
      <c r="U23" s="27">
        <v>43</v>
      </c>
      <c r="V23" s="28">
        <v>1.4</v>
      </c>
      <c r="W23" s="28">
        <v>1</v>
      </c>
      <c r="X23" s="28">
        <v>600</v>
      </c>
      <c r="Y23" s="31">
        <v>202.85</v>
      </c>
      <c r="Z23" s="28">
        <v>257.57</v>
      </c>
      <c r="AA23" s="28">
        <v>18.059999999999999</v>
      </c>
      <c r="AB23" s="28">
        <v>33.04</v>
      </c>
      <c r="AC23" s="37">
        <v>12</v>
      </c>
      <c r="AD23" s="37">
        <v>41</v>
      </c>
      <c r="AE23" s="37">
        <v>0.45</v>
      </c>
    </row>
    <row r="24" spans="1:31" ht="15.75" thickBot="1" x14ac:dyDescent="0.3">
      <c r="A24" s="27">
        <v>29</v>
      </c>
      <c r="B24" s="27">
        <v>43</v>
      </c>
      <c r="C24" s="28">
        <v>1.4</v>
      </c>
      <c r="D24" s="28">
        <v>25</v>
      </c>
      <c r="E24" s="28">
        <v>600</v>
      </c>
      <c r="F24" s="28">
        <v>1</v>
      </c>
      <c r="G24" s="28">
        <v>48</v>
      </c>
      <c r="H24" s="28">
        <v>120</v>
      </c>
      <c r="I24" s="28">
        <v>48</v>
      </c>
      <c r="J24" s="31">
        <v>202.85</v>
      </c>
      <c r="K24" s="28">
        <v>257.57</v>
      </c>
      <c r="L24" s="28">
        <v>18.059999999999999</v>
      </c>
      <c r="M24" s="28">
        <v>33.04</v>
      </c>
      <c r="N24" s="28">
        <v>2.15</v>
      </c>
      <c r="Q24">
        <v>125</v>
      </c>
      <c r="R24" s="28">
        <v>40</v>
      </c>
      <c r="S24" s="28">
        <v>48</v>
      </c>
      <c r="T24">
        <v>14</v>
      </c>
      <c r="U24" s="27">
        <v>43</v>
      </c>
      <c r="V24" s="28">
        <v>1.4</v>
      </c>
      <c r="W24" s="28">
        <v>1</v>
      </c>
      <c r="X24" s="28">
        <v>775</v>
      </c>
      <c r="Y24" s="28">
        <v>180.11</v>
      </c>
      <c r="Z24" s="28">
        <v>276.01</v>
      </c>
      <c r="AA24" s="28">
        <v>49.21</v>
      </c>
      <c r="AB24" s="28">
        <v>37.6</v>
      </c>
      <c r="AC24" s="37">
        <v>12</v>
      </c>
      <c r="AD24" s="37">
        <v>41</v>
      </c>
      <c r="AE24" s="37">
        <v>0.45</v>
      </c>
    </row>
    <row r="25" spans="1:31" ht="15.75" thickBot="1" x14ac:dyDescent="0.3">
      <c r="A25" s="27">
        <v>29</v>
      </c>
      <c r="B25" s="27">
        <v>43</v>
      </c>
      <c r="C25" s="28">
        <v>1.4</v>
      </c>
      <c r="D25" s="28">
        <v>25</v>
      </c>
      <c r="E25" s="28">
        <v>775</v>
      </c>
      <c r="F25" s="28">
        <v>1</v>
      </c>
      <c r="G25" s="28">
        <v>48</v>
      </c>
      <c r="H25" s="28">
        <v>125</v>
      </c>
      <c r="I25" s="28">
        <v>40</v>
      </c>
      <c r="J25" s="28">
        <v>180.11</v>
      </c>
      <c r="K25" s="28">
        <v>276.01</v>
      </c>
      <c r="L25" s="28">
        <v>49.21</v>
      </c>
      <c r="M25" s="28">
        <v>37.6</v>
      </c>
      <c r="N25" s="28">
        <v>4.54</v>
      </c>
      <c r="Q25">
        <v>125</v>
      </c>
      <c r="R25" s="28">
        <v>40</v>
      </c>
      <c r="S25" s="28">
        <v>48</v>
      </c>
      <c r="T25">
        <v>14</v>
      </c>
      <c r="U25" s="27">
        <v>43</v>
      </c>
      <c r="V25" s="28">
        <v>1.4</v>
      </c>
      <c r="W25" s="28">
        <v>1</v>
      </c>
      <c r="X25" s="28">
        <v>735</v>
      </c>
      <c r="Y25" s="30">
        <v>182.4</v>
      </c>
      <c r="Z25" s="28">
        <v>269.55</v>
      </c>
      <c r="AA25" s="28">
        <v>42.75</v>
      </c>
      <c r="AB25" s="28">
        <v>36.31</v>
      </c>
      <c r="AC25" s="37">
        <v>12</v>
      </c>
      <c r="AD25" s="37">
        <v>41</v>
      </c>
      <c r="AE25" s="37">
        <v>0.45</v>
      </c>
    </row>
    <row r="26" spans="1:31" ht="15.75" thickBot="1" x14ac:dyDescent="0.3">
      <c r="A26" s="27">
        <v>29</v>
      </c>
      <c r="B26" s="27">
        <v>43</v>
      </c>
      <c r="C26" s="28">
        <v>1.4</v>
      </c>
      <c r="D26" s="28">
        <v>25</v>
      </c>
      <c r="E26" s="28">
        <v>735</v>
      </c>
      <c r="F26" s="28">
        <v>1</v>
      </c>
      <c r="G26" s="28">
        <v>48</v>
      </c>
      <c r="H26" s="28">
        <v>125</v>
      </c>
      <c r="I26" s="28">
        <v>40</v>
      </c>
      <c r="J26" s="30">
        <v>182.4</v>
      </c>
      <c r="K26" s="28">
        <v>269.55</v>
      </c>
      <c r="L26" s="28">
        <v>42.75</v>
      </c>
      <c r="M26" s="28">
        <v>36.31</v>
      </c>
      <c r="N26" s="28">
        <v>4.16</v>
      </c>
      <c r="Q26">
        <v>125</v>
      </c>
      <c r="R26" s="28">
        <v>44</v>
      </c>
      <c r="S26" s="28">
        <v>44</v>
      </c>
      <c r="T26">
        <v>14</v>
      </c>
      <c r="U26" s="27">
        <v>43</v>
      </c>
      <c r="V26" s="28">
        <v>1.37</v>
      </c>
      <c r="W26" s="28">
        <v>1</v>
      </c>
      <c r="X26" s="28">
        <v>790</v>
      </c>
      <c r="Y26" s="28">
        <v>176.89</v>
      </c>
      <c r="Z26" s="28">
        <v>275.08999999999997</v>
      </c>
      <c r="AA26" s="28">
        <v>51.08</v>
      </c>
      <c r="AB26" s="28">
        <v>37.700000000000003</v>
      </c>
      <c r="AC26" s="37">
        <v>12</v>
      </c>
      <c r="AD26" s="37">
        <v>41</v>
      </c>
      <c r="AE26" s="37">
        <v>0.45</v>
      </c>
    </row>
    <row r="27" spans="1:31" ht="15.75" thickBot="1" x14ac:dyDescent="0.3">
      <c r="A27" s="27">
        <v>29</v>
      </c>
      <c r="B27" s="27">
        <v>43</v>
      </c>
      <c r="C27" s="28">
        <v>1.37</v>
      </c>
      <c r="D27" s="28">
        <v>25</v>
      </c>
      <c r="E27" s="28">
        <v>790</v>
      </c>
      <c r="F27" s="28">
        <v>1</v>
      </c>
      <c r="G27" s="28">
        <v>44</v>
      </c>
      <c r="H27" s="28">
        <v>125</v>
      </c>
      <c r="I27" s="28">
        <v>44</v>
      </c>
      <c r="J27" s="28">
        <v>176.89</v>
      </c>
      <c r="K27" s="28">
        <v>275.08999999999997</v>
      </c>
      <c r="L27" s="28">
        <v>51.08</v>
      </c>
      <c r="M27" s="28">
        <v>37.700000000000003</v>
      </c>
      <c r="N27" s="28">
        <v>4.63</v>
      </c>
      <c r="Q27">
        <v>125</v>
      </c>
      <c r="R27" s="28">
        <v>44</v>
      </c>
      <c r="S27" s="28">
        <v>44</v>
      </c>
      <c r="T27">
        <v>14</v>
      </c>
      <c r="U27" s="27">
        <v>43</v>
      </c>
      <c r="V27" s="28">
        <v>1.37</v>
      </c>
      <c r="W27" s="28">
        <v>1</v>
      </c>
      <c r="X27" s="28">
        <v>720</v>
      </c>
      <c r="Y27" s="28">
        <v>180.96</v>
      </c>
      <c r="Z27" s="28">
        <v>263.92</v>
      </c>
      <c r="AA27" s="28">
        <v>39.93</v>
      </c>
      <c r="AB27" s="28">
        <v>35.479999999999997</v>
      </c>
      <c r="AC27" s="37">
        <v>12</v>
      </c>
      <c r="AD27" s="37">
        <v>41</v>
      </c>
      <c r="AE27" s="37">
        <v>0.45</v>
      </c>
    </row>
    <row r="28" spans="1:31" ht="15.75" thickBot="1" x14ac:dyDescent="0.3">
      <c r="A28" s="27">
        <v>29</v>
      </c>
      <c r="B28" s="27">
        <v>43</v>
      </c>
      <c r="C28" s="28">
        <v>1.37</v>
      </c>
      <c r="D28" s="28">
        <v>25</v>
      </c>
      <c r="E28" s="28">
        <v>720</v>
      </c>
      <c r="F28" s="28">
        <v>1</v>
      </c>
      <c r="G28" s="28">
        <v>44</v>
      </c>
      <c r="H28" s="28">
        <v>125</v>
      </c>
      <c r="I28" s="28">
        <v>44</v>
      </c>
      <c r="J28" s="28">
        <v>180.96</v>
      </c>
      <c r="K28" s="28">
        <v>263.92</v>
      </c>
      <c r="L28" s="28">
        <v>39.93</v>
      </c>
      <c r="M28" s="28">
        <v>35.479999999999997</v>
      </c>
      <c r="N28" s="28">
        <v>3.97</v>
      </c>
      <c r="Q28">
        <v>125</v>
      </c>
      <c r="R28" s="28">
        <v>44</v>
      </c>
      <c r="S28" s="28">
        <v>44</v>
      </c>
      <c r="T28">
        <v>14</v>
      </c>
      <c r="U28" s="27">
        <v>43</v>
      </c>
      <c r="V28" s="28">
        <v>1.4</v>
      </c>
      <c r="W28" s="28">
        <v>1</v>
      </c>
      <c r="X28" s="28">
        <v>685</v>
      </c>
      <c r="Y28" s="30">
        <v>188.4</v>
      </c>
      <c r="Z28" s="28">
        <v>265.39</v>
      </c>
      <c r="AA28" s="28">
        <v>35.020000000000003</v>
      </c>
      <c r="AB28" s="28">
        <v>35.11</v>
      </c>
      <c r="AC28" s="37">
        <v>12</v>
      </c>
      <c r="AD28" s="37">
        <v>41</v>
      </c>
      <c r="AE28" s="37">
        <v>0.45</v>
      </c>
    </row>
    <row r="29" spans="1:31" ht="15.75" thickBot="1" x14ac:dyDescent="0.3">
      <c r="A29" s="27">
        <v>29</v>
      </c>
      <c r="B29" s="27">
        <v>43</v>
      </c>
      <c r="C29" s="28">
        <v>1.4</v>
      </c>
      <c r="D29" s="28">
        <v>25</v>
      </c>
      <c r="E29" s="28">
        <v>685</v>
      </c>
      <c r="F29" s="28">
        <v>1</v>
      </c>
      <c r="G29" s="28">
        <v>44</v>
      </c>
      <c r="H29" s="28">
        <v>125</v>
      </c>
      <c r="I29" s="28">
        <v>44</v>
      </c>
      <c r="J29" s="30">
        <v>188.4</v>
      </c>
      <c r="K29" s="28">
        <v>265.39</v>
      </c>
      <c r="L29" s="28">
        <v>35.020000000000003</v>
      </c>
      <c r="M29" s="28">
        <v>35.11</v>
      </c>
      <c r="N29" s="28">
        <v>3.66</v>
      </c>
      <c r="Q29">
        <v>125</v>
      </c>
      <c r="R29" s="28">
        <v>44</v>
      </c>
      <c r="S29" s="28">
        <v>48</v>
      </c>
      <c r="T29">
        <v>14</v>
      </c>
      <c r="U29" s="27">
        <v>43</v>
      </c>
      <c r="V29" s="28">
        <v>1.31</v>
      </c>
      <c r="W29" s="28">
        <v>1</v>
      </c>
      <c r="X29" s="28">
        <v>865</v>
      </c>
      <c r="Y29" s="28">
        <v>172.47</v>
      </c>
      <c r="Z29" s="28">
        <v>278.36</v>
      </c>
      <c r="AA29" s="28">
        <v>56.27</v>
      </c>
      <c r="AB29" s="28">
        <v>38.92</v>
      </c>
      <c r="AC29" s="37">
        <v>12</v>
      </c>
      <c r="AD29" s="37">
        <v>41</v>
      </c>
      <c r="AE29" s="37">
        <v>0.45</v>
      </c>
    </row>
    <row r="30" spans="1:31" ht="15.75" thickBot="1" x14ac:dyDescent="0.3">
      <c r="A30" s="27">
        <v>29</v>
      </c>
      <c r="B30" s="27">
        <v>43</v>
      </c>
      <c r="C30" s="28">
        <v>1.31</v>
      </c>
      <c r="D30" s="28">
        <v>25</v>
      </c>
      <c r="E30" s="28">
        <v>865</v>
      </c>
      <c r="F30" s="28">
        <v>1</v>
      </c>
      <c r="G30" s="28">
        <v>48</v>
      </c>
      <c r="H30" s="28">
        <v>125</v>
      </c>
      <c r="I30" s="28">
        <v>44</v>
      </c>
      <c r="J30" s="28">
        <v>172.47</v>
      </c>
      <c r="K30" s="28">
        <v>278.36</v>
      </c>
      <c r="L30" s="28">
        <v>56.27</v>
      </c>
      <c r="M30" s="28">
        <v>38.92</v>
      </c>
      <c r="N30" s="28">
        <v>4.6500000000000004</v>
      </c>
      <c r="Q30">
        <v>125</v>
      </c>
      <c r="R30" s="28">
        <v>44</v>
      </c>
      <c r="S30" s="28">
        <v>48</v>
      </c>
      <c r="T30">
        <v>14</v>
      </c>
      <c r="U30" s="27">
        <v>43</v>
      </c>
      <c r="V30" s="28">
        <v>1.31</v>
      </c>
      <c r="W30" s="28">
        <v>1</v>
      </c>
      <c r="X30" s="28">
        <v>810</v>
      </c>
      <c r="Y30" s="28">
        <v>177.6</v>
      </c>
      <c r="Z30" s="28">
        <v>271.12</v>
      </c>
      <c r="AA30" s="28">
        <v>47.26</v>
      </c>
      <c r="AB30" s="28">
        <v>37.32</v>
      </c>
      <c r="AC30" s="37">
        <v>12</v>
      </c>
      <c r="AD30" s="37">
        <v>41</v>
      </c>
      <c r="AE30" s="37">
        <v>0.45</v>
      </c>
    </row>
    <row r="31" spans="1:31" ht="15.75" thickBot="1" x14ac:dyDescent="0.3">
      <c r="A31" s="27">
        <v>29</v>
      </c>
      <c r="B31" s="27">
        <v>43</v>
      </c>
      <c r="C31" s="28">
        <v>1.31</v>
      </c>
      <c r="D31" s="28">
        <v>25</v>
      </c>
      <c r="E31" s="28">
        <v>810</v>
      </c>
      <c r="F31" s="28">
        <v>1</v>
      </c>
      <c r="G31" s="28">
        <v>48</v>
      </c>
      <c r="H31" s="28">
        <v>125</v>
      </c>
      <c r="I31" s="28">
        <v>44</v>
      </c>
      <c r="J31" s="28">
        <v>177.6</v>
      </c>
      <c r="K31" s="28">
        <v>271.12</v>
      </c>
      <c r="L31" s="28">
        <v>47.26</v>
      </c>
      <c r="M31" s="28">
        <v>37.32</v>
      </c>
      <c r="N31" s="28">
        <v>4.17</v>
      </c>
      <c r="Q31">
        <v>125</v>
      </c>
      <c r="R31" s="28">
        <v>44</v>
      </c>
      <c r="S31" s="28">
        <v>48</v>
      </c>
      <c r="T31">
        <v>14</v>
      </c>
      <c r="U31" s="27">
        <v>43</v>
      </c>
      <c r="V31" s="28">
        <v>1.31</v>
      </c>
      <c r="W31" s="28">
        <v>1</v>
      </c>
      <c r="X31" s="28">
        <v>775</v>
      </c>
      <c r="Y31" s="28">
        <v>179.77</v>
      </c>
      <c r="Z31" s="28">
        <v>265.86</v>
      </c>
      <c r="AA31" s="28">
        <v>42.05</v>
      </c>
      <c r="AB31" s="28">
        <v>36.24</v>
      </c>
      <c r="AC31" s="37">
        <v>12</v>
      </c>
      <c r="AD31" s="37">
        <v>41</v>
      </c>
      <c r="AE31" s="37">
        <v>0.45</v>
      </c>
    </row>
    <row r="32" spans="1:31" ht="15.75" thickBot="1" x14ac:dyDescent="0.3">
      <c r="A32" s="27">
        <v>29</v>
      </c>
      <c r="B32" s="27">
        <v>43</v>
      </c>
      <c r="C32" s="28">
        <v>1.31</v>
      </c>
      <c r="D32" s="28">
        <v>25</v>
      </c>
      <c r="E32" s="28">
        <v>775</v>
      </c>
      <c r="F32" s="28">
        <v>1</v>
      </c>
      <c r="G32" s="28">
        <v>48</v>
      </c>
      <c r="H32" s="28">
        <v>125</v>
      </c>
      <c r="I32" s="28">
        <v>44</v>
      </c>
      <c r="J32" s="28">
        <v>179.77</v>
      </c>
      <c r="K32" s="28">
        <v>265.86</v>
      </c>
      <c r="L32" s="28">
        <v>42.05</v>
      </c>
      <c r="M32" s="28">
        <v>36.24</v>
      </c>
      <c r="N32" s="28">
        <v>3.88</v>
      </c>
      <c r="Q32">
        <v>125</v>
      </c>
      <c r="R32" s="28">
        <v>44</v>
      </c>
      <c r="S32" s="28">
        <v>48</v>
      </c>
      <c r="T32">
        <v>14</v>
      </c>
      <c r="U32" s="27">
        <v>43</v>
      </c>
      <c r="V32" s="28">
        <v>1.34</v>
      </c>
      <c r="W32" s="28">
        <v>1</v>
      </c>
      <c r="X32" s="28">
        <v>730</v>
      </c>
      <c r="Y32" s="30">
        <v>189</v>
      </c>
      <c r="Z32" s="28">
        <v>267.08</v>
      </c>
      <c r="AA32" s="28">
        <v>35.92</v>
      </c>
      <c r="AB32" s="28">
        <v>35.71</v>
      </c>
      <c r="AC32" s="37">
        <v>12</v>
      </c>
      <c r="AD32" s="37">
        <v>41</v>
      </c>
      <c r="AE32" s="37">
        <v>0.45</v>
      </c>
    </row>
    <row r="33" spans="1:31" ht="15.75" thickBot="1" x14ac:dyDescent="0.3">
      <c r="A33" s="27">
        <v>29</v>
      </c>
      <c r="B33" s="27">
        <v>43</v>
      </c>
      <c r="C33" s="28">
        <v>1.34</v>
      </c>
      <c r="D33" s="28">
        <v>25</v>
      </c>
      <c r="E33" s="28">
        <v>730</v>
      </c>
      <c r="F33" s="28">
        <v>1</v>
      </c>
      <c r="G33" s="28">
        <v>48</v>
      </c>
      <c r="H33" s="28">
        <v>125</v>
      </c>
      <c r="I33" s="28">
        <v>44</v>
      </c>
      <c r="J33" s="30">
        <v>189</v>
      </c>
      <c r="K33" s="28">
        <v>267.08</v>
      </c>
      <c r="L33" s="28">
        <v>35.92</v>
      </c>
      <c r="M33" s="28">
        <v>35.71</v>
      </c>
      <c r="N33" s="28">
        <v>3.52</v>
      </c>
      <c r="Q33">
        <v>125</v>
      </c>
      <c r="R33" s="28">
        <v>44</v>
      </c>
      <c r="S33" s="28">
        <v>48</v>
      </c>
      <c r="T33">
        <v>14</v>
      </c>
      <c r="U33" s="27">
        <v>43</v>
      </c>
      <c r="V33" s="28">
        <v>1.34</v>
      </c>
      <c r="W33" s="28">
        <v>1</v>
      </c>
      <c r="X33" s="28">
        <v>705</v>
      </c>
      <c r="Y33" s="30">
        <v>188.92</v>
      </c>
      <c r="Z33" s="28">
        <v>262.20999999999998</v>
      </c>
      <c r="AA33" s="28">
        <v>32.79</v>
      </c>
      <c r="AB33" s="28">
        <v>34.85</v>
      </c>
      <c r="AC33" s="37">
        <v>12</v>
      </c>
      <c r="AD33" s="37">
        <v>41</v>
      </c>
      <c r="AE33" s="37">
        <v>0.45</v>
      </c>
    </row>
    <row r="34" spans="1:31" ht="15.75" thickBot="1" x14ac:dyDescent="0.3">
      <c r="A34" s="27">
        <v>29</v>
      </c>
      <c r="B34" s="27">
        <v>43</v>
      </c>
      <c r="C34" s="28">
        <v>1.34</v>
      </c>
      <c r="D34" s="28">
        <v>25</v>
      </c>
      <c r="E34" s="28">
        <v>705</v>
      </c>
      <c r="F34" s="28">
        <v>1</v>
      </c>
      <c r="G34" s="28">
        <v>48</v>
      </c>
      <c r="H34" s="28">
        <v>125</v>
      </c>
      <c r="I34" s="28">
        <v>44</v>
      </c>
      <c r="J34" s="30">
        <v>188.92</v>
      </c>
      <c r="K34" s="28">
        <v>262.20999999999998</v>
      </c>
      <c r="L34" s="28">
        <v>32.79</v>
      </c>
      <c r="M34" s="28">
        <v>34.85</v>
      </c>
      <c r="N34" s="28">
        <v>3.33</v>
      </c>
      <c r="Q34">
        <v>125</v>
      </c>
      <c r="R34" s="28">
        <v>44</v>
      </c>
      <c r="S34" s="28">
        <v>48</v>
      </c>
      <c r="T34">
        <v>14</v>
      </c>
      <c r="U34" s="27">
        <v>43</v>
      </c>
      <c r="V34" s="28">
        <v>1.37</v>
      </c>
      <c r="W34" s="28">
        <v>1</v>
      </c>
      <c r="X34" s="28">
        <v>660</v>
      </c>
      <c r="Y34" s="31">
        <v>194.29</v>
      </c>
      <c r="Z34" s="28">
        <v>260.56</v>
      </c>
      <c r="AA34" s="28">
        <v>27.6</v>
      </c>
      <c r="AB34" s="28">
        <v>34.049999999999997</v>
      </c>
      <c r="AC34" s="37">
        <v>12</v>
      </c>
      <c r="AD34" s="37">
        <v>41</v>
      </c>
      <c r="AE34" s="37">
        <v>0.45</v>
      </c>
    </row>
    <row r="35" spans="1:31" ht="15.75" thickBot="1" x14ac:dyDescent="0.3">
      <c r="A35" s="27">
        <v>29</v>
      </c>
      <c r="B35" s="27">
        <v>43</v>
      </c>
      <c r="C35" s="28">
        <v>1.37</v>
      </c>
      <c r="D35" s="28">
        <v>25</v>
      </c>
      <c r="E35" s="28">
        <v>660</v>
      </c>
      <c r="F35" s="28">
        <v>1</v>
      </c>
      <c r="G35" s="28">
        <v>48</v>
      </c>
      <c r="H35" s="28">
        <v>125</v>
      </c>
      <c r="I35" s="28">
        <v>44</v>
      </c>
      <c r="J35" s="31">
        <v>194.29</v>
      </c>
      <c r="K35" s="28">
        <v>260.56</v>
      </c>
      <c r="L35" s="28">
        <v>27.6</v>
      </c>
      <c r="M35" s="28">
        <v>34.049999999999997</v>
      </c>
      <c r="N35" s="28">
        <v>2.99</v>
      </c>
      <c r="Q35">
        <v>130</v>
      </c>
      <c r="R35" s="28">
        <v>40</v>
      </c>
      <c r="S35" s="28">
        <v>44</v>
      </c>
      <c r="T35">
        <v>14</v>
      </c>
      <c r="U35" s="27">
        <v>43</v>
      </c>
      <c r="V35" s="28">
        <v>1.4</v>
      </c>
      <c r="W35" s="28">
        <v>1</v>
      </c>
      <c r="X35" s="28">
        <v>825</v>
      </c>
      <c r="Y35" s="28">
        <v>160.21</v>
      </c>
      <c r="Z35" s="28">
        <v>279.06</v>
      </c>
      <c r="AA35" s="28">
        <v>70.02</v>
      </c>
      <c r="AB35" s="28">
        <v>38.32</v>
      </c>
      <c r="AC35" s="37">
        <v>12</v>
      </c>
      <c r="AD35" s="37">
        <v>41</v>
      </c>
      <c r="AE35" s="37">
        <v>0.45</v>
      </c>
    </row>
    <row r="36" spans="1:31" ht="15.75" thickBot="1" x14ac:dyDescent="0.3">
      <c r="A36" s="27">
        <v>29</v>
      </c>
      <c r="B36" s="27">
        <v>43</v>
      </c>
      <c r="C36" s="28">
        <v>1.4</v>
      </c>
      <c r="D36" s="28">
        <v>25</v>
      </c>
      <c r="E36" s="28">
        <v>825</v>
      </c>
      <c r="F36" s="28">
        <v>1</v>
      </c>
      <c r="G36" s="28">
        <v>44</v>
      </c>
      <c r="H36" s="28">
        <v>130</v>
      </c>
      <c r="I36" s="28">
        <v>40</v>
      </c>
      <c r="J36" s="28">
        <v>160.21</v>
      </c>
      <c r="K36" s="28">
        <v>279.06</v>
      </c>
      <c r="L36" s="28">
        <v>70.02</v>
      </c>
      <c r="M36" s="28">
        <v>38.32</v>
      </c>
      <c r="N36" s="28">
        <v>6.07</v>
      </c>
      <c r="Q36">
        <v>130</v>
      </c>
      <c r="R36" s="28">
        <v>44</v>
      </c>
      <c r="S36" s="28">
        <v>44</v>
      </c>
      <c r="T36">
        <v>14</v>
      </c>
      <c r="U36" s="27">
        <v>43</v>
      </c>
      <c r="V36" s="28">
        <v>1.34</v>
      </c>
      <c r="W36" s="28">
        <v>1</v>
      </c>
      <c r="X36" s="28">
        <v>820</v>
      </c>
      <c r="Y36" s="28">
        <v>172.4</v>
      </c>
      <c r="Z36" s="28">
        <v>278.51</v>
      </c>
      <c r="AA36" s="28">
        <v>58.68</v>
      </c>
      <c r="AB36" s="28">
        <v>37.94</v>
      </c>
      <c r="AC36" s="37">
        <v>12</v>
      </c>
      <c r="AD36" s="37">
        <v>41</v>
      </c>
      <c r="AE36" s="37">
        <v>0.45</v>
      </c>
    </row>
    <row r="37" spans="1:31" ht="15.75" thickBot="1" x14ac:dyDescent="0.3">
      <c r="A37" s="27">
        <v>29</v>
      </c>
      <c r="B37" s="27">
        <v>43</v>
      </c>
      <c r="C37" s="28">
        <v>1.34</v>
      </c>
      <c r="D37" s="28">
        <v>25</v>
      </c>
      <c r="E37" s="28">
        <v>820</v>
      </c>
      <c r="F37" s="28">
        <v>1</v>
      </c>
      <c r="G37" s="28">
        <v>44</v>
      </c>
      <c r="H37" s="28">
        <v>130</v>
      </c>
      <c r="I37" s="28">
        <v>44</v>
      </c>
      <c r="J37" s="28">
        <v>172.4</v>
      </c>
      <c r="K37" s="28">
        <v>278.51</v>
      </c>
      <c r="L37" s="28">
        <v>58.68</v>
      </c>
      <c r="M37" s="28">
        <v>37.94</v>
      </c>
      <c r="N37" s="28">
        <v>5.12</v>
      </c>
      <c r="Q37">
        <v>130</v>
      </c>
      <c r="R37" s="28">
        <v>44</v>
      </c>
      <c r="S37" s="28">
        <v>48</v>
      </c>
      <c r="T37">
        <v>14</v>
      </c>
      <c r="U37" s="27">
        <v>43</v>
      </c>
      <c r="V37" s="28">
        <v>1.28</v>
      </c>
      <c r="W37" s="28">
        <v>1</v>
      </c>
      <c r="X37" s="28">
        <v>925</v>
      </c>
      <c r="Y37" s="28">
        <v>162.34</v>
      </c>
      <c r="Z37" s="28">
        <v>284.08</v>
      </c>
      <c r="AA37" s="28">
        <v>70.010000000000005</v>
      </c>
      <c r="AB37" s="28">
        <v>39.76</v>
      </c>
      <c r="AC37" s="37">
        <v>12</v>
      </c>
      <c r="AD37" s="37">
        <v>41</v>
      </c>
      <c r="AE37" s="37">
        <v>0.45</v>
      </c>
    </row>
    <row r="38" spans="1:31" ht="15.75" thickBot="1" x14ac:dyDescent="0.3">
      <c r="A38" s="27">
        <v>29</v>
      </c>
      <c r="B38" s="27">
        <v>43</v>
      </c>
      <c r="C38" s="28">
        <v>1.28</v>
      </c>
      <c r="D38" s="28">
        <v>25</v>
      </c>
      <c r="E38" s="28">
        <v>925</v>
      </c>
      <c r="F38" s="28">
        <v>1</v>
      </c>
      <c r="G38" s="28">
        <v>48</v>
      </c>
      <c r="H38" s="28">
        <v>130</v>
      </c>
      <c r="I38" s="28">
        <v>44</v>
      </c>
      <c r="J38" s="28">
        <v>162.34</v>
      </c>
      <c r="K38" s="28">
        <v>284.08</v>
      </c>
      <c r="L38" s="28">
        <v>70.010000000000005</v>
      </c>
      <c r="M38" s="28">
        <v>39.76</v>
      </c>
      <c r="N38" s="28">
        <v>5.41</v>
      </c>
      <c r="Q38">
        <v>130</v>
      </c>
      <c r="R38" s="28">
        <v>44</v>
      </c>
      <c r="S38" s="28">
        <v>48</v>
      </c>
      <c r="T38">
        <v>14</v>
      </c>
      <c r="U38" s="27">
        <v>43</v>
      </c>
      <c r="V38" s="28">
        <v>1.28</v>
      </c>
      <c r="W38" s="28">
        <v>1</v>
      </c>
      <c r="X38" s="28">
        <v>845</v>
      </c>
      <c r="Y38" s="28">
        <v>172.41</v>
      </c>
      <c r="Z38" s="28">
        <v>274.20999999999998</v>
      </c>
      <c r="AA38" s="28">
        <v>54.99</v>
      </c>
      <c r="AB38" s="28">
        <v>37.6</v>
      </c>
      <c r="AC38" s="37">
        <v>12</v>
      </c>
      <c r="AD38" s="37">
        <v>41</v>
      </c>
      <c r="AE38" s="37">
        <v>0.45</v>
      </c>
    </row>
    <row r="39" spans="1:31" ht="15.75" thickBot="1" x14ac:dyDescent="0.3">
      <c r="A39" s="27">
        <v>29</v>
      </c>
      <c r="B39" s="27">
        <v>43</v>
      </c>
      <c r="C39" s="28">
        <v>1.28</v>
      </c>
      <c r="D39" s="28">
        <v>25</v>
      </c>
      <c r="E39" s="28">
        <v>845</v>
      </c>
      <c r="F39" s="28">
        <v>1</v>
      </c>
      <c r="G39" s="28">
        <v>48</v>
      </c>
      <c r="H39" s="28">
        <v>130</v>
      </c>
      <c r="I39" s="28">
        <v>44</v>
      </c>
      <c r="J39" s="28">
        <v>172.41</v>
      </c>
      <c r="K39" s="28">
        <v>274.20999999999998</v>
      </c>
      <c r="L39" s="28">
        <v>54.99</v>
      </c>
      <c r="M39" s="28">
        <v>37.6</v>
      </c>
      <c r="N39" s="28">
        <v>4.66</v>
      </c>
      <c r="Q39">
        <v>135</v>
      </c>
      <c r="R39" s="28">
        <v>44</v>
      </c>
      <c r="S39" s="28">
        <v>44</v>
      </c>
      <c r="T39">
        <v>14</v>
      </c>
      <c r="U39" s="27">
        <v>43</v>
      </c>
      <c r="V39" s="28">
        <v>1.31</v>
      </c>
      <c r="W39" s="28">
        <v>1</v>
      </c>
      <c r="X39" s="28">
        <v>865</v>
      </c>
      <c r="Y39" s="28">
        <v>164.26</v>
      </c>
      <c r="Z39" s="28">
        <v>283.19</v>
      </c>
      <c r="AA39" s="28">
        <v>70.31</v>
      </c>
      <c r="AB39" s="28">
        <v>38.44</v>
      </c>
      <c r="AC39" s="37">
        <v>12</v>
      </c>
      <c r="AD39" s="37">
        <v>41</v>
      </c>
      <c r="AE39" s="37">
        <v>0.45</v>
      </c>
    </row>
    <row r="40" spans="1:31" ht="15.75" thickBot="1" x14ac:dyDescent="0.3">
      <c r="A40" s="27">
        <v>29</v>
      </c>
      <c r="B40" s="27">
        <v>43</v>
      </c>
      <c r="C40" s="28">
        <v>1.31</v>
      </c>
      <c r="D40" s="28">
        <v>25</v>
      </c>
      <c r="E40" s="28">
        <v>865</v>
      </c>
      <c r="F40" s="28">
        <v>1</v>
      </c>
      <c r="G40" s="28">
        <v>44</v>
      </c>
      <c r="H40" s="28">
        <v>135</v>
      </c>
      <c r="I40" s="28">
        <v>44</v>
      </c>
      <c r="J40" s="28">
        <v>164.26</v>
      </c>
      <c r="K40" s="28">
        <v>283.19</v>
      </c>
      <c r="L40" s="28">
        <v>70.31</v>
      </c>
      <c r="M40" s="28">
        <v>38.44</v>
      </c>
      <c r="N40" s="28">
        <v>5.81</v>
      </c>
      <c r="Q40">
        <v>120</v>
      </c>
      <c r="R40" s="28">
        <v>36</v>
      </c>
      <c r="S40" s="28">
        <v>44</v>
      </c>
      <c r="T40">
        <v>14</v>
      </c>
      <c r="U40" s="27">
        <v>43</v>
      </c>
      <c r="V40" s="28">
        <v>1.4</v>
      </c>
      <c r="W40" s="28">
        <v>1.5</v>
      </c>
      <c r="X40" s="28">
        <v>885</v>
      </c>
      <c r="Y40" s="28">
        <v>156.49</v>
      </c>
      <c r="Z40" s="28">
        <v>301.26</v>
      </c>
      <c r="AA40" s="28">
        <v>93.65</v>
      </c>
      <c r="AB40" s="28">
        <v>53.91</v>
      </c>
      <c r="AC40" s="37">
        <v>12</v>
      </c>
      <c r="AD40" s="37">
        <v>41</v>
      </c>
      <c r="AE40" s="37">
        <v>0.45</v>
      </c>
    </row>
    <row r="41" spans="1:31" ht="15.75" thickBot="1" x14ac:dyDescent="0.3">
      <c r="A41" s="27">
        <v>29</v>
      </c>
      <c r="B41" s="27">
        <v>43</v>
      </c>
      <c r="C41" s="28">
        <v>1.4</v>
      </c>
      <c r="D41" s="28">
        <v>25</v>
      </c>
      <c r="E41" s="28">
        <v>885</v>
      </c>
      <c r="F41" s="28">
        <v>1.5</v>
      </c>
      <c r="G41" s="28">
        <v>44</v>
      </c>
      <c r="H41" s="28">
        <v>120</v>
      </c>
      <c r="I41" s="28">
        <v>36</v>
      </c>
      <c r="J41" s="28">
        <v>156.49</v>
      </c>
      <c r="K41" s="28">
        <v>301.26</v>
      </c>
      <c r="L41" s="28">
        <v>93.65</v>
      </c>
      <c r="M41" s="28">
        <v>53.91</v>
      </c>
      <c r="N41" s="28">
        <v>7.57</v>
      </c>
      <c r="Q41">
        <v>120</v>
      </c>
      <c r="R41" s="28">
        <v>40</v>
      </c>
      <c r="S41" s="28">
        <v>40</v>
      </c>
      <c r="T41">
        <v>14</v>
      </c>
      <c r="U41" s="27">
        <v>43</v>
      </c>
      <c r="V41" s="28">
        <v>1.37</v>
      </c>
      <c r="W41" s="28">
        <v>1.5</v>
      </c>
      <c r="X41" s="28">
        <v>900</v>
      </c>
      <c r="Y41" s="28">
        <v>152.63</v>
      </c>
      <c r="Z41" s="28">
        <v>300.58999999999997</v>
      </c>
      <c r="AA41" s="28">
        <v>96.36</v>
      </c>
      <c r="AB41" s="28">
        <v>54.15</v>
      </c>
      <c r="AC41" s="37">
        <v>12</v>
      </c>
      <c r="AD41" s="37">
        <v>41</v>
      </c>
      <c r="AE41" s="37">
        <v>0.45</v>
      </c>
    </row>
    <row r="42" spans="1:31" ht="15.75" thickBot="1" x14ac:dyDescent="0.3">
      <c r="A42" s="27">
        <v>29</v>
      </c>
      <c r="B42" s="27">
        <v>43</v>
      </c>
      <c r="C42" s="28">
        <v>1.37</v>
      </c>
      <c r="D42" s="28">
        <v>25</v>
      </c>
      <c r="E42" s="28">
        <v>900</v>
      </c>
      <c r="F42" s="28">
        <v>1.5</v>
      </c>
      <c r="G42" s="28">
        <v>40</v>
      </c>
      <c r="H42" s="28">
        <v>120</v>
      </c>
      <c r="I42" s="28">
        <v>40</v>
      </c>
      <c r="J42" s="28">
        <v>152.63</v>
      </c>
      <c r="K42" s="28">
        <v>300.58999999999997</v>
      </c>
      <c r="L42" s="28">
        <v>96.36</v>
      </c>
      <c r="M42" s="28">
        <v>54.15</v>
      </c>
      <c r="N42" s="28">
        <v>7.66</v>
      </c>
      <c r="Q42">
        <v>120</v>
      </c>
      <c r="R42" s="28">
        <v>40</v>
      </c>
      <c r="S42" s="28">
        <v>40</v>
      </c>
      <c r="T42">
        <v>14</v>
      </c>
      <c r="U42" s="27">
        <v>43</v>
      </c>
      <c r="V42" s="28">
        <v>1.4</v>
      </c>
      <c r="W42" s="28">
        <v>1.5</v>
      </c>
      <c r="X42" s="28">
        <v>885</v>
      </c>
      <c r="Y42" s="28">
        <v>164.93</v>
      </c>
      <c r="Z42" s="28">
        <v>308.62</v>
      </c>
      <c r="AA42" s="28">
        <v>92.04</v>
      </c>
      <c r="AB42" s="28">
        <v>54.77</v>
      </c>
      <c r="AC42" s="37">
        <v>12</v>
      </c>
      <c r="AD42" s="37">
        <v>41</v>
      </c>
      <c r="AE42" s="37">
        <v>0.45</v>
      </c>
    </row>
    <row r="43" spans="1:31" ht="15.75" thickBot="1" x14ac:dyDescent="0.3">
      <c r="A43" s="27">
        <v>29</v>
      </c>
      <c r="B43" s="27">
        <v>43</v>
      </c>
      <c r="C43" s="28">
        <v>1.4</v>
      </c>
      <c r="D43" s="28">
        <v>25</v>
      </c>
      <c r="E43" s="28">
        <v>885</v>
      </c>
      <c r="F43" s="28">
        <v>1.5</v>
      </c>
      <c r="G43" s="28">
        <v>40</v>
      </c>
      <c r="H43" s="28">
        <v>120</v>
      </c>
      <c r="I43" s="28">
        <v>40</v>
      </c>
      <c r="J43" s="28">
        <v>164.93</v>
      </c>
      <c r="K43" s="28">
        <v>308.62</v>
      </c>
      <c r="L43" s="28">
        <v>92.04</v>
      </c>
      <c r="M43" s="28">
        <v>54.77</v>
      </c>
      <c r="N43" s="28">
        <v>7.44</v>
      </c>
      <c r="Q43">
        <v>120</v>
      </c>
      <c r="R43" s="28">
        <v>40</v>
      </c>
      <c r="S43" s="28">
        <v>40</v>
      </c>
      <c r="T43">
        <v>14</v>
      </c>
      <c r="U43" s="27">
        <v>43</v>
      </c>
      <c r="V43" s="28">
        <v>1.4</v>
      </c>
      <c r="W43" s="28">
        <v>1.5</v>
      </c>
      <c r="X43" s="28">
        <v>815</v>
      </c>
      <c r="Y43" s="28">
        <v>175.24</v>
      </c>
      <c r="Z43" s="28">
        <v>296.22000000000003</v>
      </c>
      <c r="AA43" s="28">
        <v>73.56</v>
      </c>
      <c r="AB43" s="28">
        <v>52.17</v>
      </c>
      <c r="AC43" s="37">
        <v>12</v>
      </c>
      <c r="AD43" s="37">
        <v>41</v>
      </c>
      <c r="AE43" s="37">
        <v>0.45</v>
      </c>
    </row>
    <row r="44" spans="1:31" ht="15.75" thickBot="1" x14ac:dyDescent="0.3">
      <c r="A44" s="27">
        <v>29</v>
      </c>
      <c r="B44" s="27">
        <v>43</v>
      </c>
      <c r="C44" s="28">
        <v>1.4</v>
      </c>
      <c r="D44" s="28">
        <v>25</v>
      </c>
      <c r="E44" s="28">
        <v>815</v>
      </c>
      <c r="F44" s="28">
        <v>1.5</v>
      </c>
      <c r="G44" s="28">
        <v>40</v>
      </c>
      <c r="H44" s="28">
        <v>120</v>
      </c>
      <c r="I44" s="28">
        <v>40</v>
      </c>
      <c r="J44" s="28">
        <v>175.24</v>
      </c>
      <c r="K44" s="28">
        <v>296.22000000000003</v>
      </c>
      <c r="L44" s="28">
        <v>73.56</v>
      </c>
      <c r="M44" s="28">
        <v>52.17</v>
      </c>
      <c r="N44" s="28">
        <v>6.46</v>
      </c>
      <c r="Q44">
        <v>120</v>
      </c>
      <c r="R44" s="28">
        <v>40</v>
      </c>
      <c r="S44" s="28">
        <v>40</v>
      </c>
      <c r="T44">
        <v>14</v>
      </c>
      <c r="U44" s="27">
        <v>43</v>
      </c>
      <c r="V44" s="28">
        <v>1.4</v>
      </c>
      <c r="W44" s="28">
        <v>1.5</v>
      </c>
      <c r="X44" s="28">
        <v>775</v>
      </c>
      <c r="Y44" s="28">
        <v>179.24</v>
      </c>
      <c r="Z44" s="28">
        <v>288.35000000000002</v>
      </c>
      <c r="AA44" s="28">
        <v>64.2</v>
      </c>
      <c r="AB44" s="28">
        <v>50.57</v>
      </c>
      <c r="AC44" s="37">
        <v>12</v>
      </c>
      <c r="AD44" s="37">
        <v>41</v>
      </c>
      <c r="AE44" s="37">
        <v>0.45</v>
      </c>
    </row>
    <row r="45" spans="1:31" ht="15.75" thickBot="1" x14ac:dyDescent="0.3">
      <c r="A45" s="27">
        <v>29</v>
      </c>
      <c r="B45" s="27">
        <v>43</v>
      </c>
      <c r="C45" s="28">
        <v>1.4</v>
      </c>
      <c r="D45" s="28">
        <v>25</v>
      </c>
      <c r="E45" s="28">
        <v>775</v>
      </c>
      <c r="F45" s="28">
        <v>1.5</v>
      </c>
      <c r="G45" s="28">
        <v>40</v>
      </c>
      <c r="H45" s="28">
        <v>120</v>
      </c>
      <c r="I45" s="28">
        <v>40</v>
      </c>
      <c r="J45" s="28">
        <v>179.24</v>
      </c>
      <c r="K45" s="28">
        <v>288.35000000000002</v>
      </c>
      <c r="L45" s="28">
        <v>64.2</v>
      </c>
      <c r="M45" s="28">
        <v>50.57</v>
      </c>
      <c r="N45" s="28">
        <v>5.93</v>
      </c>
      <c r="Q45">
        <v>120</v>
      </c>
      <c r="R45" s="28">
        <v>40</v>
      </c>
      <c r="S45" s="28">
        <v>40</v>
      </c>
      <c r="T45">
        <v>14</v>
      </c>
      <c r="U45" s="27">
        <v>43</v>
      </c>
      <c r="V45" s="28">
        <v>1.4</v>
      </c>
      <c r="W45" s="28">
        <v>1.5</v>
      </c>
      <c r="X45" s="28">
        <v>750</v>
      </c>
      <c r="Y45" s="28">
        <v>181.01</v>
      </c>
      <c r="Z45" s="28">
        <v>283.13</v>
      </c>
      <c r="AA45" s="28">
        <v>58.77</v>
      </c>
      <c r="AB45" s="28">
        <v>49.55</v>
      </c>
      <c r="AC45" s="37">
        <v>12</v>
      </c>
      <c r="AD45" s="37">
        <v>41</v>
      </c>
      <c r="AE45" s="37">
        <v>0.45</v>
      </c>
    </row>
    <row r="46" spans="1:31" ht="15.75" thickBot="1" x14ac:dyDescent="0.3">
      <c r="A46" s="27">
        <v>29</v>
      </c>
      <c r="B46" s="27">
        <v>43</v>
      </c>
      <c r="C46" s="28">
        <v>1.4</v>
      </c>
      <c r="D46" s="28">
        <v>25</v>
      </c>
      <c r="E46" s="28">
        <v>750</v>
      </c>
      <c r="F46" s="28">
        <v>1.5</v>
      </c>
      <c r="G46" s="28">
        <v>40</v>
      </c>
      <c r="H46" s="28">
        <v>120</v>
      </c>
      <c r="I46" s="28">
        <v>40</v>
      </c>
      <c r="J46" s="28">
        <v>181.01</v>
      </c>
      <c r="K46" s="28">
        <v>283.13</v>
      </c>
      <c r="L46" s="28">
        <v>58.77</v>
      </c>
      <c r="M46" s="28">
        <v>49.55</v>
      </c>
      <c r="N46" s="28">
        <v>5.61</v>
      </c>
      <c r="Q46">
        <v>120</v>
      </c>
      <c r="R46" s="28">
        <v>40</v>
      </c>
      <c r="S46" s="28">
        <v>40</v>
      </c>
      <c r="T46">
        <v>14</v>
      </c>
      <c r="U46" s="27">
        <v>43</v>
      </c>
      <c r="V46" s="28">
        <v>1.4</v>
      </c>
      <c r="W46" s="28">
        <v>1.5</v>
      </c>
      <c r="X46" s="28">
        <v>735</v>
      </c>
      <c r="Y46" s="30">
        <v>181.85</v>
      </c>
      <c r="Z46" s="28">
        <v>279.88</v>
      </c>
      <c r="AA46" s="28">
        <v>55.66</v>
      </c>
      <c r="AB46" s="28">
        <v>48.89</v>
      </c>
      <c r="AC46" s="37">
        <v>12</v>
      </c>
      <c r="AD46" s="37">
        <v>41</v>
      </c>
      <c r="AE46" s="37">
        <v>0.45</v>
      </c>
    </row>
    <row r="47" spans="1:31" ht="15.75" thickBot="1" x14ac:dyDescent="0.3">
      <c r="A47" s="27">
        <v>29</v>
      </c>
      <c r="B47" s="27">
        <v>43</v>
      </c>
      <c r="C47" s="28">
        <v>1.4</v>
      </c>
      <c r="D47" s="28">
        <v>25</v>
      </c>
      <c r="E47" s="28">
        <v>735</v>
      </c>
      <c r="F47" s="28">
        <v>1.5</v>
      </c>
      <c r="G47" s="28">
        <v>40</v>
      </c>
      <c r="H47" s="28">
        <v>120</v>
      </c>
      <c r="I47" s="28">
        <v>40</v>
      </c>
      <c r="J47" s="30">
        <v>181.85</v>
      </c>
      <c r="K47" s="28">
        <v>279.88</v>
      </c>
      <c r="L47" s="28">
        <v>55.66</v>
      </c>
      <c r="M47" s="28">
        <v>48.89</v>
      </c>
      <c r="N47" s="28">
        <v>5.42</v>
      </c>
      <c r="Q47">
        <v>120</v>
      </c>
      <c r="R47" s="28">
        <v>40</v>
      </c>
      <c r="S47" s="28">
        <v>44</v>
      </c>
      <c r="T47">
        <v>14</v>
      </c>
      <c r="U47" s="27">
        <v>43</v>
      </c>
      <c r="V47" s="28">
        <v>1.34</v>
      </c>
      <c r="W47" s="28">
        <v>1.5</v>
      </c>
      <c r="X47" s="28">
        <v>1030</v>
      </c>
      <c r="Y47" s="28">
        <v>145.69999999999999</v>
      </c>
      <c r="Z47" s="28">
        <v>321.79000000000002</v>
      </c>
      <c r="AA47" s="28">
        <v>118.12</v>
      </c>
      <c r="AB47" s="28">
        <v>59.25</v>
      </c>
      <c r="AC47" s="37">
        <v>12</v>
      </c>
      <c r="AD47" s="37">
        <v>41</v>
      </c>
      <c r="AE47" s="37">
        <v>0.45</v>
      </c>
    </row>
    <row r="48" spans="1:31" ht="15.75" thickBot="1" x14ac:dyDescent="0.3">
      <c r="A48" s="27">
        <v>29</v>
      </c>
      <c r="B48" s="27">
        <v>43</v>
      </c>
      <c r="C48" s="28">
        <v>1.34</v>
      </c>
      <c r="D48" s="28">
        <v>25</v>
      </c>
      <c r="E48" s="28">
        <v>1030</v>
      </c>
      <c r="F48" s="28">
        <v>1.5</v>
      </c>
      <c r="G48" s="28">
        <v>44</v>
      </c>
      <c r="H48" s="28">
        <v>120</v>
      </c>
      <c r="I48" s="28">
        <v>40</v>
      </c>
      <c r="J48" s="28">
        <v>145.69999999999999</v>
      </c>
      <c r="K48" s="28">
        <v>321.79000000000002</v>
      </c>
      <c r="L48" s="28">
        <v>118.12</v>
      </c>
      <c r="M48" s="28">
        <v>59.25</v>
      </c>
      <c r="N48" s="28">
        <v>8.2100000000000009</v>
      </c>
      <c r="Q48">
        <v>120</v>
      </c>
      <c r="R48" s="28">
        <v>40</v>
      </c>
      <c r="S48" s="28">
        <v>44</v>
      </c>
      <c r="T48">
        <v>14</v>
      </c>
      <c r="U48" s="27">
        <v>43</v>
      </c>
      <c r="V48" s="28">
        <v>1.34</v>
      </c>
      <c r="W48" s="28">
        <v>1.5</v>
      </c>
      <c r="X48" s="28">
        <v>890</v>
      </c>
      <c r="Y48" s="28">
        <v>172.6</v>
      </c>
      <c r="Z48" s="28">
        <v>301.22000000000003</v>
      </c>
      <c r="AA48" s="28">
        <v>79.34</v>
      </c>
      <c r="AB48" s="28">
        <v>54.51</v>
      </c>
      <c r="AC48" s="37">
        <v>12</v>
      </c>
      <c r="AD48" s="37">
        <v>41</v>
      </c>
      <c r="AE48" s="37">
        <v>0.45</v>
      </c>
    </row>
    <row r="49" spans="1:31" ht="15.75" thickBot="1" x14ac:dyDescent="0.3">
      <c r="A49" s="27">
        <v>29</v>
      </c>
      <c r="B49" s="27">
        <v>43</v>
      </c>
      <c r="C49" s="28">
        <v>1.34</v>
      </c>
      <c r="D49" s="28">
        <v>25</v>
      </c>
      <c r="E49" s="28">
        <v>890</v>
      </c>
      <c r="F49" s="28">
        <v>1.5</v>
      </c>
      <c r="G49" s="28">
        <v>44</v>
      </c>
      <c r="H49" s="28">
        <v>120</v>
      </c>
      <c r="I49" s="28">
        <v>40</v>
      </c>
      <c r="J49" s="28">
        <v>172.6</v>
      </c>
      <c r="K49" s="28">
        <v>301.22000000000003</v>
      </c>
      <c r="L49" s="28">
        <v>79.34</v>
      </c>
      <c r="M49" s="28">
        <v>54.51</v>
      </c>
      <c r="N49" s="28">
        <v>6.38</v>
      </c>
      <c r="Q49">
        <v>120</v>
      </c>
      <c r="R49" s="28">
        <v>40</v>
      </c>
      <c r="S49" s="28">
        <v>44</v>
      </c>
      <c r="T49">
        <v>14</v>
      </c>
      <c r="U49" s="27">
        <v>43</v>
      </c>
      <c r="V49" s="28">
        <v>1.34</v>
      </c>
      <c r="W49" s="28">
        <v>1.5</v>
      </c>
      <c r="X49" s="28">
        <v>840</v>
      </c>
      <c r="Y49" s="28">
        <v>178.53</v>
      </c>
      <c r="Z49" s="28">
        <v>292.45999999999998</v>
      </c>
      <c r="AA49" s="28">
        <v>67.86</v>
      </c>
      <c r="AB49" s="28">
        <v>52.6</v>
      </c>
      <c r="AC49" s="37">
        <v>12</v>
      </c>
      <c r="AD49" s="37">
        <v>41</v>
      </c>
      <c r="AE49" s="37">
        <v>0.45</v>
      </c>
    </row>
    <row r="50" spans="1:31" ht="15.75" thickBot="1" x14ac:dyDescent="0.3">
      <c r="A50" s="27">
        <v>29</v>
      </c>
      <c r="B50" s="27">
        <v>43</v>
      </c>
      <c r="C50" s="28">
        <v>1.34</v>
      </c>
      <c r="D50" s="28">
        <v>25</v>
      </c>
      <c r="E50" s="28">
        <v>840</v>
      </c>
      <c r="F50" s="28">
        <v>1.5</v>
      </c>
      <c r="G50" s="28">
        <v>44</v>
      </c>
      <c r="H50" s="28">
        <v>120</v>
      </c>
      <c r="I50" s="28">
        <v>40</v>
      </c>
      <c r="J50" s="28">
        <v>178.53</v>
      </c>
      <c r="K50" s="28">
        <v>292.45999999999998</v>
      </c>
      <c r="L50" s="28">
        <v>67.86</v>
      </c>
      <c r="M50" s="28">
        <v>52.6</v>
      </c>
      <c r="N50" s="28">
        <v>5.78</v>
      </c>
      <c r="Q50">
        <v>120</v>
      </c>
      <c r="R50" s="28">
        <v>40</v>
      </c>
      <c r="S50" s="28">
        <v>44</v>
      </c>
      <c r="T50">
        <v>14</v>
      </c>
      <c r="U50" s="27">
        <v>43</v>
      </c>
      <c r="V50" s="28">
        <v>1.37</v>
      </c>
      <c r="W50" s="28">
        <v>1.5</v>
      </c>
      <c r="X50" s="28">
        <v>795</v>
      </c>
      <c r="Y50" s="30">
        <v>190.55</v>
      </c>
      <c r="Z50" s="28">
        <v>293.39999999999998</v>
      </c>
      <c r="AA50" s="28">
        <v>58.51</v>
      </c>
      <c r="AB50" s="28">
        <v>51.91</v>
      </c>
      <c r="AC50" s="37">
        <v>12</v>
      </c>
      <c r="AD50" s="37">
        <v>41</v>
      </c>
      <c r="AE50" s="37">
        <v>0.45</v>
      </c>
    </row>
    <row r="51" spans="1:31" ht="15.75" thickBot="1" x14ac:dyDescent="0.3">
      <c r="A51" s="27">
        <v>29</v>
      </c>
      <c r="B51" s="27">
        <v>43</v>
      </c>
      <c r="C51" s="28">
        <v>1.37</v>
      </c>
      <c r="D51" s="28">
        <v>25</v>
      </c>
      <c r="E51" s="28">
        <v>795</v>
      </c>
      <c r="F51" s="28">
        <v>1.5</v>
      </c>
      <c r="G51" s="28">
        <v>44</v>
      </c>
      <c r="H51" s="28">
        <v>120</v>
      </c>
      <c r="I51" s="28">
        <v>40</v>
      </c>
      <c r="J51" s="30">
        <v>190.55</v>
      </c>
      <c r="K51" s="28">
        <v>293.39999999999998</v>
      </c>
      <c r="L51" s="28">
        <v>58.51</v>
      </c>
      <c r="M51" s="28">
        <v>51.91</v>
      </c>
      <c r="N51" s="28">
        <v>5.27</v>
      </c>
      <c r="Q51">
        <v>120</v>
      </c>
      <c r="R51" s="28">
        <v>40</v>
      </c>
      <c r="S51" s="28">
        <v>44</v>
      </c>
      <c r="T51">
        <v>14</v>
      </c>
      <c r="U51" s="27">
        <v>43</v>
      </c>
      <c r="V51" s="28">
        <v>1.37</v>
      </c>
      <c r="W51" s="28">
        <v>1.5</v>
      </c>
      <c r="X51" s="28">
        <v>760</v>
      </c>
      <c r="Y51" s="30">
        <v>191.87</v>
      </c>
      <c r="Z51" s="28">
        <v>285.81</v>
      </c>
      <c r="AA51" s="28">
        <v>51.86</v>
      </c>
      <c r="AB51" s="28">
        <v>50.41</v>
      </c>
      <c r="AC51" s="37">
        <v>12</v>
      </c>
      <c r="AD51" s="37">
        <v>41</v>
      </c>
      <c r="AE51" s="37">
        <v>0.45</v>
      </c>
    </row>
    <row r="52" spans="1:31" ht="15.75" thickBot="1" x14ac:dyDescent="0.3">
      <c r="A52" s="27">
        <v>29</v>
      </c>
      <c r="B52" s="27">
        <v>43</v>
      </c>
      <c r="C52" s="28">
        <v>1.37</v>
      </c>
      <c r="D52" s="28">
        <v>25</v>
      </c>
      <c r="E52" s="28">
        <v>760</v>
      </c>
      <c r="F52" s="28">
        <v>1.5</v>
      </c>
      <c r="G52" s="28">
        <v>44</v>
      </c>
      <c r="H52" s="28">
        <v>120</v>
      </c>
      <c r="I52" s="28">
        <v>40</v>
      </c>
      <c r="J52" s="30">
        <v>191.87</v>
      </c>
      <c r="K52" s="28">
        <v>285.81</v>
      </c>
      <c r="L52" s="28">
        <v>51.86</v>
      </c>
      <c r="M52" s="28">
        <v>50.41</v>
      </c>
      <c r="N52" s="28">
        <v>4.88</v>
      </c>
      <c r="Q52">
        <v>120</v>
      </c>
      <c r="R52" s="28">
        <v>40</v>
      </c>
      <c r="S52" s="28">
        <v>44</v>
      </c>
      <c r="T52">
        <v>14</v>
      </c>
      <c r="U52" s="27">
        <v>43</v>
      </c>
      <c r="V52" s="28">
        <v>1.4</v>
      </c>
      <c r="W52" s="28">
        <v>1.5</v>
      </c>
      <c r="X52" s="28">
        <v>730</v>
      </c>
      <c r="Y52" s="31">
        <v>199.72</v>
      </c>
      <c r="Z52" s="28">
        <v>287.58999999999997</v>
      </c>
      <c r="AA52" s="28">
        <v>46.57</v>
      </c>
      <c r="AB52" s="28">
        <v>50.07</v>
      </c>
      <c r="AC52" s="37">
        <v>12</v>
      </c>
      <c r="AD52" s="37">
        <v>41</v>
      </c>
      <c r="AE52" s="37">
        <v>0.45</v>
      </c>
    </row>
    <row r="53" spans="1:31" ht="15.75" thickBot="1" x14ac:dyDescent="0.3">
      <c r="A53" s="27">
        <v>29</v>
      </c>
      <c r="B53" s="27">
        <v>43</v>
      </c>
      <c r="C53" s="28">
        <v>1.4</v>
      </c>
      <c r="D53" s="28">
        <v>25</v>
      </c>
      <c r="E53" s="28">
        <v>730</v>
      </c>
      <c r="F53" s="28">
        <v>1.5</v>
      </c>
      <c r="G53" s="28">
        <v>44</v>
      </c>
      <c r="H53" s="28">
        <v>120</v>
      </c>
      <c r="I53" s="28">
        <v>40</v>
      </c>
      <c r="J53" s="31">
        <v>199.72</v>
      </c>
      <c r="K53" s="28">
        <v>287.58999999999997</v>
      </c>
      <c r="L53" s="28">
        <v>46.57</v>
      </c>
      <c r="M53" s="28">
        <v>50.07</v>
      </c>
      <c r="N53" s="28">
        <v>4.5599999999999996</v>
      </c>
      <c r="Q53">
        <v>120</v>
      </c>
      <c r="R53" s="28">
        <v>40</v>
      </c>
      <c r="S53" s="28">
        <v>44</v>
      </c>
      <c r="T53">
        <v>14</v>
      </c>
      <c r="U53" s="27">
        <v>43</v>
      </c>
      <c r="V53" s="28">
        <v>1.4</v>
      </c>
      <c r="W53" s="28">
        <v>1.5</v>
      </c>
      <c r="X53" s="28">
        <v>705</v>
      </c>
      <c r="Y53" s="31">
        <v>199.18</v>
      </c>
      <c r="Z53" s="28">
        <v>281.31</v>
      </c>
      <c r="AA53" s="28">
        <v>42.44</v>
      </c>
      <c r="AB53" s="28">
        <v>48.9</v>
      </c>
      <c r="AC53" s="37">
        <v>12</v>
      </c>
      <c r="AD53" s="37">
        <v>41</v>
      </c>
      <c r="AE53" s="37">
        <v>0.45</v>
      </c>
    </row>
    <row r="54" spans="1:31" ht="15.75" thickBot="1" x14ac:dyDescent="0.3">
      <c r="A54" s="27">
        <v>29</v>
      </c>
      <c r="B54" s="27">
        <v>43</v>
      </c>
      <c r="C54" s="28">
        <v>1.4</v>
      </c>
      <c r="D54" s="28">
        <v>25</v>
      </c>
      <c r="E54" s="28">
        <v>705</v>
      </c>
      <c r="F54" s="28">
        <v>1.5</v>
      </c>
      <c r="G54" s="28">
        <v>44</v>
      </c>
      <c r="H54" s="28">
        <v>120</v>
      </c>
      <c r="I54" s="28">
        <v>40</v>
      </c>
      <c r="J54" s="31">
        <v>199.18</v>
      </c>
      <c r="K54" s="28">
        <v>281.31</v>
      </c>
      <c r="L54" s="28">
        <v>42.44</v>
      </c>
      <c r="M54" s="28">
        <v>48.9</v>
      </c>
      <c r="N54" s="28">
        <v>4.3099999999999996</v>
      </c>
      <c r="Q54">
        <v>120</v>
      </c>
      <c r="R54" s="28">
        <v>40</v>
      </c>
      <c r="S54" s="28">
        <v>44</v>
      </c>
      <c r="T54">
        <v>14</v>
      </c>
      <c r="U54" s="27">
        <v>43</v>
      </c>
      <c r="V54" s="28">
        <v>1.4</v>
      </c>
      <c r="W54" s="28">
        <v>1.5</v>
      </c>
      <c r="X54" s="28">
        <v>690</v>
      </c>
      <c r="Y54" s="31">
        <v>198.67</v>
      </c>
      <c r="Z54" s="28">
        <v>277.42</v>
      </c>
      <c r="AA54" s="28">
        <v>40.08</v>
      </c>
      <c r="AB54" s="28">
        <v>48.15</v>
      </c>
      <c r="AC54" s="37">
        <v>12</v>
      </c>
      <c r="AD54" s="37">
        <v>41</v>
      </c>
      <c r="AE54" s="37">
        <v>0.45</v>
      </c>
    </row>
    <row r="55" spans="1:31" ht="15.75" thickBot="1" x14ac:dyDescent="0.3">
      <c r="A55" s="27">
        <v>29</v>
      </c>
      <c r="B55" s="27">
        <v>43</v>
      </c>
      <c r="C55" s="28">
        <v>1.4</v>
      </c>
      <c r="D55" s="28">
        <v>25</v>
      </c>
      <c r="E55" s="28">
        <v>690</v>
      </c>
      <c r="F55" s="28">
        <v>1.5</v>
      </c>
      <c r="G55" s="28">
        <v>44</v>
      </c>
      <c r="H55" s="28">
        <v>120</v>
      </c>
      <c r="I55" s="28">
        <v>40</v>
      </c>
      <c r="J55" s="31">
        <v>198.67</v>
      </c>
      <c r="K55" s="28">
        <v>277.42</v>
      </c>
      <c r="L55" s="28">
        <v>40.08</v>
      </c>
      <c r="M55" s="28">
        <v>48.15</v>
      </c>
      <c r="N55" s="28">
        <v>4.16</v>
      </c>
      <c r="Q55">
        <v>120</v>
      </c>
      <c r="R55" s="28">
        <v>40</v>
      </c>
      <c r="S55" s="28">
        <v>44</v>
      </c>
      <c r="T55">
        <v>14</v>
      </c>
      <c r="U55" s="27">
        <v>43</v>
      </c>
      <c r="V55" s="28">
        <v>1.4</v>
      </c>
      <c r="W55" s="28">
        <v>1.5</v>
      </c>
      <c r="X55" s="28">
        <v>675</v>
      </c>
      <c r="Y55" s="31">
        <v>197.94</v>
      </c>
      <c r="Z55" s="28">
        <v>273.45</v>
      </c>
      <c r="AA55" s="28">
        <v>37.82</v>
      </c>
      <c r="AB55" s="28">
        <v>47.43</v>
      </c>
      <c r="AC55" s="37">
        <v>12</v>
      </c>
      <c r="AD55" s="37">
        <v>41</v>
      </c>
      <c r="AE55" s="37">
        <v>0.45</v>
      </c>
    </row>
    <row r="56" spans="1:31" ht="15.75" thickBot="1" x14ac:dyDescent="0.3">
      <c r="A56" s="27">
        <v>29</v>
      </c>
      <c r="B56" s="27">
        <v>43</v>
      </c>
      <c r="C56" s="28">
        <v>1.4</v>
      </c>
      <c r="D56" s="28">
        <v>25</v>
      </c>
      <c r="E56" s="28">
        <v>675</v>
      </c>
      <c r="F56" s="28">
        <v>1.5</v>
      </c>
      <c r="G56" s="28">
        <v>44</v>
      </c>
      <c r="H56" s="28">
        <v>120</v>
      </c>
      <c r="I56" s="28">
        <v>40</v>
      </c>
      <c r="J56" s="31">
        <v>197.94</v>
      </c>
      <c r="K56" s="28">
        <v>273.45</v>
      </c>
      <c r="L56" s="28">
        <v>37.82</v>
      </c>
      <c r="M56" s="28">
        <v>47.43</v>
      </c>
      <c r="N56" s="28">
        <v>4.01</v>
      </c>
      <c r="Q56">
        <v>120</v>
      </c>
      <c r="R56" s="28">
        <v>40</v>
      </c>
      <c r="S56" s="28">
        <v>48</v>
      </c>
      <c r="T56">
        <v>14</v>
      </c>
      <c r="U56" s="27">
        <v>43</v>
      </c>
      <c r="V56" s="28">
        <v>1.34</v>
      </c>
      <c r="W56" s="28">
        <v>1.5</v>
      </c>
      <c r="X56" s="28">
        <v>755</v>
      </c>
      <c r="Y56" s="31">
        <v>199.59</v>
      </c>
      <c r="Z56" s="28">
        <v>283.44</v>
      </c>
      <c r="AA56" s="28">
        <v>44.08</v>
      </c>
      <c r="AB56" s="28">
        <v>50.39</v>
      </c>
      <c r="AC56" s="37">
        <v>12</v>
      </c>
      <c r="AD56" s="37">
        <v>41</v>
      </c>
      <c r="AE56" s="37">
        <v>0.45</v>
      </c>
    </row>
    <row r="57" spans="1:31" ht="15.75" thickBot="1" x14ac:dyDescent="0.3">
      <c r="A57" s="27">
        <v>29</v>
      </c>
      <c r="B57" s="27">
        <v>43</v>
      </c>
      <c r="C57" s="28">
        <v>1.34</v>
      </c>
      <c r="D57" s="28">
        <v>25</v>
      </c>
      <c r="E57" s="28">
        <v>755</v>
      </c>
      <c r="F57" s="28">
        <v>1.5</v>
      </c>
      <c r="G57" s="28">
        <v>48</v>
      </c>
      <c r="H57" s="28">
        <v>120</v>
      </c>
      <c r="I57" s="28">
        <v>40</v>
      </c>
      <c r="J57" s="31">
        <v>199.59</v>
      </c>
      <c r="K57" s="28">
        <v>283.44</v>
      </c>
      <c r="L57" s="28">
        <v>44.08</v>
      </c>
      <c r="M57" s="28">
        <v>50.39</v>
      </c>
      <c r="N57" s="28">
        <v>4.18</v>
      </c>
      <c r="Q57">
        <v>120</v>
      </c>
      <c r="R57" s="28">
        <v>40</v>
      </c>
      <c r="S57" s="28">
        <v>48</v>
      </c>
      <c r="T57">
        <v>14</v>
      </c>
      <c r="U57" s="27">
        <v>43</v>
      </c>
      <c r="V57" s="28">
        <v>1.37</v>
      </c>
      <c r="W57" s="28">
        <v>1.5</v>
      </c>
      <c r="X57" s="28">
        <v>705</v>
      </c>
      <c r="Y57" s="31">
        <v>205.28</v>
      </c>
      <c r="Z57" s="28">
        <v>279.73</v>
      </c>
      <c r="AA57" s="28">
        <v>36.770000000000003</v>
      </c>
      <c r="AB57" s="28">
        <v>49.03</v>
      </c>
      <c r="AC57" s="37">
        <v>12</v>
      </c>
      <c r="AD57" s="37">
        <v>41</v>
      </c>
      <c r="AE57" s="37">
        <v>0.45</v>
      </c>
    </row>
    <row r="58" spans="1:31" ht="15.75" thickBot="1" x14ac:dyDescent="0.3">
      <c r="A58" s="27">
        <v>29</v>
      </c>
      <c r="B58" s="27">
        <v>43</v>
      </c>
      <c r="C58" s="28">
        <v>1.37</v>
      </c>
      <c r="D58" s="28">
        <v>25</v>
      </c>
      <c r="E58" s="28">
        <v>705</v>
      </c>
      <c r="F58" s="28">
        <v>1.5</v>
      </c>
      <c r="G58" s="28">
        <v>48</v>
      </c>
      <c r="H58" s="28">
        <v>120</v>
      </c>
      <c r="I58" s="28">
        <v>40</v>
      </c>
      <c r="J58" s="31">
        <v>205.28</v>
      </c>
      <c r="K58" s="28">
        <v>279.73</v>
      </c>
      <c r="L58" s="28">
        <v>36.770000000000003</v>
      </c>
      <c r="M58" s="28">
        <v>49.03</v>
      </c>
      <c r="N58" s="28">
        <v>3.73</v>
      </c>
      <c r="Q58">
        <v>120</v>
      </c>
      <c r="R58" s="28">
        <v>40</v>
      </c>
      <c r="S58" s="28">
        <v>48</v>
      </c>
      <c r="T58">
        <v>14</v>
      </c>
      <c r="U58" s="27">
        <v>43</v>
      </c>
      <c r="V58" s="28">
        <v>1.37</v>
      </c>
      <c r="W58" s="28">
        <v>1.5</v>
      </c>
      <c r="X58" s="28">
        <v>685</v>
      </c>
      <c r="Y58" s="31">
        <v>203.88</v>
      </c>
      <c r="Z58" s="28">
        <v>274.36</v>
      </c>
      <c r="AA58" s="28">
        <v>34.08</v>
      </c>
      <c r="AB58" s="28">
        <v>48.04</v>
      </c>
      <c r="AC58" s="37">
        <v>12</v>
      </c>
      <c r="AD58" s="37">
        <v>41</v>
      </c>
      <c r="AE58" s="37">
        <v>0.45</v>
      </c>
    </row>
    <row r="59" spans="1:31" ht="15.75" thickBot="1" x14ac:dyDescent="0.3">
      <c r="A59" s="27">
        <v>29</v>
      </c>
      <c r="B59" s="27">
        <v>43</v>
      </c>
      <c r="C59" s="28">
        <v>1.37</v>
      </c>
      <c r="D59" s="28">
        <v>25</v>
      </c>
      <c r="E59" s="28">
        <v>685</v>
      </c>
      <c r="F59" s="28">
        <v>1.5</v>
      </c>
      <c r="G59" s="28">
        <v>48</v>
      </c>
      <c r="H59" s="28">
        <v>120</v>
      </c>
      <c r="I59" s="28">
        <v>40</v>
      </c>
      <c r="J59" s="31">
        <v>203.88</v>
      </c>
      <c r="K59" s="28">
        <v>274.36</v>
      </c>
      <c r="L59" s="28">
        <v>34.08</v>
      </c>
      <c r="M59" s="28">
        <v>48.04</v>
      </c>
      <c r="N59" s="28">
        <v>3.56</v>
      </c>
      <c r="Q59">
        <v>120</v>
      </c>
      <c r="R59" s="28">
        <v>40</v>
      </c>
      <c r="S59" s="28">
        <v>48</v>
      </c>
      <c r="T59">
        <v>14</v>
      </c>
      <c r="U59" s="27">
        <v>43</v>
      </c>
      <c r="V59" s="28">
        <v>1.4</v>
      </c>
      <c r="W59" s="28">
        <v>1.5</v>
      </c>
      <c r="X59" s="28">
        <v>645</v>
      </c>
      <c r="Y59" s="31">
        <v>206.79</v>
      </c>
      <c r="Z59" s="28">
        <v>270.79000000000002</v>
      </c>
      <c r="AA59" s="28">
        <v>29.1</v>
      </c>
      <c r="AB59" s="28">
        <v>46.89</v>
      </c>
      <c r="AC59" s="37">
        <v>12</v>
      </c>
      <c r="AD59" s="37">
        <v>41</v>
      </c>
      <c r="AE59" s="37">
        <v>0.45</v>
      </c>
    </row>
    <row r="60" spans="1:31" ht="15.75" thickBot="1" x14ac:dyDescent="0.3">
      <c r="A60" s="27">
        <v>29</v>
      </c>
      <c r="B60" s="27">
        <v>43</v>
      </c>
      <c r="C60" s="28">
        <v>1.4</v>
      </c>
      <c r="D60" s="28">
        <v>25</v>
      </c>
      <c r="E60" s="28">
        <v>645</v>
      </c>
      <c r="F60" s="28">
        <v>1.5</v>
      </c>
      <c r="G60" s="28">
        <v>48</v>
      </c>
      <c r="H60" s="28">
        <v>120</v>
      </c>
      <c r="I60" s="28">
        <v>40</v>
      </c>
      <c r="J60" s="31">
        <v>206.79</v>
      </c>
      <c r="K60" s="28">
        <v>270.79000000000002</v>
      </c>
      <c r="L60" s="28">
        <v>29.1</v>
      </c>
      <c r="M60" s="28">
        <v>46.89</v>
      </c>
      <c r="N60" s="28">
        <v>3.23</v>
      </c>
      <c r="Q60">
        <v>120</v>
      </c>
      <c r="R60" s="28">
        <v>44</v>
      </c>
      <c r="S60" s="28">
        <v>40</v>
      </c>
      <c r="T60">
        <v>14</v>
      </c>
      <c r="U60" s="27">
        <v>43</v>
      </c>
      <c r="V60" s="28">
        <v>1.4</v>
      </c>
      <c r="W60" s="28">
        <v>1.5</v>
      </c>
      <c r="X60" s="28">
        <v>675</v>
      </c>
      <c r="Y60" s="31">
        <v>201.45</v>
      </c>
      <c r="Z60" s="28">
        <v>277.58</v>
      </c>
      <c r="AA60" s="28">
        <v>37.82</v>
      </c>
      <c r="AB60" s="28">
        <v>47.91</v>
      </c>
      <c r="AC60" s="37">
        <v>12</v>
      </c>
      <c r="AD60" s="37">
        <v>41</v>
      </c>
      <c r="AE60" s="37">
        <v>0.45</v>
      </c>
    </row>
    <row r="61" spans="1:31" ht="15.75" thickBot="1" x14ac:dyDescent="0.3">
      <c r="A61" s="27">
        <v>29</v>
      </c>
      <c r="B61" s="27">
        <v>43</v>
      </c>
      <c r="C61" s="28">
        <v>1.4</v>
      </c>
      <c r="D61" s="28">
        <v>25</v>
      </c>
      <c r="E61" s="28">
        <v>675</v>
      </c>
      <c r="F61" s="28">
        <v>1.5</v>
      </c>
      <c r="G61" s="28">
        <v>40</v>
      </c>
      <c r="H61" s="28">
        <v>120</v>
      </c>
      <c r="I61" s="28">
        <v>44</v>
      </c>
      <c r="J61" s="31">
        <v>201.45</v>
      </c>
      <c r="K61" s="28">
        <v>277.58</v>
      </c>
      <c r="L61" s="28">
        <v>37.82</v>
      </c>
      <c r="M61" s="28">
        <v>47.91</v>
      </c>
      <c r="N61" s="28">
        <v>4.01</v>
      </c>
      <c r="Q61">
        <v>120</v>
      </c>
      <c r="R61" s="28">
        <v>44</v>
      </c>
      <c r="S61" s="28">
        <v>40</v>
      </c>
      <c r="T61">
        <v>14</v>
      </c>
      <c r="U61" s="27">
        <v>43</v>
      </c>
      <c r="V61" s="28">
        <v>1.4</v>
      </c>
      <c r="W61" s="28">
        <v>1.5</v>
      </c>
      <c r="X61" s="28">
        <v>660</v>
      </c>
      <c r="Y61" s="31">
        <v>200.48</v>
      </c>
      <c r="Z61" s="28">
        <v>273.43</v>
      </c>
      <c r="AA61" s="28">
        <v>35.630000000000003</v>
      </c>
      <c r="AB61" s="28">
        <v>47.15</v>
      </c>
      <c r="AC61" s="37">
        <v>12</v>
      </c>
      <c r="AD61" s="37">
        <v>41</v>
      </c>
      <c r="AE61" s="37">
        <v>0.45</v>
      </c>
    </row>
    <row r="62" spans="1:31" ht="15.75" thickBot="1" x14ac:dyDescent="0.3">
      <c r="A62" s="27">
        <v>29</v>
      </c>
      <c r="B62" s="27">
        <v>43</v>
      </c>
      <c r="C62" s="28">
        <v>1.4</v>
      </c>
      <c r="D62" s="28">
        <v>25</v>
      </c>
      <c r="E62" s="28">
        <v>660</v>
      </c>
      <c r="F62" s="28">
        <v>1.5</v>
      </c>
      <c r="G62" s="28">
        <v>40</v>
      </c>
      <c r="H62" s="28">
        <v>120</v>
      </c>
      <c r="I62" s="28">
        <v>44</v>
      </c>
      <c r="J62" s="31">
        <v>200.48</v>
      </c>
      <c r="K62" s="28">
        <v>273.43</v>
      </c>
      <c r="L62" s="28">
        <v>35.630000000000003</v>
      </c>
      <c r="M62" s="28">
        <v>47.15</v>
      </c>
      <c r="N62" s="28">
        <v>3.86</v>
      </c>
      <c r="Q62">
        <v>120</v>
      </c>
      <c r="R62" s="28">
        <v>44</v>
      </c>
      <c r="S62" s="28">
        <v>40</v>
      </c>
      <c r="T62">
        <v>14</v>
      </c>
      <c r="U62" s="27">
        <v>43</v>
      </c>
      <c r="V62" s="28">
        <v>1.4</v>
      </c>
      <c r="W62" s="28">
        <v>1.5</v>
      </c>
      <c r="X62" s="28">
        <v>645</v>
      </c>
      <c r="Y62" s="31">
        <v>199.3</v>
      </c>
      <c r="Z62" s="28">
        <v>269.18</v>
      </c>
      <c r="AA62" s="28">
        <v>33.53</v>
      </c>
      <c r="AB62" s="28">
        <v>46.41</v>
      </c>
      <c r="AC62" s="37">
        <v>12</v>
      </c>
      <c r="AD62" s="37">
        <v>41</v>
      </c>
      <c r="AE62" s="37">
        <v>0.45</v>
      </c>
    </row>
    <row r="63" spans="1:31" ht="15.75" thickBot="1" x14ac:dyDescent="0.3">
      <c r="A63" s="27">
        <v>29</v>
      </c>
      <c r="B63" s="27">
        <v>43</v>
      </c>
      <c r="C63" s="28">
        <v>1.4</v>
      </c>
      <c r="D63" s="28">
        <v>25</v>
      </c>
      <c r="E63" s="28">
        <v>645</v>
      </c>
      <c r="F63" s="28">
        <v>1.5</v>
      </c>
      <c r="G63" s="28">
        <v>40</v>
      </c>
      <c r="H63" s="28">
        <v>120</v>
      </c>
      <c r="I63" s="28">
        <v>44</v>
      </c>
      <c r="J63" s="31">
        <v>199.3</v>
      </c>
      <c r="K63" s="28">
        <v>269.18</v>
      </c>
      <c r="L63" s="28">
        <v>33.53</v>
      </c>
      <c r="M63" s="28">
        <v>46.41</v>
      </c>
      <c r="N63" s="28">
        <v>3.72</v>
      </c>
      <c r="Q63">
        <v>120</v>
      </c>
      <c r="R63" s="28">
        <v>44</v>
      </c>
      <c r="S63" s="28">
        <v>44</v>
      </c>
      <c r="T63">
        <v>14</v>
      </c>
      <c r="U63" s="27">
        <v>43</v>
      </c>
      <c r="V63" s="28">
        <v>1.34</v>
      </c>
      <c r="W63" s="28">
        <v>1.5</v>
      </c>
      <c r="X63" s="28">
        <v>720</v>
      </c>
      <c r="Y63" s="31">
        <v>203.73</v>
      </c>
      <c r="Z63" s="28">
        <v>280.12</v>
      </c>
      <c r="AA63" s="28">
        <v>38.340000000000003</v>
      </c>
      <c r="AB63" s="28">
        <v>49.39</v>
      </c>
      <c r="AC63" s="37">
        <v>12</v>
      </c>
      <c r="AD63" s="37">
        <v>41</v>
      </c>
      <c r="AE63" s="37">
        <v>0.45</v>
      </c>
    </row>
    <row r="64" spans="1:31" ht="15.75" thickBot="1" x14ac:dyDescent="0.3">
      <c r="A64" s="27">
        <v>29</v>
      </c>
      <c r="B64" s="27">
        <v>43</v>
      </c>
      <c r="C64" s="28">
        <v>1.34</v>
      </c>
      <c r="D64" s="28">
        <v>25</v>
      </c>
      <c r="E64" s="28">
        <v>720</v>
      </c>
      <c r="F64" s="28">
        <v>1.5</v>
      </c>
      <c r="G64" s="28">
        <v>44</v>
      </c>
      <c r="H64" s="28">
        <v>120</v>
      </c>
      <c r="I64" s="28">
        <v>44</v>
      </c>
      <c r="J64" s="31">
        <v>203.73</v>
      </c>
      <c r="K64" s="28">
        <v>280.12</v>
      </c>
      <c r="L64" s="28">
        <v>38.340000000000003</v>
      </c>
      <c r="M64" s="28">
        <v>49.39</v>
      </c>
      <c r="N64" s="28">
        <v>3.81</v>
      </c>
      <c r="Q64">
        <v>120</v>
      </c>
      <c r="R64" s="28">
        <v>44</v>
      </c>
      <c r="S64" s="28">
        <v>44</v>
      </c>
      <c r="T64">
        <v>14</v>
      </c>
      <c r="U64" s="27">
        <v>43</v>
      </c>
      <c r="V64" s="28">
        <v>1.34</v>
      </c>
      <c r="W64" s="28">
        <v>1.5</v>
      </c>
      <c r="X64" s="28">
        <v>700</v>
      </c>
      <c r="Y64" s="31">
        <v>202.57</v>
      </c>
      <c r="Z64" s="28">
        <v>274.94</v>
      </c>
      <c r="AA64" s="28">
        <v>35.6</v>
      </c>
      <c r="AB64" s="28">
        <v>48.42</v>
      </c>
      <c r="AC64" s="37">
        <v>12</v>
      </c>
      <c r="AD64" s="37">
        <v>41</v>
      </c>
      <c r="AE64" s="37">
        <v>0.45</v>
      </c>
    </row>
    <row r="65" spans="1:31" ht="15.75" thickBot="1" x14ac:dyDescent="0.3">
      <c r="A65" s="27">
        <v>29</v>
      </c>
      <c r="B65" s="27">
        <v>43</v>
      </c>
      <c r="C65" s="28">
        <v>1.34</v>
      </c>
      <c r="D65" s="28">
        <v>25</v>
      </c>
      <c r="E65" s="28">
        <v>700</v>
      </c>
      <c r="F65" s="28">
        <v>1.5</v>
      </c>
      <c r="G65" s="28">
        <v>44</v>
      </c>
      <c r="H65" s="28">
        <v>120</v>
      </c>
      <c r="I65" s="28">
        <v>44</v>
      </c>
      <c r="J65" s="31">
        <v>202.57</v>
      </c>
      <c r="K65" s="28">
        <v>274.94</v>
      </c>
      <c r="L65" s="28">
        <v>35.6</v>
      </c>
      <c r="M65" s="28">
        <v>48.42</v>
      </c>
      <c r="N65" s="28">
        <v>3.64</v>
      </c>
      <c r="Q65">
        <v>120</v>
      </c>
      <c r="R65" s="28">
        <v>44</v>
      </c>
      <c r="S65" s="28">
        <v>44</v>
      </c>
      <c r="T65">
        <v>14</v>
      </c>
      <c r="U65" s="27">
        <v>43</v>
      </c>
      <c r="V65" s="28">
        <v>1.34</v>
      </c>
      <c r="W65" s="28">
        <v>1.5</v>
      </c>
      <c r="X65" s="28">
        <v>685</v>
      </c>
      <c r="Y65" s="31">
        <v>201.54</v>
      </c>
      <c r="Z65" s="28">
        <v>270.95999999999998</v>
      </c>
      <c r="AA65" s="28">
        <v>33.619999999999997</v>
      </c>
      <c r="AB65" s="28">
        <v>47.67</v>
      </c>
      <c r="AC65" s="37">
        <v>12</v>
      </c>
      <c r="AD65" s="37">
        <v>41</v>
      </c>
      <c r="AE65" s="37">
        <v>0.45</v>
      </c>
    </row>
    <row r="66" spans="1:31" ht="15.75" thickBot="1" x14ac:dyDescent="0.3">
      <c r="A66" s="27">
        <v>29</v>
      </c>
      <c r="B66" s="27">
        <v>43</v>
      </c>
      <c r="C66" s="28">
        <v>1.34</v>
      </c>
      <c r="D66" s="28">
        <v>25</v>
      </c>
      <c r="E66" s="28">
        <v>685</v>
      </c>
      <c r="F66" s="28">
        <v>1.5</v>
      </c>
      <c r="G66" s="28">
        <v>44</v>
      </c>
      <c r="H66" s="28">
        <v>120</v>
      </c>
      <c r="I66" s="28">
        <v>44</v>
      </c>
      <c r="J66" s="31">
        <v>201.54</v>
      </c>
      <c r="K66" s="28">
        <v>270.95999999999998</v>
      </c>
      <c r="L66" s="28">
        <v>33.619999999999997</v>
      </c>
      <c r="M66" s="28">
        <v>47.67</v>
      </c>
      <c r="N66" s="28">
        <v>3.51</v>
      </c>
      <c r="Q66">
        <v>120</v>
      </c>
      <c r="R66" s="28">
        <v>44</v>
      </c>
      <c r="S66" s="28">
        <v>44</v>
      </c>
      <c r="T66">
        <v>14</v>
      </c>
      <c r="U66" s="27">
        <v>43</v>
      </c>
      <c r="V66" s="28">
        <v>1.37</v>
      </c>
      <c r="W66" s="28">
        <v>1.5</v>
      </c>
      <c r="X66" s="28">
        <v>675</v>
      </c>
      <c r="Y66" s="31">
        <v>207.74</v>
      </c>
      <c r="Z66" s="28">
        <v>276.33</v>
      </c>
      <c r="AA66" s="28">
        <v>32.35</v>
      </c>
      <c r="AB66" s="28">
        <v>48.1</v>
      </c>
      <c r="AC66" s="37">
        <v>12</v>
      </c>
      <c r="AD66" s="37">
        <v>41</v>
      </c>
      <c r="AE66" s="37">
        <v>0.45</v>
      </c>
    </row>
    <row r="67" spans="1:31" ht="15.75" thickBot="1" x14ac:dyDescent="0.3">
      <c r="A67" s="27">
        <v>29</v>
      </c>
      <c r="B67" s="27">
        <v>43</v>
      </c>
      <c r="C67" s="28">
        <v>1.37</v>
      </c>
      <c r="D67" s="28">
        <v>25</v>
      </c>
      <c r="E67" s="28">
        <v>675</v>
      </c>
      <c r="F67" s="28">
        <v>1.5</v>
      </c>
      <c r="G67" s="28">
        <v>44</v>
      </c>
      <c r="H67" s="28">
        <v>120</v>
      </c>
      <c r="I67" s="28">
        <v>44</v>
      </c>
      <c r="J67" s="31">
        <v>207.74</v>
      </c>
      <c r="K67" s="28">
        <v>276.33</v>
      </c>
      <c r="L67" s="28">
        <v>32.35</v>
      </c>
      <c r="M67" s="28">
        <v>48.1</v>
      </c>
      <c r="N67" s="28">
        <v>3.43</v>
      </c>
      <c r="Q67">
        <v>120</v>
      </c>
      <c r="R67" s="28">
        <v>44</v>
      </c>
      <c r="S67" s="28">
        <v>44</v>
      </c>
      <c r="T67">
        <v>14</v>
      </c>
      <c r="U67" s="27">
        <v>43</v>
      </c>
      <c r="V67" s="28">
        <v>1.37</v>
      </c>
      <c r="W67" s="28">
        <v>1.5</v>
      </c>
      <c r="X67" s="28">
        <v>660</v>
      </c>
      <c r="Y67" s="31">
        <v>206.26</v>
      </c>
      <c r="Z67" s="28">
        <v>272.02</v>
      </c>
      <c r="AA67" s="28">
        <v>30.5</v>
      </c>
      <c r="AB67" s="28">
        <v>47.33</v>
      </c>
      <c r="AC67" s="37">
        <v>12</v>
      </c>
      <c r="AD67" s="37">
        <v>41</v>
      </c>
      <c r="AE67" s="37">
        <v>0.45</v>
      </c>
    </row>
    <row r="68" spans="1:31" ht="15.75" thickBot="1" x14ac:dyDescent="0.3">
      <c r="A68" s="27">
        <v>29</v>
      </c>
      <c r="B68" s="27">
        <v>43</v>
      </c>
      <c r="C68" s="28">
        <v>1.37</v>
      </c>
      <c r="D68" s="28">
        <v>25</v>
      </c>
      <c r="E68" s="28">
        <v>660</v>
      </c>
      <c r="F68" s="28">
        <v>1.5</v>
      </c>
      <c r="G68" s="28">
        <v>44</v>
      </c>
      <c r="H68" s="28">
        <v>120</v>
      </c>
      <c r="I68" s="28">
        <v>44</v>
      </c>
      <c r="J68" s="31">
        <v>206.26</v>
      </c>
      <c r="K68" s="28">
        <v>272.02</v>
      </c>
      <c r="L68" s="28">
        <v>30.5</v>
      </c>
      <c r="M68" s="28">
        <v>47.33</v>
      </c>
      <c r="N68" s="28">
        <v>3.31</v>
      </c>
      <c r="Q68">
        <v>120</v>
      </c>
      <c r="R68" s="28">
        <v>44</v>
      </c>
      <c r="S68" s="28">
        <v>44</v>
      </c>
      <c r="T68">
        <v>14</v>
      </c>
      <c r="U68" s="27">
        <v>43</v>
      </c>
      <c r="V68" s="28">
        <v>1.37</v>
      </c>
      <c r="W68" s="28">
        <v>1.5</v>
      </c>
      <c r="X68" s="28">
        <v>645</v>
      </c>
      <c r="Y68" s="31">
        <v>204.62</v>
      </c>
      <c r="Z68" s="28">
        <v>267.63</v>
      </c>
      <c r="AA68" s="28">
        <v>28.71</v>
      </c>
      <c r="AB68" s="28">
        <v>46.55</v>
      </c>
      <c r="AC68" s="37">
        <v>12</v>
      </c>
      <c r="AD68" s="37">
        <v>41</v>
      </c>
      <c r="AE68" s="37">
        <v>0.45</v>
      </c>
    </row>
    <row r="69" spans="1:31" ht="15.75" thickBot="1" x14ac:dyDescent="0.3">
      <c r="A69" s="27">
        <v>29</v>
      </c>
      <c r="B69" s="27">
        <v>43</v>
      </c>
      <c r="C69" s="28">
        <v>1.37</v>
      </c>
      <c r="D69" s="28">
        <v>25</v>
      </c>
      <c r="E69" s="28">
        <v>645</v>
      </c>
      <c r="F69" s="28">
        <v>1.5</v>
      </c>
      <c r="G69" s="28">
        <v>44</v>
      </c>
      <c r="H69" s="28">
        <v>120</v>
      </c>
      <c r="I69" s="28">
        <v>44</v>
      </c>
      <c r="J69" s="31">
        <v>204.62</v>
      </c>
      <c r="K69" s="28">
        <v>267.63</v>
      </c>
      <c r="L69" s="28">
        <v>28.71</v>
      </c>
      <c r="M69" s="28">
        <v>46.55</v>
      </c>
      <c r="N69" s="28">
        <v>3.19</v>
      </c>
      <c r="Q69">
        <v>120</v>
      </c>
      <c r="R69" s="28">
        <v>44</v>
      </c>
      <c r="S69" s="28">
        <v>44</v>
      </c>
      <c r="T69">
        <v>14</v>
      </c>
      <c r="U69" s="27">
        <v>43</v>
      </c>
      <c r="V69" s="28">
        <v>1.4</v>
      </c>
      <c r="W69" s="28">
        <v>1.5</v>
      </c>
      <c r="X69" s="28">
        <v>640</v>
      </c>
      <c r="Y69" s="31">
        <v>210.46</v>
      </c>
      <c r="Z69" s="28">
        <v>273.67</v>
      </c>
      <c r="AA69" s="28">
        <v>28.13</v>
      </c>
      <c r="AB69" s="28">
        <v>47.19</v>
      </c>
      <c r="AC69" s="37">
        <v>12</v>
      </c>
      <c r="AD69" s="37">
        <v>41</v>
      </c>
      <c r="AE69" s="37">
        <v>0.45</v>
      </c>
    </row>
    <row r="70" spans="1:31" ht="15.75" thickBot="1" x14ac:dyDescent="0.3">
      <c r="A70" s="27">
        <v>29</v>
      </c>
      <c r="B70" s="27">
        <v>43</v>
      </c>
      <c r="C70" s="28">
        <v>1.4</v>
      </c>
      <c r="D70" s="28">
        <v>25</v>
      </c>
      <c r="E70" s="28">
        <v>640</v>
      </c>
      <c r="F70" s="28">
        <v>1.5</v>
      </c>
      <c r="G70" s="28">
        <v>44</v>
      </c>
      <c r="H70" s="28">
        <v>120</v>
      </c>
      <c r="I70" s="28">
        <v>44</v>
      </c>
      <c r="J70" s="31">
        <v>210.46</v>
      </c>
      <c r="K70" s="28">
        <v>273.67</v>
      </c>
      <c r="L70" s="28">
        <v>28.13</v>
      </c>
      <c r="M70" s="28">
        <v>47.19</v>
      </c>
      <c r="N70" s="28">
        <v>3.15</v>
      </c>
      <c r="Q70">
        <v>120</v>
      </c>
      <c r="R70" s="28">
        <v>44</v>
      </c>
      <c r="S70" s="28">
        <v>44</v>
      </c>
      <c r="T70">
        <v>14</v>
      </c>
      <c r="U70" s="27">
        <v>43</v>
      </c>
      <c r="V70" s="28">
        <v>1.4</v>
      </c>
      <c r="W70" s="28">
        <v>1.5</v>
      </c>
      <c r="X70" s="28">
        <v>625</v>
      </c>
      <c r="Y70" s="31">
        <v>208.48</v>
      </c>
      <c r="Z70" s="28">
        <v>268.99</v>
      </c>
      <c r="AA70" s="28">
        <v>26.44</v>
      </c>
      <c r="AB70" s="28">
        <v>46.36</v>
      </c>
      <c r="AC70" s="37">
        <v>12</v>
      </c>
      <c r="AD70" s="37">
        <v>41</v>
      </c>
      <c r="AE70" s="37">
        <v>0.45</v>
      </c>
    </row>
    <row r="71" spans="1:31" ht="15.75" thickBot="1" x14ac:dyDescent="0.3">
      <c r="A71" s="27">
        <v>29</v>
      </c>
      <c r="B71" s="27">
        <v>43</v>
      </c>
      <c r="C71" s="28">
        <v>1.4</v>
      </c>
      <c r="D71" s="28">
        <v>25</v>
      </c>
      <c r="E71" s="28">
        <v>625</v>
      </c>
      <c r="F71" s="28">
        <v>1.5</v>
      </c>
      <c r="G71" s="28">
        <v>44</v>
      </c>
      <c r="H71" s="28">
        <v>120</v>
      </c>
      <c r="I71" s="28">
        <v>44</v>
      </c>
      <c r="J71" s="31">
        <v>208.48</v>
      </c>
      <c r="K71" s="28">
        <v>268.99</v>
      </c>
      <c r="L71" s="28">
        <v>26.44</v>
      </c>
      <c r="M71" s="28">
        <v>46.36</v>
      </c>
      <c r="N71" s="28">
        <v>3.03</v>
      </c>
      <c r="Q71">
        <v>120</v>
      </c>
      <c r="R71" s="28">
        <v>44</v>
      </c>
      <c r="S71" s="28">
        <v>44</v>
      </c>
      <c r="T71">
        <v>14</v>
      </c>
      <c r="U71" s="27">
        <v>43</v>
      </c>
      <c r="V71" s="28">
        <v>1.4</v>
      </c>
      <c r="W71" s="28">
        <v>1.5</v>
      </c>
      <c r="X71" s="28">
        <v>615</v>
      </c>
      <c r="Y71" s="31">
        <v>207.06</v>
      </c>
      <c r="Z71" s="28">
        <v>265.82</v>
      </c>
      <c r="AA71" s="28">
        <v>25.36</v>
      </c>
      <c r="AB71" s="28">
        <v>45.82</v>
      </c>
      <c r="AC71" s="37">
        <v>12</v>
      </c>
      <c r="AD71" s="37">
        <v>41</v>
      </c>
      <c r="AE71" s="37">
        <v>0.45</v>
      </c>
    </row>
    <row r="72" spans="1:31" ht="15.75" thickBot="1" x14ac:dyDescent="0.3">
      <c r="A72" s="27">
        <v>29</v>
      </c>
      <c r="B72" s="27">
        <v>43</v>
      </c>
      <c r="C72" s="28">
        <v>1.4</v>
      </c>
      <c r="D72" s="28">
        <v>25</v>
      </c>
      <c r="E72" s="28">
        <v>615</v>
      </c>
      <c r="F72" s="28">
        <v>1.5</v>
      </c>
      <c r="G72" s="28">
        <v>44</v>
      </c>
      <c r="H72" s="28">
        <v>120</v>
      </c>
      <c r="I72" s="28">
        <v>44</v>
      </c>
      <c r="J72" s="31">
        <v>207.06</v>
      </c>
      <c r="K72" s="28">
        <v>265.82</v>
      </c>
      <c r="L72" s="28">
        <v>25.36</v>
      </c>
      <c r="M72" s="28">
        <v>45.82</v>
      </c>
      <c r="N72" s="28">
        <v>2.95</v>
      </c>
      <c r="Q72">
        <v>120</v>
      </c>
      <c r="R72" s="28">
        <v>44</v>
      </c>
      <c r="S72" s="28">
        <v>48</v>
      </c>
      <c r="T72">
        <v>14</v>
      </c>
      <c r="U72" s="27">
        <v>43</v>
      </c>
      <c r="V72" s="28">
        <v>1.31</v>
      </c>
      <c r="W72" s="28">
        <v>1.5</v>
      </c>
      <c r="X72" s="28">
        <v>700</v>
      </c>
      <c r="Y72" s="31">
        <v>206.72</v>
      </c>
      <c r="Z72" s="28">
        <v>272.39</v>
      </c>
      <c r="AA72" s="28">
        <v>30.9</v>
      </c>
      <c r="AB72" s="28">
        <v>48.42</v>
      </c>
      <c r="AC72" s="37">
        <v>12</v>
      </c>
      <c r="AD72" s="37">
        <v>41</v>
      </c>
      <c r="AE72" s="37">
        <v>0.45</v>
      </c>
    </row>
    <row r="73" spans="1:31" ht="15.75" thickBot="1" x14ac:dyDescent="0.3">
      <c r="A73" s="27">
        <v>29</v>
      </c>
      <c r="B73" s="27">
        <v>43</v>
      </c>
      <c r="C73" s="28">
        <v>1.31</v>
      </c>
      <c r="D73" s="28">
        <v>25</v>
      </c>
      <c r="E73" s="28">
        <v>700</v>
      </c>
      <c r="F73" s="28">
        <v>1.5</v>
      </c>
      <c r="G73" s="28">
        <v>48</v>
      </c>
      <c r="H73" s="28">
        <v>120</v>
      </c>
      <c r="I73" s="28">
        <v>44</v>
      </c>
      <c r="J73" s="31">
        <v>206.72</v>
      </c>
      <c r="K73" s="28">
        <v>272.39</v>
      </c>
      <c r="L73" s="28">
        <v>30.9</v>
      </c>
      <c r="M73" s="28">
        <v>48.42</v>
      </c>
      <c r="N73" s="28">
        <v>3.16</v>
      </c>
      <c r="Q73">
        <v>120</v>
      </c>
      <c r="R73" s="28">
        <v>44</v>
      </c>
      <c r="S73" s="28">
        <v>48</v>
      </c>
      <c r="T73">
        <v>14</v>
      </c>
      <c r="U73" s="27">
        <v>43</v>
      </c>
      <c r="V73" s="28">
        <v>1.34</v>
      </c>
      <c r="W73" s="28">
        <v>1.5</v>
      </c>
      <c r="X73" s="28">
        <v>650</v>
      </c>
      <c r="Y73" s="31">
        <v>208.11</v>
      </c>
      <c r="Z73" s="28">
        <v>266.37</v>
      </c>
      <c r="AA73" s="28">
        <v>25.47</v>
      </c>
      <c r="AB73" s="28">
        <v>46.81</v>
      </c>
      <c r="AC73" s="37">
        <v>12</v>
      </c>
      <c r="AD73" s="37">
        <v>41</v>
      </c>
      <c r="AE73" s="37">
        <v>0.45</v>
      </c>
    </row>
    <row r="74" spans="1:31" ht="15.75" thickBot="1" x14ac:dyDescent="0.3">
      <c r="A74" s="27">
        <v>29</v>
      </c>
      <c r="B74" s="27">
        <v>43</v>
      </c>
      <c r="C74" s="28">
        <v>1.34</v>
      </c>
      <c r="D74" s="28">
        <v>25</v>
      </c>
      <c r="E74" s="28">
        <v>650</v>
      </c>
      <c r="F74" s="28">
        <v>1.5</v>
      </c>
      <c r="G74" s="28">
        <v>48</v>
      </c>
      <c r="H74" s="28">
        <v>120</v>
      </c>
      <c r="I74" s="28">
        <v>44</v>
      </c>
      <c r="J74" s="31">
        <v>208.11</v>
      </c>
      <c r="K74" s="28">
        <v>266.37</v>
      </c>
      <c r="L74" s="28">
        <v>25.47</v>
      </c>
      <c r="M74" s="28">
        <v>46.81</v>
      </c>
      <c r="N74" s="28">
        <v>2.8</v>
      </c>
      <c r="Q74">
        <v>120</v>
      </c>
      <c r="R74" s="28">
        <v>44</v>
      </c>
      <c r="S74" s="28">
        <v>48</v>
      </c>
      <c r="T74">
        <v>14</v>
      </c>
      <c r="U74" s="27">
        <v>43</v>
      </c>
      <c r="V74" s="28">
        <v>1.37</v>
      </c>
      <c r="W74" s="28">
        <v>1.5</v>
      </c>
      <c r="X74" s="28">
        <v>625</v>
      </c>
      <c r="Y74" s="31">
        <v>211.01</v>
      </c>
      <c r="Z74" s="28">
        <v>266.24</v>
      </c>
      <c r="AA74" s="28">
        <v>23.01</v>
      </c>
      <c r="AB74" s="28">
        <v>46.35</v>
      </c>
      <c r="AC74" s="37">
        <v>12</v>
      </c>
      <c r="AD74" s="37">
        <v>41</v>
      </c>
      <c r="AE74" s="37">
        <v>0.45</v>
      </c>
    </row>
    <row r="75" spans="1:31" ht="15.75" thickBot="1" x14ac:dyDescent="0.3">
      <c r="A75" s="27">
        <v>29</v>
      </c>
      <c r="B75" s="27">
        <v>43</v>
      </c>
      <c r="C75" s="28">
        <v>1.37</v>
      </c>
      <c r="D75" s="28">
        <v>25</v>
      </c>
      <c r="E75" s="28">
        <v>625</v>
      </c>
      <c r="F75" s="28">
        <v>1.5</v>
      </c>
      <c r="G75" s="28">
        <v>48</v>
      </c>
      <c r="H75" s="28">
        <v>120</v>
      </c>
      <c r="I75" s="28">
        <v>44</v>
      </c>
      <c r="J75" s="31">
        <v>211.01</v>
      </c>
      <c r="K75" s="28">
        <v>266.24</v>
      </c>
      <c r="L75" s="28">
        <v>23.01</v>
      </c>
      <c r="M75" s="28">
        <v>46.35</v>
      </c>
      <c r="N75" s="28">
        <v>2.63</v>
      </c>
      <c r="Q75">
        <v>120</v>
      </c>
      <c r="R75" s="28">
        <v>44</v>
      </c>
      <c r="S75" s="28">
        <v>48</v>
      </c>
      <c r="T75">
        <v>14</v>
      </c>
      <c r="U75" s="27">
        <v>43</v>
      </c>
      <c r="V75" s="28">
        <v>1.37</v>
      </c>
      <c r="W75" s="28">
        <v>1.5</v>
      </c>
      <c r="X75" s="28">
        <v>615</v>
      </c>
      <c r="Y75" s="31">
        <v>209.34</v>
      </c>
      <c r="Z75" s="28">
        <v>263.02</v>
      </c>
      <c r="AA75" s="28">
        <v>22.07</v>
      </c>
      <c r="AB75" s="28">
        <v>45.8</v>
      </c>
      <c r="AC75" s="37">
        <v>12</v>
      </c>
      <c r="AD75" s="37">
        <v>41</v>
      </c>
      <c r="AE75" s="37">
        <v>0.45</v>
      </c>
    </row>
    <row r="76" spans="1:31" ht="15.75" thickBot="1" x14ac:dyDescent="0.3">
      <c r="A76" s="27">
        <v>29</v>
      </c>
      <c r="B76" s="27">
        <v>43</v>
      </c>
      <c r="C76" s="28">
        <v>1.37</v>
      </c>
      <c r="D76" s="28">
        <v>25</v>
      </c>
      <c r="E76" s="28">
        <v>615</v>
      </c>
      <c r="F76" s="28">
        <v>1.5</v>
      </c>
      <c r="G76" s="28">
        <v>48</v>
      </c>
      <c r="H76" s="28">
        <v>120</v>
      </c>
      <c r="I76" s="28">
        <v>44</v>
      </c>
      <c r="J76" s="31">
        <v>209.34</v>
      </c>
      <c r="K76" s="28">
        <v>263.02</v>
      </c>
      <c r="L76" s="28">
        <v>22.07</v>
      </c>
      <c r="M76" s="28">
        <v>45.8</v>
      </c>
      <c r="N76" s="28">
        <v>2.57</v>
      </c>
      <c r="Q76">
        <v>120</v>
      </c>
      <c r="R76" s="28">
        <v>44</v>
      </c>
      <c r="S76" s="28">
        <v>48</v>
      </c>
      <c r="T76">
        <v>14</v>
      </c>
      <c r="U76" s="27">
        <v>43</v>
      </c>
      <c r="V76" s="28">
        <v>1.4</v>
      </c>
      <c r="W76" s="28">
        <v>1.5</v>
      </c>
      <c r="X76" s="28">
        <v>610</v>
      </c>
      <c r="Y76" s="31">
        <v>214.7</v>
      </c>
      <c r="Z76" s="28">
        <v>268.54000000000002</v>
      </c>
      <c r="AA76" s="28">
        <v>21.61</v>
      </c>
      <c r="AB76" s="28">
        <v>46.37</v>
      </c>
      <c r="AC76" s="37">
        <v>12</v>
      </c>
      <c r="AD76" s="37">
        <v>41</v>
      </c>
      <c r="AE76" s="37">
        <v>0.45</v>
      </c>
    </row>
    <row r="77" spans="1:31" ht="15.75" thickBot="1" x14ac:dyDescent="0.3">
      <c r="A77" s="27">
        <v>29</v>
      </c>
      <c r="B77" s="27">
        <v>43</v>
      </c>
      <c r="C77" s="28">
        <v>1.4</v>
      </c>
      <c r="D77" s="28">
        <v>25</v>
      </c>
      <c r="E77" s="28">
        <v>610</v>
      </c>
      <c r="F77" s="28">
        <v>1.5</v>
      </c>
      <c r="G77" s="28">
        <v>48</v>
      </c>
      <c r="H77" s="28">
        <v>120</v>
      </c>
      <c r="I77" s="28">
        <v>44</v>
      </c>
      <c r="J77" s="31">
        <v>214.7</v>
      </c>
      <c r="K77" s="28">
        <v>268.54000000000002</v>
      </c>
      <c r="L77" s="28">
        <v>21.61</v>
      </c>
      <c r="M77" s="28">
        <v>46.37</v>
      </c>
      <c r="N77" s="28">
        <v>2.5299999999999998</v>
      </c>
      <c r="Q77">
        <v>120</v>
      </c>
      <c r="R77" s="28">
        <v>44</v>
      </c>
      <c r="S77" s="28">
        <v>48</v>
      </c>
      <c r="T77">
        <v>14</v>
      </c>
      <c r="U77" s="27">
        <v>43</v>
      </c>
      <c r="V77" s="28">
        <v>1.4</v>
      </c>
      <c r="W77" s="28">
        <v>1.5</v>
      </c>
      <c r="X77" s="28">
        <v>595</v>
      </c>
      <c r="Y77" s="31">
        <v>211.91</v>
      </c>
      <c r="Z77" s="28">
        <v>263.44</v>
      </c>
      <c r="AA77" s="28">
        <v>20.27</v>
      </c>
      <c r="AB77" s="28">
        <v>45.5</v>
      </c>
      <c r="AC77" s="37">
        <v>12</v>
      </c>
      <c r="AD77" s="37">
        <v>41</v>
      </c>
      <c r="AE77" s="37">
        <v>0.45</v>
      </c>
    </row>
    <row r="78" spans="1:31" ht="15.75" thickBot="1" x14ac:dyDescent="0.3">
      <c r="A78" s="27">
        <v>29</v>
      </c>
      <c r="B78" s="27">
        <v>43</v>
      </c>
      <c r="C78" s="28">
        <v>1.4</v>
      </c>
      <c r="D78" s="28">
        <v>25</v>
      </c>
      <c r="E78" s="28">
        <v>595</v>
      </c>
      <c r="F78" s="28">
        <v>1.5</v>
      </c>
      <c r="G78" s="28">
        <v>48</v>
      </c>
      <c r="H78" s="28">
        <v>120</v>
      </c>
      <c r="I78" s="28">
        <v>44</v>
      </c>
      <c r="J78" s="31">
        <v>211.91</v>
      </c>
      <c r="K78" s="28">
        <v>263.44</v>
      </c>
      <c r="L78" s="28">
        <v>20.27</v>
      </c>
      <c r="M78" s="28">
        <v>45.5</v>
      </c>
      <c r="N78" s="28">
        <v>2.44</v>
      </c>
      <c r="Q78">
        <v>120</v>
      </c>
      <c r="R78" s="28">
        <v>44</v>
      </c>
      <c r="S78" s="28">
        <v>48</v>
      </c>
      <c r="T78">
        <v>14</v>
      </c>
      <c r="U78" s="27">
        <v>43</v>
      </c>
      <c r="V78" s="28">
        <v>1.4</v>
      </c>
      <c r="W78" s="28">
        <v>1.5</v>
      </c>
      <c r="X78" s="28">
        <v>585</v>
      </c>
      <c r="Y78" s="31">
        <v>209.98</v>
      </c>
      <c r="Z78" s="28">
        <v>259.99</v>
      </c>
      <c r="AA78" s="28">
        <v>19.399999999999999</v>
      </c>
      <c r="AB78" s="28">
        <v>44.91</v>
      </c>
      <c r="AC78" s="37">
        <v>12</v>
      </c>
      <c r="AD78" s="37">
        <v>41</v>
      </c>
      <c r="AE78" s="37">
        <v>0.45</v>
      </c>
    </row>
    <row r="79" spans="1:31" ht="15.75" thickBot="1" x14ac:dyDescent="0.3">
      <c r="A79" s="27">
        <v>29</v>
      </c>
      <c r="B79" s="27">
        <v>43</v>
      </c>
      <c r="C79" s="28">
        <v>1.4</v>
      </c>
      <c r="D79" s="28">
        <v>25</v>
      </c>
      <c r="E79" s="28">
        <v>585</v>
      </c>
      <c r="F79" s="28">
        <v>1.5</v>
      </c>
      <c r="G79" s="28">
        <v>48</v>
      </c>
      <c r="H79" s="28">
        <v>120</v>
      </c>
      <c r="I79" s="28">
        <v>44</v>
      </c>
      <c r="J79" s="31">
        <v>209.98</v>
      </c>
      <c r="K79" s="28">
        <v>259.99</v>
      </c>
      <c r="L79" s="28">
        <v>19.399999999999999</v>
      </c>
      <c r="M79" s="28">
        <v>44.91</v>
      </c>
      <c r="N79" s="28">
        <v>2.37</v>
      </c>
      <c r="Q79">
        <v>120</v>
      </c>
      <c r="R79" s="28">
        <v>48</v>
      </c>
      <c r="S79" s="28">
        <v>40</v>
      </c>
      <c r="T79">
        <v>14</v>
      </c>
      <c r="U79" s="27">
        <v>43</v>
      </c>
      <c r="V79" s="28">
        <v>1.4</v>
      </c>
      <c r="W79" s="28">
        <v>1.5</v>
      </c>
      <c r="X79" s="28">
        <v>595</v>
      </c>
      <c r="Y79" s="31">
        <v>206</v>
      </c>
      <c r="Z79" s="28">
        <v>262.20999999999998</v>
      </c>
      <c r="AA79" s="28">
        <v>23.58</v>
      </c>
      <c r="AB79" s="28">
        <v>45.01</v>
      </c>
      <c r="AC79" s="37">
        <v>12</v>
      </c>
      <c r="AD79" s="37">
        <v>41</v>
      </c>
      <c r="AE79" s="37">
        <v>0.45</v>
      </c>
    </row>
    <row r="80" spans="1:31" ht="15.75" thickBot="1" x14ac:dyDescent="0.3">
      <c r="A80" s="27">
        <v>29</v>
      </c>
      <c r="B80" s="27">
        <v>43</v>
      </c>
      <c r="C80" s="28">
        <v>1.4</v>
      </c>
      <c r="D80" s="28">
        <v>25</v>
      </c>
      <c r="E80" s="28">
        <v>595</v>
      </c>
      <c r="F80" s="28">
        <v>1.5</v>
      </c>
      <c r="G80" s="28">
        <v>40</v>
      </c>
      <c r="H80" s="28">
        <v>120</v>
      </c>
      <c r="I80" s="28">
        <v>48</v>
      </c>
      <c r="J80" s="31">
        <v>206</v>
      </c>
      <c r="K80" s="28">
        <v>262.20999999999998</v>
      </c>
      <c r="L80" s="28">
        <v>23.58</v>
      </c>
      <c r="M80" s="28">
        <v>45.01</v>
      </c>
      <c r="N80" s="28">
        <v>2.84</v>
      </c>
      <c r="Q80">
        <v>120</v>
      </c>
      <c r="R80" s="28">
        <v>48</v>
      </c>
      <c r="S80" s="28">
        <v>44</v>
      </c>
      <c r="T80">
        <v>14</v>
      </c>
      <c r="U80" s="27">
        <v>43</v>
      </c>
      <c r="V80" s="28">
        <v>1.4</v>
      </c>
      <c r="W80" s="28">
        <v>1.5</v>
      </c>
      <c r="X80" s="28">
        <v>580</v>
      </c>
      <c r="Y80" s="31">
        <v>211.74</v>
      </c>
      <c r="Z80" s="28">
        <v>261.42</v>
      </c>
      <c r="AA80" s="28">
        <v>18.98</v>
      </c>
      <c r="AB80" s="28">
        <v>45.01</v>
      </c>
      <c r="AC80" s="37">
        <v>12</v>
      </c>
      <c r="AD80" s="37">
        <v>41</v>
      </c>
      <c r="AE80" s="37">
        <v>0.45</v>
      </c>
    </row>
    <row r="81" spans="1:31" ht="15.75" thickBot="1" x14ac:dyDescent="0.3">
      <c r="A81" s="27">
        <v>29</v>
      </c>
      <c r="B81" s="27">
        <v>43</v>
      </c>
      <c r="C81" s="28">
        <v>1.4</v>
      </c>
      <c r="D81" s="28">
        <v>25</v>
      </c>
      <c r="E81" s="28">
        <v>580</v>
      </c>
      <c r="F81" s="28">
        <v>1.5</v>
      </c>
      <c r="G81" s="28">
        <v>44</v>
      </c>
      <c r="H81" s="28">
        <v>120</v>
      </c>
      <c r="I81" s="28">
        <v>48</v>
      </c>
      <c r="J81" s="31">
        <v>211.74</v>
      </c>
      <c r="K81" s="28">
        <v>261.42</v>
      </c>
      <c r="L81" s="28">
        <v>18.98</v>
      </c>
      <c r="M81" s="28">
        <v>45.01</v>
      </c>
      <c r="N81" s="28">
        <v>2.34</v>
      </c>
      <c r="Q81">
        <v>120</v>
      </c>
      <c r="R81" s="28">
        <v>48</v>
      </c>
      <c r="S81" s="28">
        <v>48</v>
      </c>
      <c r="T81">
        <v>14</v>
      </c>
      <c r="U81" s="27">
        <v>43</v>
      </c>
      <c r="V81" s="28">
        <v>1.31</v>
      </c>
      <c r="W81" s="28">
        <v>1.5</v>
      </c>
      <c r="X81" s="28">
        <v>645</v>
      </c>
      <c r="Y81" s="31">
        <v>212.22</v>
      </c>
      <c r="Z81" s="28">
        <v>265.13</v>
      </c>
      <c r="AA81" s="28">
        <v>21.75</v>
      </c>
      <c r="AB81" s="28">
        <v>46.86</v>
      </c>
      <c r="AC81" s="37">
        <v>12</v>
      </c>
      <c r="AD81" s="37">
        <v>41</v>
      </c>
      <c r="AE81" s="37">
        <v>0.45</v>
      </c>
    </row>
    <row r="82" spans="1:31" ht="15.75" thickBot="1" x14ac:dyDescent="0.3">
      <c r="A82" s="27">
        <v>29</v>
      </c>
      <c r="B82" s="27">
        <v>43</v>
      </c>
      <c r="C82" s="28">
        <v>1.31</v>
      </c>
      <c r="D82" s="28">
        <v>25</v>
      </c>
      <c r="E82" s="28">
        <v>645</v>
      </c>
      <c r="F82" s="28">
        <v>1.5</v>
      </c>
      <c r="G82" s="28">
        <v>48</v>
      </c>
      <c r="H82" s="28">
        <v>120</v>
      </c>
      <c r="I82" s="28">
        <v>48</v>
      </c>
      <c r="J82" s="31">
        <v>212.22</v>
      </c>
      <c r="K82" s="28">
        <v>265.13</v>
      </c>
      <c r="L82" s="28">
        <v>21.75</v>
      </c>
      <c r="M82" s="28">
        <v>46.86</v>
      </c>
      <c r="N82" s="28">
        <v>2.41</v>
      </c>
      <c r="Q82">
        <v>120</v>
      </c>
      <c r="R82" s="28">
        <v>48</v>
      </c>
      <c r="S82" s="28">
        <v>48</v>
      </c>
      <c r="T82">
        <v>14</v>
      </c>
      <c r="U82" s="27">
        <v>43</v>
      </c>
      <c r="V82" s="28">
        <v>1.37</v>
      </c>
      <c r="W82" s="28">
        <v>1.5</v>
      </c>
      <c r="X82" s="28">
        <v>595</v>
      </c>
      <c r="Y82" s="31">
        <v>215.69</v>
      </c>
      <c r="Z82" s="28">
        <v>263.39</v>
      </c>
      <c r="AA82" s="28">
        <v>17.68</v>
      </c>
      <c r="AB82" s="28">
        <v>45.82</v>
      </c>
      <c r="AC82" s="37">
        <v>12</v>
      </c>
      <c r="AD82" s="37">
        <v>41</v>
      </c>
      <c r="AE82" s="37">
        <v>0.45</v>
      </c>
    </row>
    <row r="83" spans="1:31" ht="15.75" thickBot="1" x14ac:dyDescent="0.3">
      <c r="A83" s="27">
        <v>29</v>
      </c>
      <c r="B83" s="27">
        <v>43</v>
      </c>
      <c r="C83" s="28">
        <v>1.37</v>
      </c>
      <c r="D83" s="28">
        <v>25</v>
      </c>
      <c r="E83" s="28">
        <v>595</v>
      </c>
      <c r="F83" s="28">
        <v>1.5</v>
      </c>
      <c r="G83" s="28">
        <v>48</v>
      </c>
      <c r="H83" s="28">
        <v>120</v>
      </c>
      <c r="I83" s="28">
        <v>48</v>
      </c>
      <c r="J83" s="31">
        <v>215.69</v>
      </c>
      <c r="K83" s="28">
        <v>263.39</v>
      </c>
      <c r="L83" s="28">
        <v>17.68</v>
      </c>
      <c r="M83" s="28">
        <v>45.82</v>
      </c>
      <c r="N83" s="28">
        <v>2.13</v>
      </c>
      <c r="Q83">
        <v>120</v>
      </c>
      <c r="R83" s="28">
        <v>48</v>
      </c>
      <c r="S83" s="28">
        <v>48</v>
      </c>
      <c r="T83">
        <v>14</v>
      </c>
      <c r="U83" s="27">
        <v>43</v>
      </c>
      <c r="V83" s="28">
        <v>1.37</v>
      </c>
      <c r="W83" s="28">
        <v>1.5</v>
      </c>
      <c r="X83" s="28">
        <v>590</v>
      </c>
      <c r="Y83" s="31">
        <v>214.61</v>
      </c>
      <c r="Z83" s="28">
        <v>261.63</v>
      </c>
      <c r="AA83" s="28">
        <v>17.309999999999999</v>
      </c>
      <c r="AB83" s="28">
        <v>45.52</v>
      </c>
      <c r="AC83" s="37">
        <v>12</v>
      </c>
      <c r="AD83" s="37">
        <v>41</v>
      </c>
      <c r="AE83" s="37">
        <v>0.45</v>
      </c>
    </row>
    <row r="84" spans="1:31" ht="15.75" thickBot="1" x14ac:dyDescent="0.3">
      <c r="A84" s="27">
        <v>29</v>
      </c>
      <c r="B84" s="27">
        <v>43</v>
      </c>
      <c r="C84" s="28">
        <v>1.37</v>
      </c>
      <c r="D84" s="28">
        <v>25</v>
      </c>
      <c r="E84" s="28">
        <v>590</v>
      </c>
      <c r="F84" s="28">
        <v>1.5</v>
      </c>
      <c r="G84" s="28">
        <v>48</v>
      </c>
      <c r="H84" s="28">
        <v>120</v>
      </c>
      <c r="I84" s="28">
        <v>48</v>
      </c>
      <c r="J84" s="31">
        <v>214.61</v>
      </c>
      <c r="K84" s="28">
        <v>261.63</v>
      </c>
      <c r="L84" s="28">
        <v>17.309999999999999</v>
      </c>
      <c r="M84" s="28">
        <v>45.52</v>
      </c>
      <c r="N84" s="28">
        <v>2.1</v>
      </c>
      <c r="Q84">
        <v>120</v>
      </c>
      <c r="R84" s="28">
        <v>48</v>
      </c>
      <c r="S84" s="28">
        <v>48</v>
      </c>
      <c r="T84">
        <v>14</v>
      </c>
      <c r="U84" s="27">
        <v>43</v>
      </c>
      <c r="V84" s="28">
        <v>1.4</v>
      </c>
      <c r="W84" s="28">
        <v>1.5</v>
      </c>
      <c r="X84" s="28">
        <v>575</v>
      </c>
      <c r="Y84" s="31">
        <v>217.15</v>
      </c>
      <c r="Z84" s="28">
        <v>262.97000000000003</v>
      </c>
      <c r="AA84" s="28">
        <v>16.21</v>
      </c>
      <c r="AB84" s="28">
        <v>45.47</v>
      </c>
      <c r="AC84" s="37">
        <v>12</v>
      </c>
      <c r="AD84" s="37">
        <v>41</v>
      </c>
      <c r="AE84" s="37">
        <v>0.45</v>
      </c>
    </row>
    <row r="85" spans="1:31" ht="15.75" thickBot="1" x14ac:dyDescent="0.3">
      <c r="A85" s="27">
        <v>29</v>
      </c>
      <c r="B85" s="27">
        <v>43</v>
      </c>
      <c r="C85" s="28">
        <v>1.4</v>
      </c>
      <c r="D85" s="28">
        <v>25</v>
      </c>
      <c r="E85" s="28">
        <v>575</v>
      </c>
      <c r="F85" s="28">
        <v>1.5</v>
      </c>
      <c r="G85" s="28">
        <v>48</v>
      </c>
      <c r="H85" s="28">
        <v>120</v>
      </c>
      <c r="I85" s="28">
        <v>48</v>
      </c>
      <c r="J85" s="31">
        <v>217.15</v>
      </c>
      <c r="K85" s="28">
        <v>262.97000000000003</v>
      </c>
      <c r="L85" s="28">
        <v>16.21</v>
      </c>
      <c r="M85" s="28">
        <v>45.47</v>
      </c>
      <c r="N85" s="28">
        <v>2.02</v>
      </c>
      <c r="Q85">
        <v>120</v>
      </c>
      <c r="R85" s="28">
        <v>48</v>
      </c>
      <c r="S85" s="28">
        <v>48</v>
      </c>
      <c r="T85">
        <v>14</v>
      </c>
      <c r="U85" s="27">
        <v>43</v>
      </c>
      <c r="V85" s="28">
        <v>1.4</v>
      </c>
      <c r="W85" s="28">
        <v>1.5</v>
      </c>
      <c r="X85" s="28">
        <v>565</v>
      </c>
      <c r="Y85" s="31">
        <v>214.8</v>
      </c>
      <c r="Z85" s="28">
        <v>259.25</v>
      </c>
      <c r="AA85" s="28">
        <v>15.5</v>
      </c>
      <c r="AB85" s="28">
        <v>44.83</v>
      </c>
      <c r="AC85" s="37">
        <v>12</v>
      </c>
      <c r="AD85" s="37">
        <v>41</v>
      </c>
      <c r="AE85" s="37">
        <v>0.45</v>
      </c>
    </row>
    <row r="86" spans="1:31" ht="15.75" thickBot="1" x14ac:dyDescent="0.3">
      <c r="A86" s="27">
        <v>29</v>
      </c>
      <c r="B86" s="27">
        <v>43</v>
      </c>
      <c r="C86" s="28">
        <v>1.4</v>
      </c>
      <c r="D86" s="28">
        <v>25</v>
      </c>
      <c r="E86" s="28">
        <v>565</v>
      </c>
      <c r="F86" s="28">
        <v>1.5</v>
      </c>
      <c r="G86" s="28">
        <v>48</v>
      </c>
      <c r="H86" s="28">
        <v>120</v>
      </c>
      <c r="I86" s="28">
        <v>48</v>
      </c>
      <c r="J86" s="31">
        <v>214.8</v>
      </c>
      <c r="K86" s="28">
        <v>259.25</v>
      </c>
      <c r="L86" s="28">
        <v>15.5</v>
      </c>
      <c r="M86" s="28">
        <v>44.83</v>
      </c>
      <c r="N86" s="28">
        <v>1.96</v>
      </c>
      <c r="Q86">
        <v>120</v>
      </c>
      <c r="R86" s="28">
        <v>36</v>
      </c>
      <c r="S86" s="28">
        <v>40</v>
      </c>
      <c r="T86">
        <v>14</v>
      </c>
      <c r="U86" s="27">
        <v>43</v>
      </c>
      <c r="V86" s="28">
        <v>1.4</v>
      </c>
      <c r="W86" s="28">
        <v>2</v>
      </c>
      <c r="X86" s="28">
        <v>940</v>
      </c>
      <c r="Y86" s="28">
        <v>151.26</v>
      </c>
      <c r="Z86" s="28">
        <v>331.8</v>
      </c>
      <c r="AA86" s="28">
        <v>130.51</v>
      </c>
      <c r="AB86" s="28">
        <v>58.28</v>
      </c>
      <c r="AC86" s="37">
        <v>12</v>
      </c>
      <c r="AD86" s="37">
        <v>41</v>
      </c>
      <c r="AE86" s="37">
        <v>0.45</v>
      </c>
    </row>
    <row r="87" spans="1:31" ht="15.75" thickBot="1" x14ac:dyDescent="0.3">
      <c r="A87" s="27">
        <v>29</v>
      </c>
      <c r="B87" s="27">
        <v>43</v>
      </c>
      <c r="C87" s="28">
        <v>1.4</v>
      </c>
      <c r="D87" s="28">
        <v>25</v>
      </c>
      <c r="E87" s="28">
        <v>940</v>
      </c>
      <c r="F87" s="28">
        <v>2</v>
      </c>
      <c r="G87" s="28">
        <v>40</v>
      </c>
      <c r="H87" s="28">
        <v>120</v>
      </c>
      <c r="I87" s="28">
        <v>36</v>
      </c>
      <c r="J87" s="28">
        <v>151.26</v>
      </c>
      <c r="K87" s="28">
        <v>331.8</v>
      </c>
      <c r="L87" s="28">
        <v>130.51</v>
      </c>
      <c r="M87" s="28">
        <v>58.28</v>
      </c>
      <c r="N87" s="28">
        <v>9.93</v>
      </c>
      <c r="Q87">
        <v>120</v>
      </c>
      <c r="R87" s="28">
        <v>36</v>
      </c>
      <c r="S87" s="28">
        <v>40</v>
      </c>
      <c r="T87">
        <v>14</v>
      </c>
      <c r="U87" s="27">
        <v>43</v>
      </c>
      <c r="V87" s="28">
        <v>1.4</v>
      </c>
      <c r="W87" s="28">
        <v>2</v>
      </c>
      <c r="X87" s="28">
        <v>860</v>
      </c>
      <c r="Y87" s="28">
        <v>167.27</v>
      </c>
      <c r="Z87" s="28">
        <v>314.82</v>
      </c>
      <c r="AA87" s="28">
        <v>102.19</v>
      </c>
      <c r="AB87" s="28">
        <v>55.31</v>
      </c>
      <c r="AC87" s="37">
        <v>12</v>
      </c>
      <c r="AD87" s="37">
        <v>41</v>
      </c>
      <c r="AE87" s="37">
        <v>0.45</v>
      </c>
    </row>
    <row r="88" spans="1:31" ht="15.75" thickBot="1" x14ac:dyDescent="0.3">
      <c r="A88" s="27">
        <v>29</v>
      </c>
      <c r="B88" s="27">
        <v>43</v>
      </c>
      <c r="C88" s="28">
        <v>1.4</v>
      </c>
      <c r="D88" s="28">
        <v>25</v>
      </c>
      <c r="E88" s="28">
        <v>860</v>
      </c>
      <c r="F88" s="28">
        <v>2</v>
      </c>
      <c r="G88" s="28">
        <v>40</v>
      </c>
      <c r="H88" s="28">
        <v>120</v>
      </c>
      <c r="I88" s="28">
        <v>36</v>
      </c>
      <c r="J88" s="28">
        <v>167.27</v>
      </c>
      <c r="K88" s="28">
        <v>314.82</v>
      </c>
      <c r="L88" s="28">
        <v>102.19</v>
      </c>
      <c r="M88" s="28">
        <v>55.31</v>
      </c>
      <c r="N88" s="28">
        <v>8.5</v>
      </c>
      <c r="Q88">
        <v>120</v>
      </c>
      <c r="R88" s="28">
        <v>36</v>
      </c>
      <c r="S88" s="28">
        <v>40</v>
      </c>
      <c r="T88">
        <v>14</v>
      </c>
      <c r="U88" s="27">
        <v>43</v>
      </c>
      <c r="V88" s="28">
        <v>1.4</v>
      </c>
      <c r="W88" s="28">
        <v>2</v>
      </c>
      <c r="X88" s="28">
        <v>820</v>
      </c>
      <c r="Y88" s="28">
        <v>172.93</v>
      </c>
      <c r="Z88" s="28">
        <v>305.73</v>
      </c>
      <c r="AA88" s="28">
        <v>89.69</v>
      </c>
      <c r="AB88" s="28">
        <v>53.75</v>
      </c>
      <c r="AC88" s="37">
        <v>12</v>
      </c>
      <c r="AD88" s="37">
        <v>41</v>
      </c>
      <c r="AE88" s="37">
        <v>0.45</v>
      </c>
    </row>
    <row r="89" spans="1:31" ht="15.75" thickBot="1" x14ac:dyDescent="0.3">
      <c r="A89" s="27">
        <v>29</v>
      </c>
      <c r="B89" s="27">
        <v>43</v>
      </c>
      <c r="C89" s="28">
        <v>1.4</v>
      </c>
      <c r="D89" s="28">
        <v>25</v>
      </c>
      <c r="E89" s="28">
        <v>820</v>
      </c>
      <c r="F89" s="28">
        <v>2</v>
      </c>
      <c r="G89" s="28">
        <v>40</v>
      </c>
      <c r="H89" s="28">
        <v>120</v>
      </c>
      <c r="I89" s="28">
        <v>36</v>
      </c>
      <c r="J89" s="28">
        <v>172.93</v>
      </c>
      <c r="K89" s="28">
        <v>305.73</v>
      </c>
      <c r="L89" s="28">
        <v>89.69</v>
      </c>
      <c r="M89" s="28">
        <v>53.75</v>
      </c>
      <c r="N89" s="28">
        <v>7.83</v>
      </c>
      <c r="Q89">
        <v>120</v>
      </c>
      <c r="R89" s="28">
        <v>36</v>
      </c>
      <c r="S89" s="28">
        <v>40</v>
      </c>
      <c r="T89">
        <v>14</v>
      </c>
      <c r="U89" s="27">
        <v>43</v>
      </c>
      <c r="V89" s="28">
        <v>1.4</v>
      </c>
      <c r="W89" s="28">
        <v>2</v>
      </c>
      <c r="X89" s="28">
        <v>790</v>
      </c>
      <c r="Y89" s="28">
        <v>176.22</v>
      </c>
      <c r="Z89" s="28">
        <v>298.63</v>
      </c>
      <c r="AA89" s="28">
        <v>81.02</v>
      </c>
      <c r="AB89" s="28">
        <v>52.52</v>
      </c>
      <c r="AC89" s="37">
        <v>12</v>
      </c>
      <c r="AD89" s="37">
        <v>41</v>
      </c>
      <c r="AE89" s="37">
        <v>0.45</v>
      </c>
    </row>
    <row r="90" spans="1:31" ht="15.75" thickBot="1" x14ac:dyDescent="0.3">
      <c r="A90" s="27">
        <v>29</v>
      </c>
      <c r="B90" s="27">
        <v>43</v>
      </c>
      <c r="C90" s="28">
        <v>1.4</v>
      </c>
      <c r="D90" s="28">
        <v>25</v>
      </c>
      <c r="E90" s="28">
        <v>790</v>
      </c>
      <c r="F90" s="28">
        <v>2</v>
      </c>
      <c r="G90" s="28">
        <v>40</v>
      </c>
      <c r="H90" s="28">
        <v>120</v>
      </c>
      <c r="I90" s="28">
        <v>36</v>
      </c>
      <c r="J90" s="28">
        <v>176.22</v>
      </c>
      <c r="K90" s="28">
        <v>298.63</v>
      </c>
      <c r="L90" s="28">
        <v>81.02</v>
      </c>
      <c r="M90" s="28">
        <v>52.52</v>
      </c>
      <c r="N90" s="28">
        <v>7.34</v>
      </c>
      <c r="Q90">
        <v>120</v>
      </c>
      <c r="R90" s="28">
        <v>36</v>
      </c>
      <c r="S90" s="28">
        <v>44</v>
      </c>
      <c r="T90">
        <v>14</v>
      </c>
      <c r="U90" s="27">
        <v>43</v>
      </c>
      <c r="V90" s="28">
        <v>1.34</v>
      </c>
      <c r="W90" s="28">
        <v>2</v>
      </c>
      <c r="X90" s="28">
        <v>955</v>
      </c>
      <c r="Y90" s="28">
        <v>159.57</v>
      </c>
      <c r="Z90" s="28">
        <v>322.82</v>
      </c>
      <c r="AA90" s="28">
        <v>115.36</v>
      </c>
      <c r="AB90" s="28">
        <v>58.27</v>
      </c>
      <c r="AC90" s="37">
        <v>12</v>
      </c>
      <c r="AD90" s="37">
        <v>41</v>
      </c>
      <c r="AE90" s="37">
        <v>0.45</v>
      </c>
    </row>
    <row r="91" spans="1:31" ht="15.75" thickBot="1" x14ac:dyDescent="0.3">
      <c r="A91" s="27">
        <v>29</v>
      </c>
      <c r="B91" s="27">
        <v>43</v>
      </c>
      <c r="C91" s="28">
        <v>1.34</v>
      </c>
      <c r="D91" s="28">
        <v>25</v>
      </c>
      <c r="E91" s="28">
        <v>955</v>
      </c>
      <c r="F91" s="28">
        <v>2</v>
      </c>
      <c r="G91" s="28">
        <v>44</v>
      </c>
      <c r="H91" s="28">
        <v>120</v>
      </c>
      <c r="I91" s="28">
        <v>36</v>
      </c>
      <c r="J91" s="28">
        <v>159.57</v>
      </c>
      <c r="K91" s="28">
        <v>322.82</v>
      </c>
      <c r="L91" s="28">
        <v>115.36</v>
      </c>
      <c r="M91" s="28">
        <v>58.27</v>
      </c>
      <c r="N91" s="28">
        <v>8.64</v>
      </c>
      <c r="Q91">
        <v>120</v>
      </c>
      <c r="R91" s="28">
        <v>36</v>
      </c>
      <c r="S91" s="28">
        <v>44</v>
      </c>
      <c r="T91">
        <v>14</v>
      </c>
      <c r="U91" s="27">
        <v>43</v>
      </c>
      <c r="V91" s="28">
        <v>1.34</v>
      </c>
      <c r="W91" s="28">
        <v>2</v>
      </c>
      <c r="X91" s="28">
        <v>890</v>
      </c>
      <c r="Y91" s="28">
        <v>170.38</v>
      </c>
      <c r="Z91" s="28">
        <v>309.70999999999998</v>
      </c>
      <c r="AA91" s="28">
        <v>95.12</v>
      </c>
      <c r="AB91" s="28">
        <v>55.92</v>
      </c>
      <c r="AC91" s="37">
        <v>12</v>
      </c>
      <c r="AD91" s="37">
        <v>41</v>
      </c>
      <c r="AE91" s="37">
        <v>0.45</v>
      </c>
    </row>
    <row r="92" spans="1:31" ht="15.75" thickBot="1" x14ac:dyDescent="0.3">
      <c r="A92" s="27">
        <v>29</v>
      </c>
      <c r="B92" s="27">
        <v>43</v>
      </c>
      <c r="C92" s="28">
        <v>1.34</v>
      </c>
      <c r="D92" s="28">
        <v>25</v>
      </c>
      <c r="E92" s="28">
        <v>890</v>
      </c>
      <c r="F92" s="28">
        <v>2</v>
      </c>
      <c r="G92" s="28">
        <v>44</v>
      </c>
      <c r="H92" s="28">
        <v>120</v>
      </c>
      <c r="I92" s="28">
        <v>36</v>
      </c>
      <c r="J92" s="28">
        <v>170.38</v>
      </c>
      <c r="K92" s="28">
        <v>309.70999999999998</v>
      </c>
      <c r="L92" s="28">
        <v>95.12</v>
      </c>
      <c r="M92" s="28">
        <v>55.92</v>
      </c>
      <c r="N92" s="28">
        <v>7.65</v>
      </c>
      <c r="Q92">
        <v>120</v>
      </c>
      <c r="R92" s="28">
        <v>36</v>
      </c>
      <c r="S92" s="28">
        <v>44</v>
      </c>
      <c r="T92">
        <v>14</v>
      </c>
      <c r="U92" s="27">
        <v>43</v>
      </c>
      <c r="V92" s="28">
        <v>1.37</v>
      </c>
      <c r="W92" s="28">
        <v>2</v>
      </c>
      <c r="X92" s="28">
        <v>835</v>
      </c>
      <c r="Y92" s="30">
        <v>185.81</v>
      </c>
      <c r="Z92" s="28">
        <v>307.95</v>
      </c>
      <c r="AA92" s="28">
        <v>79.94</v>
      </c>
      <c r="AB92" s="28">
        <v>54.9</v>
      </c>
      <c r="AC92" s="37">
        <v>12</v>
      </c>
      <c r="AD92" s="37">
        <v>41</v>
      </c>
      <c r="AE92" s="37">
        <v>0.45</v>
      </c>
    </row>
    <row r="93" spans="1:31" ht="15.75" thickBot="1" x14ac:dyDescent="0.3">
      <c r="A93" s="27">
        <v>29</v>
      </c>
      <c r="B93" s="27">
        <v>43</v>
      </c>
      <c r="C93" s="28">
        <v>1.37</v>
      </c>
      <c r="D93" s="28">
        <v>25</v>
      </c>
      <c r="E93" s="28">
        <v>835</v>
      </c>
      <c r="F93" s="28">
        <v>2</v>
      </c>
      <c r="G93" s="28">
        <v>44</v>
      </c>
      <c r="H93" s="28">
        <v>120</v>
      </c>
      <c r="I93" s="28">
        <v>36</v>
      </c>
      <c r="J93" s="30">
        <v>185.81</v>
      </c>
      <c r="K93" s="28">
        <v>307.95</v>
      </c>
      <c r="L93" s="28">
        <v>79.94</v>
      </c>
      <c r="M93" s="28">
        <v>54.9</v>
      </c>
      <c r="N93" s="28">
        <v>6.85</v>
      </c>
      <c r="Q93">
        <v>120</v>
      </c>
      <c r="R93" s="28">
        <v>36</v>
      </c>
      <c r="S93" s="28">
        <v>44</v>
      </c>
      <c r="T93">
        <v>14</v>
      </c>
      <c r="U93" s="27">
        <v>43</v>
      </c>
      <c r="V93" s="28">
        <v>1.37</v>
      </c>
      <c r="W93" s="28">
        <v>2</v>
      </c>
      <c r="X93" s="28">
        <v>795</v>
      </c>
      <c r="Y93" s="30">
        <v>188.46</v>
      </c>
      <c r="Z93" s="28">
        <v>298.31</v>
      </c>
      <c r="AA93" s="28">
        <v>69.98</v>
      </c>
      <c r="AB93" s="28">
        <v>53.14</v>
      </c>
      <c r="AC93" s="37">
        <v>12</v>
      </c>
      <c r="AD93" s="37">
        <v>41</v>
      </c>
      <c r="AE93" s="37">
        <v>0.45</v>
      </c>
    </row>
    <row r="94" spans="1:31" ht="15.75" thickBot="1" x14ac:dyDescent="0.3">
      <c r="A94" s="27">
        <v>29</v>
      </c>
      <c r="B94" s="27">
        <v>43</v>
      </c>
      <c r="C94" s="28">
        <v>1.37</v>
      </c>
      <c r="D94" s="28">
        <v>25</v>
      </c>
      <c r="E94" s="28">
        <v>795</v>
      </c>
      <c r="F94" s="28">
        <v>2</v>
      </c>
      <c r="G94" s="28">
        <v>44</v>
      </c>
      <c r="H94" s="28">
        <v>120</v>
      </c>
      <c r="I94" s="28">
        <v>36</v>
      </c>
      <c r="J94" s="30">
        <v>188.46</v>
      </c>
      <c r="K94" s="28">
        <v>298.31</v>
      </c>
      <c r="L94" s="28">
        <v>69.98</v>
      </c>
      <c r="M94" s="28">
        <v>53.14</v>
      </c>
      <c r="N94" s="28">
        <v>6.3</v>
      </c>
      <c r="Q94">
        <v>120</v>
      </c>
      <c r="R94" s="28">
        <v>36</v>
      </c>
      <c r="S94" s="28">
        <v>44</v>
      </c>
      <c r="T94">
        <v>14</v>
      </c>
      <c r="U94" s="27">
        <v>43</v>
      </c>
      <c r="V94" s="28">
        <v>1.4</v>
      </c>
      <c r="W94" s="28">
        <v>2</v>
      </c>
      <c r="X94" s="28">
        <v>760</v>
      </c>
      <c r="Y94" s="31">
        <v>197.6</v>
      </c>
      <c r="Z94" s="28">
        <v>298.58999999999997</v>
      </c>
      <c r="AA94" s="28">
        <v>61.96</v>
      </c>
      <c r="AB94" s="28">
        <v>52.65</v>
      </c>
      <c r="AC94" s="37">
        <v>12</v>
      </c>
      <c r="AD94" s="37">
        <v>41</v>
      </c>
      <c r="AE94" s="37">
        <v>0.45</v>
      </c>
    </row>
    <row r="95" spans="1:31" ht="15.75" thickBot="1" x14ac:dyDescent="0.3">
      <c r="A95" s="27">
        <v>29</v>
      </c>
      <c r="B95" s="27">
        <v>43</v>
      </c>
      <c r="C95" s="28">
        <v>1.4</v>
      </c>
      <c r="D95" s="28">
        <v>25</v>
      </c>
      <c r="E95" s="28">
        <v>760</v>
      </c>
      <c r="F95" s="28">
        <v>2</v>
      </c>
      <c r="G95" s="28">
        <v>44</v>
      </c>
      <c r="H95" s="28">
        <v>120</v>
      </c>
      <c r="I95" s="28">
        <v>36</v>
      </c>
      <c r="J95" s="31">
        <v>197.6</v>
      </c>
      <c r="K95" s="28">
        <v>298.58999999999997</v>
      </c>
      <c r="L95" s="28">
        <v>61.96</v>
      </c>
      <c r="M95" s="28">
        <v>52.65</v>
      </c>
      <c r="N95" s="28">
        <v>5.83</v>
      </c>
      <c r="Q95">
        <v>120</v>
      </c>
      <c r="R95" s="28">
        <v>36</v>
      </c>
      <c r="S95" s="28">
        <v>44</v>
      </c>
      <c r="T95">
        <v>14</v>
      </c>
      <c r="U95" s="27">
        <v>43</v>
      </c>
      <c r="V95" s="28">
        <v>1.4</v>
      </c>
      <c r="W95" s="28">
        <v>2</v>
      </c>
      <c r="X95" s="28">
        <v>735</v>
      </c>
      <c r="Y95" s="31">
        <v>197.55</v>
      </c>
      <c r="Z95" s="28">
        <v>291.79000000000002</v>
      </c>
      <c r="AA95" s="28">
        <v>56.62</v>
      </c>
      <c r="AB95" s="28">
        <v>51.47</v>
      </c>
      <c r="AC95" s="37">
        <v>12</v>
      </c>
      <c r="AD95" s="37">
        <v>41</v>
      </c>
      <c r="AE95" s="37">
        <v>0.45</v>
      </c>
    </row>
    <row r="96" spans="1:31" ht="15.75" thickBot="1" x14ac:dyDescent="0.3">
      <c r="A96" s="27">
        <v>29</v>
      </c>
      <c r="B96" s="27">
        <v>43</v>
      </c>
      <c r="C96" s="28">
        <v>1.4</v>
      </c>
      <c r="D96" s="28">
        <v>25</v>
      </c>
      <c r="E96" s="28">
        <v>735</v>
      </c>
      <c r="F96" s="28">
        <v>2</v>
      </c>
      <c r="G96" s="28">
        <v>44</v>
      </c>
      <c r="H96" s="28">
        <v>120</v>
      </c>
      <c r="I96" s="28">
        <v>36</v>
      </c>
      <c r="J96" s="31">
        <v>197.55</v>
      </c>
      <c r="K96" s="28">
        <v>291.79000000000002</v>
      </c>
      <c r="L96" s="28">
        <v>56.62</v>
      </c>
      <c r="M96" s="28">
        <v>51.47</v>
      </c>
      <c r="N96" s="28">
        <v>5.51</v>
      </c>
      <c r="Q96">
        <v>120</v>
      </c>
      <c r="R96" s="28">
        <v>36</v>
      </c>
      <c r="S96" s="28">
        <v>44</v>
      </c>
      <c r="T96">
        <v>14</v>
      </c>
      <c r="U96" s="27">
        <v>43</v>
      </c>
      <c r="V96" s="28">
        <v>1.4</v>
      </c>
      <c r="W96" s="28">
        <v>2</v>
      </c>
      <c r="X96" s="28">
        <v>715</v>
      </c>
      <c r="Y96" s="31">
        <v>197.11</v>
      </c>
      <c r="Z96" s="28">
        <v>286.20999999999998</v>
      </c>
      <c r="AA96" s="28">
        <v>52.57</v>
      </c>
      <c r="AB96" s="28">
        <v>50.52</v>
      </c>
      <c r="AC96" s="37">
        <v>12</v>
      </c>
      <c r="AD96" s="37">
        <v>41</v>
      </c>
      <c r="AE96" s="37">
        <v>0.45</v>
      </c>
    </row>
    <row r="97" spans="1:31" ht="15.75" thickBot="1" x14ac:dyDescent="0.3">
      <c r="A97" s="27">
        <v>29</v>
      </c>
      <c r="B97" s="27">
        <v>43</v>
      </c>
      <c r="C97" s="28">
        <v>1.4</v>
      </c>
      <c r="D97" s="28">
        <v>25</v>
      </c>
      <c r="E97" s="28">
        <v>715</v>
      </c>
      <c r="F97" s="28">
        <v>2</v>
      </c>
      <c r="G97" s="28">
        <v>44</v>
      </c>
      <c r="H97" s="28">
        <v>120</v>
      </c>
      <c r="I97" s="28">
        <v>36</v>
      </c>
      <c r="J97" s="31">
        <v>197.11</v>
      </c>
      <c r="K97" s="28">
        <v>286.20999999999998</v>
      </c>
      <c r="L97" s="28">
        <v>52.57</v>
      </c>
      <c r="M97" s="28">
        <v>50.52</v>
      </c>
      <c r="N97" s="28">
        <v>5.26</v>
      </c>
      <c r="Q97">
        <v>120</v>
      </c>
      <c r="R97" s="28">
        <v>40</v>
      </c>
      <c r="S97" s="28">
        <v>36</v>
      </c>
      <c r="T97">
        <v>14</v>
      </c>
      <c r="U97" s="27">
        <v>43</v>
      </c>
      <c r="V97" s="28">
        <v>1.4</v>
      </c>
      <c r="W97" s="28">
        <v>2</v>
      </c>
      <c r="X97" s="28">
        <v>790</v>
      </c>
      <c r="Y97" s="28">
        <v>181.07</v>
      </c>
      <c r="Z97" s="28">
        <v>304.08999999999997</v>
      </c>
      <c r="AA97" s="28">
        <v>81.02</v>
      </c>
      <c r="AB97" s="28">
        <v>53.12</v>
      </c>
      <c r="AC97" s="37">
        <v>12</v>
      </c>
      <c r="AD97" s="37">
        <v>41</v>
      </c>
      <c r="AE97" s="37">
        <v>0.45</v>
      </c>
    </row>
    <row r="98" spans="1:31" ht="15.75" thickBot="1" x14ac:dyDescent="0.3">
      <c r="A98" s="27">
        <v>29</v>
      </c>
      <c r="B98" s="27">
        <v>43</v>
      </c>
      <c r="C98" s="28">
        <v>1.4</v>
      </c>
      <c r="D98" s="28">
        <v>25</v>
      </c>
      <c r="E98" s="28">
        <v>790</v>
      </c>
      <c r="F98" s="28">
        <v>2</v>
      </c>
      <c r="G98" s="28">
        <v>36</v>
      </c>
      <c r="H98" s="28">
        <v>120</v>
      </c>
      <c r="I98" s="28">
        <v>40</v>
      </c>
      <c r="J98" s="28">
        <v>181.07</v>
      </c>
      <c r="K98" s="28">
        <v>304.08999999999997</v>
      </c>
      <c r="L98" s="28">
        <v>81.02</v>
      </c>
      <c r="M98" s="28">
        <v>53.12</v>
      </c>
      <c r="N98" s="28">
        <v>7.34</v>
      </c>
      <c r="Q98">
        <v>120</v>
      </c>
      <c r="R98" s="28">
        <v>40</v>
      </c>
      <c r="S98" s="28">
        <v>36</v>
      </c>
      <c r="T98">
        <v>14</v>
      </c>
      <c r="U98" s="27">
        <v>43</v>
      </c>
      <c r="V98" s="28">
        <v>1.4</v>
      </c>
      <c r="W98" s="28">
        <v>2</v>
      </c>
      <c r="X98" s="28">
        <v>760</v>
      </c>
      <c r="Y98" s="30">
        <v>183.28</v>
      </c>
      <c r="Z98" s="28">
        <v>296.52</v>
      </c>
      <c r="AA98" s="28">
        <v>72.91</v>
      </c>
      <c r="AB98" s="28">
        <v>51.85</v>
      </c>
      <c r="AC98" s="37">
        <v>12</v>
      </c>
      <c r="AD98" s="37">
        <v>41</v>
      </c>
      <c r="AE98" s="37">
        <v>0.45</v>
      </c>
    </row>
    <row r="99" spans="1:31" ht="15.75" thickBot="1" x14ac:dyDescent="0.3">
      <c r="A99" s="27">
        <v>29</v>
      </c>
      <c r="B99" s="27">
        <v>43</v>
      </c>
      <c r="C99" s="28">
        <v>1.4</v>
      </c>
      <c r="D99" s="28">
        <v>25</v>
      </c>
      <c r="E99" s="28">
        <v>760</v>
      </c>
      <c r="F99" s="28">
        <v>2</v>
      </c>
      <c r="G99" s="28">
        <v>36</v>
      </c>
      <c r="H99" s="28">
        <v>120</v>
      </c>
      <c r="I99" s="28">
        <v>40</v>
      </c>
      <c r="J99" s="30">
        <v>183.28</v>
      </c>
      <c r="K99" s="28">
        <v>296.52</v>
      </c>
      <c r="L99" s="28">
        <v>72.91</v>
      </c>
      <c r="M99" s="28">
        <v>51.85</v>
      </c>
      <c r="N99" s="28">
        <v>6.86</v>
      </c>
      <c r="Q99">
        <v>120</v>
      </c>
      <c r="R99" s="28">
        <v>40</v>
      </c>
      <c r="S99" s="28">
        <v>36</v>
      </c>
      <c r="T99">
        <v>14</v>
      </c>
      <c r="U99" s="27">
        <v>43</v>
      </c>
      <c r="V99" s="28">
        <v>1.4</v>
      </c>
      <c r="W99" s="28">
        <v>2</v>
      </c>
      <c r="X99" s="28">
        <v>740</v>
      </c>
      <c r="Y99" s="30">
        <v>184.36</v>
      </c>
      <c r="Z99" s="28">
        <v>291.32</v>
      </c>
      <c r="AA99" s="28">
        <v>67.819999999999993</v>
      </c>
      <c r="AB99" s="28">
        <v>50.93</v>
      </c>
      <c r="AC99" s="37">
        <v>12</v>
      </c>
      <c r="AD99" s="37">
        <v>41</v>
      </c>
      <c r="AE99" s="37">
        <v>0.45</v>
      </c>
    </row>
    <row r="100" spans="1:31" ht="15.75" thickBot="1" x14ac:dyDescent="0.3">
      <c r="A100" s="27">
        <v>29</v>
      </c>
      <c r="B100" s="27">
        <v>43</v>
      </c>
      <c r="C100" s="28">
        <v>1.4</v>
      </c>
      <c r="D100" s="28">
        <v>25</v>
      </c>
      <c r="E100" s="28">
        <v>740</v>
      </c>
      <c r="F100" s="28">
        <v>2</v>
      </c>
      <c r="G100" s="28">
        <v>36</v>
      </c>
      <c r="H100" s="28">
        <v>120</v>
      </c>
      <c r="I100" s="28">
        <v>40</v>
      </c>
      <c r="J100" s="30">
        <v>184.36</v>
      </c>
      <c r="K100" s="28">
        <v>291.32</v>
      </c>
      <c r="L100" s="28">
        <v>67.819999999999993</v>
      </c>
      <c r="M100" s="28">
        <v>50.93</v>
      </c>
      <c r="N100" s="28">
        <v>6.56</v>
      </c>
      <c r="Q100">
        <v>120</v>
      </c>
      <c r="R100" s="28">
        <v>40</v>
      </c>
      <c r="S100" s="28">
        <v>36</v>
      </c>
      <c r="T100">
        <v>14</v>
      </c>
      <c r="U100" s="27">
        <v>43</v>
      </c>
      <c r="V100" s="28">
        <v>1.4</v>
      </c>
      <c r="W100" s="28">
        <v>2</v>
      </c>
      <c r="X100" s="28">
        <v>720</v>
      </c>
      <c r="Y100" s="30">
        <v>185.01</v>
      </c>
      <c r="Z100" s="28">
        <v>285.99</v>
      </c>
      <c r="AA100" s="28">
        <v>62.97</v>
      </c>
      <c r="AB100" s="28">
        <v>50.04</v>
      </c>
      <c r="AC100" s="37">
        <v>12</v>
      </c>
      <c r="AD100" s="37">
        <v>41</v>
      </c>
      <c r="AE100" s="37">
        <v>0.45</v>
      </c>
    </row>
    <row r="101" spans="1:31" ht="15.75" thickBot="1" x14ac:dyDescent="0.3">
      <c r="A101" s="27">
        <v>29</v>
      </c>
      <c r="B101" s="27">
        <v>43</v>
      </c>
      <c r="C101" s="28">
        <v>1.4</v>
      </c>
      <c r="D101" s="28">
        <v>25</v>
      </c>
      <c r="E101" s="28">
        <v>720</v>
      </c>
      <c r="F101" s="28">
        <v>2</v>
      </c>
      <c r="G101" s="28">
        <v>36</v>
      </c>
      <c r="H101" s="28">
        <v>120</v>
      </c>
      <c r="I101" s="28">
        <v>40</v>
      </c>
      <c r="J101" s="30">
        <v>185.01</v>
      </c>
      <c r="K101" s="28">
        <v>285.99</v>
      </c>
      <c r="L101" s="28">
        <v>62.97</v>
      </c>
      <c r="M101" s="28">
        <v>50.04</v>
      </c>
      <c r="N101" s="28">
        <v>6.26</v>
      </c>
      <c r="Q101">
        <v>120</v>
      </c>
      <c r="R101" s="28">
        <v>40</v>
      </c>
      <c r="S101" s="28">
        <v>40</v>
      </c>
      <c r="T101">
        <v>14</v>
      </c>
      <c r="U101" s="27">
        <v>43</v>
      </c>
      <c r="V101" s="28">
        <v>1.31</v>
      </c>
      <c r="W101" s="28">
        <v>2</v>
      </c>
      <c r="X101" s="28">
        <v>990</v>
      </c>
      <c r="Y101" s="28">
        <v>150.97</v>
      </c>
      <c r="Z101" s="28">
        <v>325.51</v>
      </c>
      <c r="AA101" s="28">
        <v>125.13</v>
      </c>
      <c r="AB101" s="28">
        <v>59.15</v>
      </c>
      <c r="AC101" s="37">
        <v>12</v>
      </c>
      <c r="AD101" s="37">
        <v>41</v>
      </c>
      <c r="AE101" s="37">
        <v>0.45</v>
      </c>
    </row>
    <row r="102" spans="1:31" ht="15.75" thickBot="1" x14ac:dyDescent="0.3">
      <c r="A102" s="27">
        <v>29</v>
      </c>
      <c r="B102" s="27">
        <v>43</v>
      </c>
      <c r="C102" s="28">
        <v>1.31</v>
      </c>
      <c r="D102" s="28">
        <v>25</v>
      </c>
      <c r="E102" s="28">
        <v>990</v>
      </c>
      <c r="F102" s="28">
        <v>2</v>
      </c>
      <c r="G102" s="28">
        <v>40</v>
      </c>
      <c r="H102" s="28">
        <v>120</v>
      </c>
      <c r="I102" s="28">
        <v>40</v>
      </c>
      <c r="J102" s="28">
        <v>150.97</v>
      </c>
      <c r="K102" s="28">
        <v>325.51</v>
      </c>
      <c r="L102" s="28">
        <v>125.13</v>
      </c>
      <c r="M102" s="28">
        <v>59.15</v>
      </c>
      <c r="N102" s="28">
        <v>9.0399999999999991</v>
      </c>
      <c r="Q102">
        <v>120</v>
      </c>
      <c r="R102" s="28">
        <v>40</v>
      </c>
      <c r="S102" s="28">
        <v>40</v>
      </c>
      <c r="T102">
        <v>14</v>
      </c>
      <c r="U102" s="27">
        <v>43</v>
      </c>
      <c r="V102" s="28">
        <v>1.34</v>
      </c>
      <c r="W102" s="28">
        <v>2</v>
      </c>
      <c r="X102" s="28">
        <v>850</v>
      </c>
      <c r="Y102" s="30">
        <v>183.07</v>
      </c>
      <c r="Z102" s="28">
        <v>308</v>
      </c>
      <c r="AA102" s="28">
        <v>82.47</v>
      </c>
      <c r="AB102" s="28">
        <v>55.18</v>
      </c>
      <c r="AC102" s="37">
        <v>12</v>
      </c>
      <c r="AD102" s="37">
        <v>41</v>
      </c>
      <c r="AE102" s="37">
        <v>0.45</v>
      </c>
    </row>
    <row r="103" spans="1:31" ht="15.75" thickBot="1" x14ac:dyDescent="0.3">
      <c r="A103" s="27">
        <v>29</v>
      </c>
      <c r="B103" s="27">
        <v>43</v>
      </c>
      <c r="C103" s="28">
        <v>1.34</v>
      </c>
      <c r="D103" s="28">
        <v>25</v>
      </c>
      <c r="E103" s="28">
        <v>850</v>
      </c>
      <c r="F103" s="28">
        <v>2</v>
      </c>
      <c r="G103" s="28">
        <v>40</v>
      </c>
      <c r="H103" s="28">
        <v>120</v>
      </c>
      <c r="I103" s="28">
        <v>40</v>
      </c>
      <c r="J103" s="30">
        <v>183.07</v>
      </c>
      <c r="K103" s="28">
        <v>308</v>
      </c>
      <c r="L103" s="28">
        <v>82.47</v>
      </c>
      <c r="M103" s="28">
        <v>55.18</v>
      </c>
      <c r="N103" s="28">
        <v>6.94</v>
      </c>
      <c r="Q103">
        <v>120</v>
      </c>
      <c r="R103" s="28">
        <v>40</v>
      </c>
      <c r="S103" s="28">
        <v>40</v>
      </c>
      <c r="T103">
        <v>14</v>
      </c>
      <c r="U103" s="27">
        <v>43</v>
      </c>
      <c r="V103" s="28">
        <v>1.37</v>
      </c>
      <c r="W103" s="28">
        <v>2</v>
      </c>
      <c r="X103" s="28">
        <v>775</v>
      </c>
      <c r="Y103" s="31">
        <v>195.87</v>
      </c>
      <c r="Z103" s="28">
        <v>299.47000000000003</v>
      </c>
      <c r="AA103" s="28">
        <v>64.209999999999994</v>
      </c>
      <c r="AB103" s="28">
        <v>53.08</v>
      </c>
      <c r="AC103" s="37">
        <v>12</v>
      </c>
      <c r="AD103" s="37">
        <v>41</v>
      </c>
      <c r="AE103" s="37">
        <v>0.45</v>
      </c>
    </row>
    <row r="104" spans="1:31" ht="15.75" thickBot="1" x14ac:dyDescent="0.3">
      <c r="A104" s="27">
        <v>29</v>
      </c>
      <c r="B104" s="27">
        <v>43</v>
      </c>
      <c r="C104" s="28">
        <v>1.37</v>
      </c>
      <c r="D104" s="28">
        <v>25</v>
      </c>
      <c r="E104" s="28">
        <v>775</v>
      </c>
      <c r="F104" s="28">
        <v>2</v>
      </c>
      <c r="G104" s="28">
        <v>40</v>
      </c>
      <c r="H104" s="28">
        <v>120</v>
      </c>
      <c r="I104" s="28">
        <v>40</v>
      </c>
      <c r="J104" s="31">
        <v>195.87</v>
      </c>
      <c r="K104" s="28">
        <v>299.47000000000003</v>
      </c>
      <c r="L104" s="28">
        <v>64.209999999999994</v>
      </c>
      <c r="M104" s="28">
        <v>53.08</v>
      </c>
      <c r="N104" s="28">
        <v>5.93</v>
      </c>
      <c r="Q104">
        <v>120</v>
      </c>
      <c r="R104" s="28">
        <v>40</v>
      </c>
      <c r="S104" s="28">
        <v>40</v>
      </c>
      <c r="T104">
        <v>14</v>
      </c>
      <c r="U104" s="27">
        <v>43</v>
      </c>
      <c r="V104" s="28">
        <v>1.37</v>
      </c>
      <c r="W104" s="28">
        <v>2</v>
      </c>
      <c r="X104" s="28">
        <v>750</v>
      </c>
      <c r="Y104" s="31">
        <v>196.16</v>
      </c>
      <c r="Z104" s="28">
        <v>292.85000000000002</v>
      </c>
      <c r="AA104" s="28">
        <v>58.77</v>
      </c>
      <c r="AB104" s="28">
        <v>51.87</v>
      </c>
      <c r="AC104" s="37">
        <v>12</v>
      </c>
      <c r="AD104" s="37">
        <v>41</v>
      </c>
      <c r="AE104" s="37">
        <v>0.45</v>
      </c>
    </row>
    <row r="105" spans="1:31" ht="15.75" thickBot="1" x14ac:dyDescent="0.3">
      <c r="A105" s="27">
        <v>29</v>
      </c>
      <c r="B105" s="27">
        <v>43</v>
      </c>
      <c r="C105" s="28">
        <v>1.37</v>
      </c>
      <c r="D105" s="28">
        <v>25</v>
      </c>
      <c r="E105" s="28">
        <v>750</v>
      </c>
      <c r="F105" s="28">
        <v>2</v>
      </c>
      <c r="G105" s="28">
        <v>40</v>
      </c>
      <c r="H105" s="28">
        <v>120</v>
      </c>
      <c r="I105" s="28">
        <v>40</v>
      </c>
      <c r="J105" s="31">
        <v>196.16</v>
      </c>
      <c r="K105" s="28">
        <v>292.85000000000002</v>
      </c>
      <c r="L105" s="28">
        <v>58.77</v>
      </c>
      <c r="M105" s="28">
        <v>51.87</v>
      </c>
      <c r="N105" s="28">
        <v>5.61</v>
      </c>
      <c r="Q105">
        <v>120</v>
      </c>
      <c r="R105" s="28">
        <v>40</v>
      </c>
      <c r="S105" s="28">
        <v>40</v>
      </c>
      <c r="T105">
        <v>14</v>
      </c>
      <c r="U105" s="27">
        <v>43</v>
      </c>
      <c r="V105" s="28">
        <v>1.4</v>
      </c>
      <c r="W105" s="28">
        <v>2</v>
      </c>
      <c r="X105" s="28">
        <v>725</v>
      </c>
      <c r="Y105" s="31">
        <v>203.36</v>
      </c>
      <c r="Z105" s="28">
        <v>294.66000000000003</v>
      </c>
      <c r="AA105" s="28">
        <v>53.65</v>
      </c>
      <c r="AB105" s="28">
        <v>51.74</v>
      </c>
      <c r="AC105" s="37">
        <v>12</v>
      </c>
      <c r="AD105" s="37">
        <v>41</v>
      </c>
      <c r="AE105" s="37">
        <v>0.45</v>
      </c>
    </row>
    <row r="106" spans="1:31" ht="15.75" thickBot="1" x14ac:dyDescent="0.3">
      <c r="A106" s="27">
        <v>29</v>
      </c>
      <c r="B106" s="27">
        <v>43</v>
      </c>
      <c r="C106" s="28">
        <v>1.4</v>
      </c>
      <c r="D106" s="28">
        <v>25</v>
      </c>
      <c r="E106" s="28">
        <v>725</v>
      </c>
      <c r="F106" s="28">
        <v>2</v>
      </c>
      <c r="G106" s="28">
        <v>40</v>
      </c>
      <c r="H106" s="28">
        <v>120</v>
      </c>
      <c r="I106" s="28">
        <v>40</v>
      </c>
      <c r="J106" s="31">
        <v>203.36</v>
      </c>
      <c r="K106" s="28">
        <v>294.66000000000003</v>
      </c>
      <c r="L106" s="28">
        <v>53.65</v>
      </c>
      <c r="M106" s="28">
        <v>51.74</v>
      </c>
      <c r="N106" s="28">
        <v>5.3</v>
      </c>
      <c r="Q106">
        <v>120</v>
      </c>
      <c r="R106" s="28">
        <v>40</v>
      </c>
      <c r="S106" s="28">
        <v>40</v>
      </c>
      <c r="T106">
        <v>14</v>
      </c>
      <c r="U106" s="27">
        <v>43</v>
      </c>
      <c r="V106" s="28">
        <v>1.4</v>
      </c>
      <c r="W106" s="28">
        <v>2</v>
      </c>
      <c r="X106" s="28">
        <v>700</v>
      </c>
      <c r="Y106" s="31">
        <v>202.36</v>
      </c>
      <c r="Z106" s="28">
        <v>287.37</v>
      </c>
      <c r="AA106" s="28">
        <v>48.83</v>
      </c>
      <c r="AB106" s="28">
        <v>50.46</v>
      </c>
      <c r="AC106" s="37">
        <v>12</v>
      </c>
      <c r="AD106" s="37">
        <v>41</v>
      </c>
      <c r="AE106" s="37">
        <v>0.45</v>
      </c>
    </row>
    <row r="107" spans="1:31" ht="15.75" thickBot="1" x14ac:dyDescent="0.3">
      <c r="A107" s="27">
        <v>29</v>
      </c>
      <c r="B107" s="27">
        <v>43</v>
      </c>
      <c r="C107" s="28">
        <v>1.4</v>
      </c>
      <c r="D107" s="28">
        <v>25</v>
      </c>
      <c r="E107" s="28">
        <v>700</v>
      </c>
      <c r="F107" s="28">
        <v>2</v>
      </c>
      <c r="G107" s="28">
        <v>40</v>
      </c>
      <c r="H107" s="28">
        <v>120</v>
      </c>
      <c r="I107" s="28">
        <v>40</v>
      </c>
      <c r="J107" s="31">
        <v>202.36</v>
      </c>
      <c r="K107" s="28">
        <v>287.37</v>
      </c>
      <c r="L107" s="28">
        <v>48.83</v>
      </c>
      <c r="M107" s="28">
        <v>50.46</v>
      </c>
      <c r="N107" s="28">
        <v>4.99</v>
      </c>
      <c r="Q107">
        <v>120</v>
      </c>
      <c r="R107" s="28">
        <v>40</v>
      </c>
      <c r="S107" s="28">
        <v>40</v>
      </c>
      <c r="T107">
        <v>14</v>
      </c>
      <c r="U107" s="27">
        <v>43</v>
      </c>
      <c r="V107" s="28">
        <v>1.4</v>
      </c>
      <c r="W107" s="28">
        <v>2</v>
      </c>
      <c r="X107" s="28">
        <v>680</v>
      </c>
      <c r="Y107" s="31">
        <v>201.18</v>
      </c>
      <c r="Z107" s="28">
        <v>281.39999999999998</v>
      </c>
      <c r="AA107" s="28">
        <v>45.19</v>
      </c>
      <c r="AB107" s="28">
        <v>49.44</v>
      </c>
      <c r="AC107" s="37">
        <v>12</v>
      </c>
      <c r="AD107" s="37">
        <v>41</v>
      </c>
      <c r="AE107" s="37">
        <v>0.45</v>
      </c>
    </row>
    <row r="108" spans="1:31" ht="15.75" thickBot="1" x14ac:dyDescent="0.3">
      <c r="A108" s="27">
        <v>29</v>
      </c>
      <c r="B108" s="27">
        <v>43</v>
      </c>
      <c r="C108" s="28">
        <v>1.4</v>
      </c>
      <c r="D108" s="28">
        <v>25</v>
      </c>
      <c r="E108" s="28">
        <v>680</v>
      </c>
      <c r="F108" s="28">
        <v>2</v>
      </c>
      <c r="G108" s="28">
        <v>40</v>
      </c>
      <c r="H108" s="28">
        <v>120</v>
      </c>
      <c r="I108" s="28">
        <v>40</v>
      </c>
      <c r="J108" s="31">
        <v>201.18</v>
      </c>
      <c r="K108" s="28">
        <v>281.39999999999998</v>
      </c>
      <c r="L108" s="28">
        <v>45.19</v>
      </c>
      <c r="M108" s="28">
        <v>49.44</v>
      </c>
      <c r="N108" s="28">
        <v>4.75</v>
      </c>
      <c r="Q108">
        <v>120</v>
      </c>
      <c r="R108" s="28">
        <v>40</v>
      </c>
      <c r="S108" s="28">
        <v>40</v>
      </c>
      <c r="T108">
        <v>14</v>
      </c>
      <c r="U108" s="27">
        <v>43</v>
      </c>
      <c r="V108" s="28">
        <v>1.4</v>
      </c>
      <c r="W108" s="28">
        <v>2</v>
      </c>
      <c r="X108" s="28">
        <v>670</v>
      </c>
      <c r="Y108" s="31">
        <v>200.45</v>
      </c>
      <c r="Z108" s="28">
        <v>278.37</v>
      </c>
      <c r="AA108" s="28">
        <v>43.43</v>
      </c>
      <c r="AB108" s="28">
        <v>48.94</v>
      </c>
      <c r="AC108" s="37">
        <v>12</v>
      </c>
      <c r="AD108" s="37">
        <v>41</v>
      </c>
      <c r="AE108" s="37">
        <v>0.45</v>
      </c>
    </row>
    <row r="109" spans="1:31" ht="15.75" thickBot="1" x14ac:dyDescent="0.3">
      <c r="A109" s="27">
        <v>29</v>
      </c>
      <c r="B109" s="27">
        <v>43</v>
      </c>
      <c r="C109" s="28">
        <v>1.4</v>
      </c>
      <c r="D109" s="28">
        <v>25</v>
      </c>
      <c r="E109" s="28">
        <v>670</v>
      </c>
      <c r="F109" s="28">
        <v>2</v>
      </c>
      <c r="G109" s="28">
        <v>40</v>
      </c>
      <c r="H109" s="28">
        <v>120</v>
      </c>
      <c r="I109" s="28">
        <v>40</v>
      </c>
      <c r="J109" s="31">
        <v>200.45</v>
      </c>
      <c r="K109" s="28">
        <v>278.37</v>
      </c>
      <c r="L109" s="28">
        <v>43.43</v>
      </c>
      <c r="M109" s="28">
        <v>48.94</v>
      </c>
      <c r="N109" s="28">
        <v>4.6399999999999997</v>
      </c>
      <c r="Q109">
        <v>120</v>
      </c>
      <c r="R109" s="28">
        <v>40</v>
      </c>
      <c r="S109" s="28">
        <v>44</v>
      </c>
      <c r="T109">
        <v>14</v>
      </c>
      <c r="U109" s="27">
        <v>43</v>
      </c>
      <c r="V109" s="28">
        <v>1.31</v>
      </c>
      <c r="W109" s="28">
        <v>2</v>
      </c>
      <c r="X109" s="28">
        <v>805</v>
      </c>
      <c r="Y109" s="31">
        <v>196.51</v>
      </c>
      <c r="Z109" s="28">
        <v>295.02999999999997</v>
      </c>
      <c r="AA109" s="28">
        <v>60.52</v>
      </c>
      <c r="AB109" s="28">
        <v>53.53</v>
      </c>
      <c r="AC109" s="37">
        <v>12</v>
      </c>
      <c r="AD109" s="37">
        <v>41</v>
      </c>
      <c r="AE109" s="37">
        <v>0.45</v>
      </c>
    </row>
    <row r="110" spans="1:31" ht="15.75" thickBot="1" x14ac:dyDescent="0.3">
      <c r="A110" s="27">
        <v>29</v>
      </c>
      <c r="B110" s="27">
        <v>43</v>
      </c>
      <c r="C110" s="28">
        <v>1.31</v>
      </c>
      <c r="D110" s="28">
        <v>25</v>
      </c>
      <c r="E110" s="28">
        <v>805</v>
      </c>
      <c r="F110" s="28">
        <v>2</v>
      </c>
      <c r="G110" s="28">
        <v>44</v>
      </c>
      <c r="H110" s="28">
        <v>120</v>
      </c>
      <c r="I110" s="28">
        <v>40</v>
      </c>
      <c r="J110" s="31">
        <v>196.51</v>
      </c>
      <c r="K110" s="28">
        <v>295.02999999999997</v>
      </c>
      <c r="L110" s="28">
        <v>60.52</v>
      </c>
      <c r="M110" s="28">
        <v>53.53</v>
      </c>
      <c r="N110" s="28">
        <v>5.38</v>
      </c>
      <c r="Q110">
        <v>120</v>
      </c>
      <c r="R110" s="28">
        <v>40</v>
      </c>
      <c r="S110" s="28">
        <v>44</v>
      </c>
      <c r="T110">
        <v>14</v>
      </c>
      <c r="U110" s="27">
        <v>43</v>
      </c>
      <c r="V110" s="28">
        <v>1.34</v>
      </c>
      <c r="W110" s="28">
        <v>2</v>
      </c>
      <c r="X110" s="28">
        <v>770</v>
      </c>
      <c r="Y110" s="31">
        <v>204.73</v>
      </c>
      <c r="Z110" s="28">
        <v>295.68</v>
      </c>
      <c r="AA110" s="28">
        <v>53.71</v>
      </c>
      <c r="AB110" s="28">
        <v>53.05</v>
      </c>
      <c r="AC110" s="37">
        <v>12</v>
      </c>
      <c r="AD110" s="37">
        <v>41</v>
      </c>
      <c r="AE110" s="37">
        <v>0.45</v>
      </c>
    </row>
    <row r="111" spans="1:31" ht="15.75" thickBot="1" x14ac:dyDescent="0.3">
      <c r="A111" s="27">
        <v>29</v>
      </c>
      <c r="B111" s="27">
        <v>43</v>
      </c>
      <c r="C111" s="28">
        <v>1.34</v>
      </c>
      <c r="D111" s="28">
        <v>25</v>
      </c>
      <c r="E111" s="28">
        <v>770</v>
      </c>
      <c r="F111" s="28">
        <v>2</v>
      </c>
      <c r="G111" s="28">
        <v>44</v>
      </c>
      <c r="H111" s="28">
        <v>120</v>
      </c>
      <c r="I111" s="28">
        <v>40</v>
      </c>
      <c r="J111" s="31">
        <v>204.73</v>
      </c>
      <c r="K111" s="28">
        <v>295.68</v>
      </c>
      <c r="L111" s="28">
        <v>53.71</v>
      </c>
      <c r="M111" s="28">
        <v>53.05</v>
      </c>
      <c r="N111" s="28">
        <v>4.99</v>
      </c>
      <c r="Q111">
        <v>120</v>
      </c>
      <c r="R111" s="28">
        <v>40</v>
      </c>
      <c r="S111" s="28">
        <v>44</v>
      </c>
      <c r="T111">
        <v>14</v>
      </c>
      <c r="U111" s="27">
        <v>43</v>
      </c>
      <c r="V111" s="28">
        <v>1.34</v>
      </c>
      <c r="W111" s="28">
        <v>2</v>
      </c>
      <c r="X111" s="28">
        <v>745</v>
      </c>
      <c r="Y111" s="31">
        <v>203.81</v>
      </c>
      <c r="Z111" s="28">
        <v>288.89999999999998</v>
      </c>
      <c r="AA111" s="28">
        <v>49.18</v>
      </c>
      <c r="AB111" s="28">
        <v>51.86</v>
      </c>
      <c r="AC111" s="37">
        <v>12</v>
      </c>
      <c r="AD111" s="37">
        <v>41</v>
      </c>
      <c r="AE111" s="37">
        <v>0.45</v>
      </c>
    </row>
    <row r="112" spans="1:31" ht="15.75" thickBot="1" x14ac:dyDescent="0.3">
      <c r="A112" s="27">
        <v>29</v>
      </c>
      <c r="B112" s="27">
        <v>43</v>
      </c>
      <c r="C112" s="28">
        <v>1.34</v>
      </c>
      <c r="D112" s="28">
        <v>25</v>
      </c>
      <c r="E112" s="28">
        <v>745</v>
      </c>
      <c r="F112" s="28">
        <v>2</v>
      </c>
      <c r="G112" s="28">
        <v>44</v>
      </c>
      <c r="H112" s="28">
        <v>120</v>
      </c>
      <c r="I112" s="28">
        <v>40</v>
      </c>
      <c r="J112" s="31">
        <v>203.81</v>
      </c>
      <c r="K112" s="28">
        <v>288.89999999999998</v>
      </c>
      <c r="L112" s="28">
        <v>49.18</v>
      </c>
      <c r="M112" s="28">
        <v>51.86</v>
      </c>
      <c r="N112" s="28">
        <v>4.72</v>
      </c>
      <c r="Q112">
        <v>120</v>
      </c>
      <c r="R112" s="28">
        <v>40</v>
      </c>
      <c r="S112" s="28">
        <v>44</v>
      </c>
      <c r="T112">
        <v>14</v>
      </c>
      <c r="U112" s="27">
        <v>43</v>
      </c>
      <c r="V112" s="28">
        <v>1.34</v>
      </c>
      <c r="W112" s="28">
        <v>2</v>
      </c>
      <c r="X112" s="28">
        <v>725</v>
      </c>
      <c r="Y112" s="31">
        <v>202.8</v>
      </c>
      <c r="Z112" s="28">
        <v>283.35000000000002</v>
      </c>
      <c r="AA112" s="28">
        <v>45.73</v>
      </c>
      <c r="AB112" s="28">
        <v>50.85</v>
      </c>
      <c r="AC112" s="37">
        <v>12</v>
      </c>
      <c r="AD112" s="37">
        <v>41</v>
      </c>
      <c r="AE112" s="37">
        <v>0.45</v>
      </c>
    </row>
    <row r="113" spans="1:31" ht="15.75" thickBot="1" x14ac:dyDescent="0.3">
      <c r="A113" s="27">
        <v>29</v>
      </c>
      <c r="B113" s="27">
        <v>43</v>
      </c>
      <c r="C113" s="28">
        <v>1.34</v>
      </c>
      <c r="D113" s="28">
        <v>25</v>
      </c>
      <c r="E113" s="28">
        <v>725</v>
      </c>
      <c r="F113" s="28">
        <v>2</v>
      </c>
      <c r="G113" s="28">
        <v>44</v>
      </c>
      <c r="H113" s="28">
        <v>120</v>
      </c>
      <c r="I113" s="28">
        <v>40</v>
      </c>
      <c r="J113" s="31">
        <v>202.8</v>
      </c>
      <c r="K113" s="28">
        <v>283.35000000000002</v>
      </c>
      <c r="L113" s="28">
        <v>45.73</v>
      </c>
      <c r="M113" s="28">
        <v>50.85</v>
      </c>
      <c r="N113" s="28">
        <v>4.51</v>
      </c>
      <c r="Q113">
        <v>120</v>
      </c>
      <c r="R113" s="28">
        <v>40</v>
      </c>
      <c r="S113" s="28">
        <v>44</v>
      </c>
      <c r="T113">
        <v>14</v>
      </c>
      <c r="U113" s="27">
        <v>43</v>
      </c>
      <c r="V113" s="28">
        <v>1.37</v>
      </c>
      <c r="W113" s="28">
        <v>2</v>
      </c>
      <c r="X113" s="28">
        <v>680</v>
      </c>
      <c r="Y113" s="31">
        <v>206.65</v>
      </c>
      <c r="Z113" s="28">
        <v>278.61</v>
      </c>
      <c r="AA113" s="28">
        <v>38.57</v>
      </c>
      <c r="AB113" s="28">
        <v>49.56</v>
      </c>
      <c r="AC113" s="37">
        <v>12</v>
      </c>
      <c r="AD113" s="37">
        <v>41</v>
      </c>
      <c r="AE113" s="37">
        <v>0.45</v>
      </c>
    </row>
    <row r="114" spans="1:31" ht="15.75" thickBot="1" x14ac:dyDescent="0.3">
      <c r="A114" s="27">
        <v>29</v>
      </c>
      <c r="B114" s="27">
        <v>43</v>
      </c>
      <c r="C114" s="28">
        <v>1.37</v>
      </c>
      <c r="D114" s="28">
        <v>25</v>
      </c>
      <c r="E114" s="28">
        <v>680</v>
      </c>
      <c r="F114" s="28">
        <v>2</v>
      </c>
      <c r="G114" s="28">
        <v>44</v>
      </c>
      <c r="H114" s="28">
        <v>120</v>
      </c>
      <c r="I114" s="28">
        <v>40</v>
      </c>
      <c r="J114" s="31">
        <v>206.65</v>
      </c>
      <c r="K114" s="28">
        <v>278.61</v>
      </c>
      <c r="L114" s="28">
        <v>38.57</v>
      </c>
      <c r="M114" s="28">
        <v>49.56</v>
      </c>
      <c r="N114" s="28">
        <v>4.0599999999999996</v>
      </c>
      <c r="Q114">
        <v>120</v>
      </c>
      <c r="R114" s="28">
        <v>40</v>
      </c>
      <c r="S114" s="28">
        <v>44</v>
      </c>
      <c r="T114">
        <v>14</v>
      </c>
      <c r="U114" s="27">
        <v>43</v>
      </c>
      <c r="V114" s="28">
        <v>1.37</v>
      </c>
      <c r="W114" s="28">
        <v>2</v>
      </c>
      <c r="X114" s="28">
        <v>670</v>
      </c>
      <c r="Y114" s="31">
        <v>205.57</v>
      </c>
      <c r="Z114" s="28">
        <v>275.54000000000002</v>
      </c>
      <c r="AA114" s="28">
        <v>37.08</v>
      </c>
      <c r="AB114" s="28">
        <v>49.05</v>
      </c>
      <c r="AC114" s="37">
        <v>12</v>
      </c>
      <c r="AD114" s="37">
        <v>41</v>
      </c>
      <c r="AE114" s="37">
        <v>0.45</v>
      </c>
    </row>
    <row r="115" spans="1:31" ht="15.75" thickBot="1" x14ac:dyDescent="0.3">
      <c r="A115" s="27">
        <v>29</v>
      </c>
      <c r="B115" s="27">
        <v>43</v>
      </c>
      <c r="C115" s="28">
        <v>1.37</v>
      </c>
      <c r="D115" s="28">
        <v>25</v>
      </c>
      <c r="E115" s="28">
        <v>670</v>
      </c>
      <c r="F115" s="28">
        <v>2</v>
      </c>
      <c r="G115" s="28">
        <v>44</v>
      </c>
      <c r="H115" s="28">
        <v>120</v>
      </c>
      <c r="I115" s="28">
        <v>40</v>
      </c>
      <c r="J115" s="31">
        <v>205.57</v>
      </c>
      <c r="K115" s="28">
        <v>275.54000000000002</v>
      </c>
      <c r="L115" s="28">
        <v>37.08</v>
      </c>
      <c r="M115" s="28">
        <v>49.05</v>
      </c>
      <c r="N115" s="28">
        <v>3.96</v>
      </c>
      <c r="Q115">
        <v>120</v>
      </c>
      <c r="R115" s="28">
        <v>40</v>
      </c>
      <c r="S115" s="28">
        <v>44</v>
      </c>
      <c r="T115">
        <v>14</v>
      </c>
      <c r="U115" s="27">
        <v>43</v>
      </c>
      <c r="V115" s="28">
        <v>1.4</v>
      </c>
      <c r="W115" s="28">
        <v>2</v>
      </c>
      <c r="X115" s="28">
        <v>660</v>
      </c>
      <c r="Y115" s="31">
        <v>211.28</v>
      </c>
      <c r="Z115" s="28">
        <v>280.22000000000003</v>
      </c>
      <c r="AA115" s="28">
        <v>35.64</v>
      </c>
      <c r="AB115" s="28">
        <v>49.47</v>
      </c>
      <c r="AC115" s="37">
        <v>12</v>
      </c>
      <c r="AD115" s="37">
        <v>41</v>
      </c>
      <c r="AE115" s="37">
        <v>0.45</v>
      </c>
    </row>
    <row r="116" spans="1:31" ht="15.75" thickBot="1" x14ac:dyDescent="0.3">
      <c r="A116" s="27">
        <v>29</v>
      </c>
      <c r="B116" s="27">
        <v>43</v>
      </c>
      <c r="C116" s="28">
        <v>1.4</v>
      </c>
      <c r="D116" s="28">
        <v>25</v>
      </c>
      <c r="E116" s="28">
        <v>660</v>
      </c>
      <c r="F116" s="28">
        <v>2</v>
      </c>
      <c r="G116" s="28">
        <v>44</v>
      </c>
      <c r="H116" s="28">
        <v>120</v>
      </c>
      <c r="I116" s="28">
        <v>40</v>
      </c>
      <c r="J116" s="31">
        <v>211.28</v>
      </c>
      <c r="K116" s="28">
        <v>280.22000000000003</v>
      </c>
      <c r="L116" s="28">
        <v>35.64</v>
      </c>
      <c r="M116" s="28">
        <v>49.47</v>
      </c>
      <c r="N116" s="28">
        <v>3.86</v>
      </c>
      <c r="Q116">
        <v>120</v>
      </c>
      <c r="R116" s="28">
        <v>40</v>
      </c>
      <c r="S116" s="28">
        <v>44</v>
      </c>
      <c r="T116">
        <v>14</v>
      </c>
      <c r="U116" s="27">
        <v>43</v>
      </c>
      <c r="V116" s="28">
        <v>1.4</v>
      </c>
      <c r="W116" s="28">
        <v>2</v>
      </c>
      <c r="X116" s="28">
        <v>645</v>
      </c>
      <c r="Y116" s="31">
        <v>209.33</v>
      </c>
      <c r="Z116" s="28">
        <v>275.33</v>
      </c>
      <c r="AA116" s="28">
        <v>33.54</v>
      </c>
      <c r="AB116" s="28">
        <v>48.66</v>
      </c>
      <c r="AC116" s="37">
        <v>12</v>
      </c>
      <c r="AD116" s="37">
        <v>41</v>
      </c>
      <c r="AE116" s="37">
        <v>0.45</v>
      </c>
    </row>
    <row r="117" spans="1:31" ht="15.75" thickBot="1" x14ac:dyDescent="0.3">
      <c r="A117" s="27">
        <v>29</v>
      </c>
      <c r="B117" s="27">
        <v>43</v>
      </c>
      <c r="C117" s="28">
        <v>1.4</v>
      </c>
      <c r="D117" s="28">
        <v>25</v>
      </c>
      <c r="E117" s="28">
        <v>645</v>
      </c>
      <c r="F117" s="28">
        <v>2</v>
      </c>
      <c r="G117" s="28">
        <v>44</v>
      </c>
      <c r="H117" s="28">
        <v>120</v>
      </c>
      <c r="I117" s="28">
        <v>40</v>
      </c>
      <c r="J117" s="31">
        <v>209.33</v>
      </c>
      <c r="K117" s="28">
        <v>275.33</v>
      </c>
      <c r="L117" s="28">
        <v>33.54</v>
      </c>
      <c r="M117" s="28">
        <v>48.66</v>
      </c>
      <c r="N117" s="28">
        <v>3.72</v>
      </c>
      <c r="Q117">
        <v>120</v>
      </c>
      <c r="R117" s="28">
        <v>40</v>
      </c>
      <c r="S117" s="28">
        <v>44</v>
      </c>
      <c r="T117">
        <v>14</v>
      </c>
      <c r="U117" s="27">
        <v>43</v>
      </c>
      <c r="V117" s="28">
        <v>1.4</v>
      </c>
      <c r="W117" s="28">
        <v>2</v>
      </c>
      <c r="X117" s="28">
        <v>630</v>
      </c>
      <c r="Y117" s="31">
        <v>207.28</v>
      </c>
      <c r="Z117" s="28">
        <v>270.38</v>
      </c>
      <c r="AA117" s="28">
        <v>31.52</v>
      </c>
      <c r="AB117" s="28">
        <v>47.79</v>
      </c>
      <c r="AC117" s="37">
        <v>12</v>
      </c>
      <c r="AD117" s="37">
        <v>41</v>
      </c>
      <c r="AE117" s="37">
        <v>0.45</v>
      </c>
    </row>
    <row r="118" spans="1:31" ht="15.75" thickBot="1" x14ac:dyDescent="0.3">
      <c r="A118" s="27">
        <v>29</v>
      </c>
      <c r="B118" s="27">
        <v>43</v>
      </c>
      <c r="C118" s="28">
        <v>1.4</v>
      </c>
      <c r="D118" s="28">
        <v>25</v>
      </c>
      <c r="E118" s="28">
        <v>630</v>
      </c>
      <c r="F118" s="28">
        <v>2</v>
      </c>
      <c r="G118" s="28">
        <v>44</v>
      </c>
      <c r="H118" s="28">
        <v>120</v>
      </c>
      <c r="I118" s="28">
        <v>40</v>
      </c>
      <c r="J118" s="31">
        <v>207.28</v>
      </c>
      <c r="K118" s="28">
        <v>270.38</v>
      </c>
      <c r="L118" s="28">
        <v>31.52</v>
      </c>
      <c r="M118" s="28">
        <v>47.79</v>
      </c>
      <c r="N118" s="28">
        <v>3.58</v>
      </c>
      <c r="Q118">
        <v>120</v>
      </c>
      <c r="R118" s="28">
        <v>44</v>
      </c>
      <c r="S118" s="28">
        <v>40</v>
      </c>
      <c r="T118">
        <v>14</v>
      </c>
      <c r="U118" s="27">
        <v>43</v>
      </c>
      <c r="V118" s="28">
        <v>1.37</v>
      </c>
      <c r="W118" s="28">
        <v>2</v>
      </c>
      <c r="X118" s="28">
        <v>670</v>
      </c>
      <c r="Y118" s="31">
        <v>209.22</v>
      </c>
      <c r="Z118" s="28">
        <v>279.66000000000003</v>
      </c>
      <c r="AA118" s="28">
        <v>37.08</v>
      </c>
      <c r="AB118" s="28">
        <v>49.56</v>
      </c>
      <c r="AC118" s="37">
        <v>12</v>
      </c>
      <c r="AD118" s="37">
        <v>41</v>
      </c>
      <c r="AE118" s="37">
        <v>0.45</v>
      </c>
    </row>
    <row r="119" spans="1:31" ht="15.75" thickBot="1" x14ac:dyDescent="0.3">
      <c r="A119" s="27">
        <v>29</v>
      </c>
      <c r="B119" s="27">
        <v>43</v>
      </c>
      <c r="C119" s="28">
        <v>1.37</v>
      </c>
      <c r="D119" s="28">
        <v>25</v>
      </c>
      <c r="E119" s="28">
        <v>670</v>
      </c>
      <c r="F119" s="28">
        <v>2</v>
      </c>
      <c r="G119" s="28">
        <v>40</v>
      </c>
      <c r="H119" s="28">
        <v>120</v>
      </c>
      <c r="I119" s="28">
        <v>44</v>
      </c>
      <c r="J119" s="31">
        <v>209.22</v>
      </c>
      <c r="K119" s="28">
        <v>279.66000000000003</v>
      </c>
      <c r="L119" s="28">
        <v>37.08</v>
      </c>
      <c r="M119" s="28">
        <v>49.56</v>
      </c>
      <c r="N119" s="28">
        <v>3.96</v>
      </c>
      <c r="Q119">
        <v>120</v>
      </c>
      <c r="R119" s="28">
        <v>44</v>
      </c>
      <c r="S119" s="28">
        <v>40</v>
      </c>
      <c r="T119">
        <v>14</v>
      </c>
      <c r="U119" s="27">
        <v>43</v>
      </c>
      <c r="V119" s="28">
        <v>1.37</v>
      </c>
      <c r="W119" s="28">
        <v>2</v>
      </c>
      <c r="X119" s="28">
        <v>655</v>
      </c>
      <c r="Y119" s="31">
        <v>207.48</v>
      </c>
      <c r="Z119" s="28">
        <v>274.89999999999998</v>
      </c>
      <c r="AA119" s="28">
        <v>34.93</v>
      </c>
      <c r="AB119" s="28">
        <v>48.73</v>
      </c>
      <c r="AC119" s="37">
        <v>12</v>
      </c>
      <c r="AD119" s="37">
        <v>41</v>
      </c>
      <c r="AE119" s="37">
        <v>0.45</v>
      </c>
    </row>
    <row r="120" spans="1:31" ht="15.75" thickBot="1" x14ac:dyDescent="0.3">
      <c r="A120" s="27">
        <v>29</v>
      </c>
      <c r="B120" s="27">
        <v>43</v>
      </c>
      <c r="C120" s="28">
        <v>1.37</v>
      </c>
      <c r="D120" s="28">
        <v>25</v>
      </c>
      <c r="E120" s="28">
        <v>655</v>
      </c>
      <c r="F120" s="28">
        <v>2</v>
      </c>
      <c r="G120" s="28">
        <v>40</v>
      </c>
      <c r="H120" s="28">
        <v>120</v>
      </c>
      <c r="I120" s="28">
        <v>44</v>
      </c>
      <c r="J120" s="31">
        <v>207.48</v>
      </c>
      <c r="K120" s="28">
        <v>274.89999999999998</v>
      </c>
      <c r="L120" s="28">
        <v>34.93</v>
      </c>
      <c r="M120" s="28">
        <v>48.73</v>
      </c>
      <c r="N120" s="28">
        <v>3.82</v>
      </c>
      <c r="Q120">
        <v>120</v>
      </c>
      <c r="R120" s="28">
        <v>44</v>
      </c>
      <c r="S120" s="28">
        <v>40</v>
      </c>
      <c r="T120">
        <v>14</v>
      </c>
      <c r="U120" s="27">
        <v>43</v>
      </c>
      <c r="V120" s="28">
        <v>1.4</v>
      </c>
      <c r="W120" s="28">
        <v>2</v>
      </c>
      <c r="X120" s="28">
        <v>620</v>
      </c>
      <c r="Y120" s="31">
        <v>209.13</v>
      </c>
      <c r="Z120" s="28">
        <v>270.8</v>
      </c>
      <c r="AA120" s="28">
        <v>30.22</v>
      </c>
      <c r="AB120" s="28">
        <v>47.72</v>
      </c>
      <c r="AC120" s="37">
        <v>12</v>
      </c>
      <c r="AD120" s="37">
        <v>41</v>
      </c>
      <c r="AE120" s="37">
        <v>0.45</v>
      </c>
    </row>
    <row r="121" spans="1:31" ht="15.75" thickBot="1" x14ac:dyDescent="0.3">
      <c r="A121" s="27">
        <v>29</v>
      </c>
      <c r="B121" s="27">
        <v>43</v>
      </c>
      <c r="C121" s="28">
        <v>1.4</v>
      </c>
      <c r="D121" s="28">
        <v>25</v>
      </c>
      <c r="E121" s="28">
        <v>620</v>
      </c>
      <c r="F121" s="28">
        <v>2</v>
      </c>
      <c r="G121" s="28">
        <v>40</v>
      </c>
      <c r="H121" s="28">
        <v>120</v>
      </c>
      <c r="I121" s="28">
        <v>44</v>
      </c>
      <c r="J121" s="31">
        <v>209.13</v>
      </c>
      <c r="K121" s="28">
        <v>270.8</v>
      </c>
      <c r="L121" s="28">
        <v>30.22</v>
      </c>
      <c r="M121" s="28">
        <v>47.72</v>
      </c>
      <c r="N121" s="28">
        <v>3.49</v>
      </c>
      <c r="Q121">
        <v>120</v>
      </c>
      <c r="R121" s="28">
        <v>44</v>
      </c>
      <c r="S121" s="28">
        <v>40</v>
      </c>
      <c r="T121">
        <v>14</v>
      </c>
      <c r="U121" s="27">
        <v>43</v>
      </c>
      <c r="V121" s="28">
        <v>1.4</v>
      </c>
      <c r="W121" s="28">
        <v>2</v>
      </c>
      <c r="X121" s="28">
        <v>610</v>
      </c>
      <c r="Y121" s="31">
        <v>207.54</v>
      </c>
      <c r="Z121" s="28">
        <v>267.36</v>
      </c>
      <c r="AA121" s="28">
        <v>28.96</v>
      </c>
      <c r="AB121" s="28">
        <v>47.14</v>
      </c>
      <c r="AC121" s="37">
        <v>12</v>
      </c>
      <c r="AD121" s="37">
        <v>41</v>
      </c>
      <c r="AE121" s="37">
        <v>0.45</v>
      </c>
    </row>
    <row r="122" spans="1:31" ht="15.75" thickBot="1" x14ac:dyDescent="0.3">
      <c r="A122" s="27">
        <v>29</v>
      </c>
      <c r="B122" s="27">
        <v>43</v>
      </c>
      <c r="C122" s="28">
        <v>1.4</v>
      </c>
      <c r="D122" s="28">
        <v>25</v>
      </c>
      <c r="E122" s="28">
        <v>610</v>
      </c>
      <c r="F122" s="28">
        <v>2</v>
      </c>
      <c r="G122" s="28">
        <v>40</v>
      </c>
      <c r="H122" s="28">
        <v>120</v>
      </c>
      <c r="I122" s="28">
        <v>44</v>
      </c>
      <c r="J122" s="31">
        <v>207.54</v>
      </c>
      <c r="K122" s="28">
        <v>267.36</v>
      </c>
      <c r="L122" s="28">
        <v>28.96</v>
      </c>
      <c r="M122" s="28">
        <v>47.14</v>
      </c>
      <c r="N122" s="28">
        <v>3.4</v>
      </c>
      <c r="Q122">
        <v>120</v>
      </c>
      <c r="R122" s="28">
        <v>44</v>
      </c>
      <c r="S122" s="28">
        <v>44</v>
      </c>
      <c r="T122">
        <v>14</v>
      </c>
      <c r="U122" s="27">
        <v>43</v>
      </c>
      <c r="V122" s="28">
        <v>1.34</v>
      </c>
      <c r="W122" s="28">
        <v>2</v>
      </c>
      <c r="X122" s="28">
        <v>645</v>
      </c>
      <c r="Y122" s="31">
        <v>209.05</v>
      </c>
      <c r="Z122" s="28">
        <v>268.25</v>
      </c>
      <c r="AA122" s="28">
        <v>28.72</v>
      </c>
      <c r="AB122" s="28">
        <v>48.22</v>
      </c>
      <c r="AC122" s="37">
        <v>12</v>
      </c>
      <c r="AD122" s="37">
        <v>41</v>
      </c>
      <c r="AE122" s="37">
        <v>0.45</v>
      </c>
    </row>
    <row r="123" spans="1:31" ht="15.75" thickBot="1" x14ac:dyDescent="0.3">
      <c r="A123" s="27">
        <v>29</v>
      </c>
      <c r="B123" s="27">
        <v>43</v>
      </c>
      <c r="C123" s="28">
        <v>1.34</v>
      </c>
      <c r="D123" s="28">
        <v>25</v>
      </c>
      <c r="E123" s="28">
        <v>645</v>
      </c>
      <c r="F123" s="28">
        <v>2</v>
      </c>
      <c r="G123" s="28">
        <v>44</v>
      </c>
      <c r="H123" s="28">
        <v>120</v>
      </c>
      <c r="I123" s="28">
        <v>44</v>
      </c>
      <c r="J123" s="31">
        <v>209.05</v>
      </c>
      <c r="K123" s="28">
        <v>268.25</v>
      </c>
      <c r="L123" s="28">
        <v>28.72</v>
      </c>
      <c r="M123" s="28">
        <v>48.22</v>
      </c>
      <c r="N123" s="28">
        <v>3.19</v>
      </c>
      <c r="Q123">
        <v>120</v>
      </c>
      <c r="R123" s="28">
        <v>44</v>
      </c>
      <c r="S123" s="28">
        <v>44</v>
      </c>
      <c r="T123">
        <v>14</v>
      </c>
      <c r="U123" s="27">
        <v>43</v>
      </c>
      <c r="V123" s="28">
        <v>1.37</v>
      </c>
      <c r="W123" s="28">
        <v>2</v>
      </c>
      <c r="X123" s="28">
        <v>615</v>
      </c>
      <c r="Y123" s="31">
        <v>210.55</v>
      </c>
      <c r="Z123" s="28">
        <v>265.68</v>
      </c>
      <c r="AA123" s="28">
        <v>25.36</v>
      </c>
      <c r="AB123" s="28">
        <v>47.47</v>
      </c>
      <c r="AC123" s="37">
        <v>12</v>
      </c>
      <c r="AD123" s="37">
        <v>41</v>
      </c>
      <c r="AE123" s="37">
        <v>0.45</v>
      </c>
    </row>
    <row r="124" spans="1:31" ht="15.75" thickBot="1" x14ac:dyDescent="0.3">
      <c r="A124" s="27">
        <v>29</v>
      </c>
      <c r="B124" s="27">
        <v>43</v>
      </c>
      <c r="C124" s="28">
        <v>1.37</v>
      </c>
      <c r="D124" s="28">
        <v>25</v>
      </c>
      <c r="E124" s="28">
        <v>615</v>
      </c>
      <c r="F124" s="28">
        <v>2</v>
      </c>
      <c r="G124" s="28">
        <v>44</v>
      </c>
      <c r="H124" s="28">
        <v>120</v>
      </c>
      <c r="I124" s="28">
        <v>44</v>
      </c>
      <c r="J124" s="31">
        <v>210.55</v>
      </c>
      <c r="K124" s="28">
        <v>265.68</v>
      </c>
      <c r="L124" s="28">
        <v>25.36</v>
      </c>
      <c r="M124" s="28">
        <v>47.47</v>
      </c>
      <c r="N124" s="28">
        <v>2.95</v>
      </c>
      <c r="Q124">
        <v>120</v>
      </c>
      <c r="R124" s="28">
        <v>44</v>
      </c>
      <c r="S124" s="28">
        <v>44</v>
      </c>
      <c r="T124">
        <v>14</v>
      </c>
      <c r="U124" s="27">
        <v>43</v>
      </c>
      <c r="V124" s="28">
        <v>1.4</v>
      </c>
      <c r="W124" s="28">
        <v>2</v>
      </c>
      <c r="X124" s="28">
        <v>605</v>
      </c>
      <c r="Y124" s="31">
        <v>214.91</v>
      </c>
      <c r="Z124" s="28">
        <v>269.25</v>
      </c>
      <c r="AA124" s="28">
        <v>24.3</v>
      </c>
      <c r="AB124" s="28">
        <v>47.81</v>
      </c>
      <c r="AC124" s="37">
        <v>12</v>
      </c>
      <c r="AD124" s="37">
        <v>41</v>
      </c>
      <c r="AE124" s="37">
        <v>0.45</v>
      </c>
    </row>
    <row r="125" spans="1:31" ht="15.75" thickBot="1" x14ac:dyDescent="0.3">
      <c r="A125" s="27">
        <v>29</v>
      </c>
      <c r="B125" s="27">
        <v>43</v>
      </c>
      <c r="C125" s="28">
        <v>1.4</v>
      </c>
      <c r="D125" s="28">
        <v>25</v>
      </c>
      <c r="E125" s="28">
        <v>605</v>
      </c>
      <c r="F125" s="28">
        <v>2</v>
      </c>
      <c r="G125" s="28">
        <v>44</v>
      </c>
      <c r="H125" s="28">
        <v>120</v>
      </c>
      <c r="I125" s="28">
        <v>44</v>
      </c>
      <c r="J125" s="31">
        <v>214.91</v>
      </c>
      <c r="K125" s="28">
        <v>269.25</v>
      </c>
      <c r="L125" s="28">
        <v>24.3</v>
      </c>
      <c r="M125" s="28">
        <v>47.81</v>
      </c>
      <c r="N125" s="28">
        <v>2.87</v>
      </c>
      <c r="Q125">
        <v>120</v>
      </c>
      <c r="R125" s="28">
        <v>44</v>
      </c>
      <c r="S125" s="28">
        <v>44</v>
      </c>
      <c r="T125">
        <v>14</v>
      </c>
      <c r="U125" s="27">
        <v>43</v>
      </c>
      <c r="V125" s="28">
        <v>1.4</v>
      </c>
      <c r="W125" s="28">
        <v>2</v>
      </c>
      <c r="X125" s="28">
        <v>595</v>
      </c>
      <c r="Y125" s="31">
        <v>212.91</v>
      </c>
      <c r="Z125" s="28">
        <v>265.64</v>
      </c>
      <c r="AA125" s="28">
        <v>23.27</v>
      </c>
      <c r="AB125" s="28">
        <v>47.19</v>
      </c>
      <c r="AC125" s="37">
        <v>12</v>
      </c>
      <c r="AD125" s="37">
        <v>41</v>
      </c>
      <c r="AE125" s="37">
        <v>0.45</v>
      </c>
    </row>
    <row r="126" spans="1:31" ht="15.75" thickBot="1" x14ac:dyDescent="0.3">
      <c r="A126" s="27">
        <v>29</v>
      </c>
      <c r="B126" s="27">
        <v>43</v>
      </c>
      <c r="C126" s="28">
        <v>1.4</v>
      </c>
      <c r="D126" s="28">
        <v>25</v>
      </c>
      <c r="E126" s="28">
        <v>595</v>
      </c>
      <c r="F126" s="28">
        <v>2</v>
      </c>
      <c r="G126" s="28">
        <v>44</v>
      </c>
      <c r="H126" s="28">
        <v>120</v>
      </c>
      <c r="I126" s="28">
        <v>44</v>
      </c>
      <c r="J126" s="31">
        <v>212.91</v>
      </c>
      <c r="K126" s="28">
        <v>265.64</v>
      </c>
      <c r="L126" s="28">
        <v>23.27</v>
      </c>
      <c r="M126" s="28">
        <v>47.19</v>
      </c>
      <c r="N126" s="28">
        <v>2.8</v>
      </c>
      <c r="Q126">
        <v>120</v>
      </c>
      <c r="R126" s="28">
        <v>44</v>
      </c>
      <c r="S126" s="28">
        <v>44</v>
      </c>
      <c r="T126">
        <v>14</v>
      </c>
      <c r="U126" s="27">
        <v>43</v>
      </c>
      <c r="V126" s="28">
        <v>1.4</v>
      </c>
      <c r="W126" s="28">
        <v>2</v>
      </c>
      <c r="X126" s="28">
        <v>585</v>
      </c>
      <c r="Y126" s="31">
        <v>210.85</v>
      </c>
      <c r="Z126" s="28">
        <v>262</v>
      </c>
      <c r="AA126" s="28">
        <v>22.27</v>
      </c>
      <c r="AB126" s="28">
        <v>46.54</v>
      </c>
      <c r="AC126" s="37">
        <v>12</v>
      </c>
      <c r="AD126" s="37">
        <v>41</v>
      </c>
      <c r="AE126" s="37">
        <v>0.45</v>
      </c>
    </row>
    <row r="127" spans="1:31" ht="15.75" thickBot="1" x14ac:dyDescent="0.3">
      <c r="A127" s="27">
        <v>29</v>
      </c>
      <c r="B127" s="27">
        <v>43</v>
      </c>
      <c r="C127" s="28">
        <v>1.4</v>
      </c>
      <c r="D127" s="28">
        <v>25</v>
      </c>
      <c r="E127" s="28">
        <v>585</v>
      </c>
      <c r="F127" s="28">
        <v>2</v>
      </c>
      <c r="G127" s="28">
        <v>44</v>
      </c>
      <c r="H127" s="28">
        <v>120</v>
      </c>
      <c r="I127" s="28">
        <v>44</v>
      </c>
      <c r="J127" s="31">
        <v>210.85</v>
      </c>
      <c r="K127" s="28">
        <v>262</v>
      </c>
      <c r="L127" s="28">
        <v>22.27</v>
      </c>
      <c r="M127" s="28">
        <v>46.54</v>
      </c>
      <c r="N127" s="28">
        <v>2.72</v>
      </c>
      <c r="Q127">
        <v>120</v>
      </c>
      <c r="R127" s="28">
        <v>44</v>
      </c>
      <c r="S127" s="28">
        <v>48</v>
      </c>
      <c r="T127">
        <v>14</v>
      </c>
      <c r="U127" s="27">
        <v>43</v>
      </c>
      <c r="V127" s="28">
        <v>1.34</v>
      </c>
      <c r="W127" s="28">
        <v>2</v>
      </c>
      <c r="X127" s="28">
        <v>625</v>
      </c>
      <c r="Y127" s="31">
        <v>212.91</v>
      </c>
      <c r="Z127" s="28">
        <v>264.94</v>
      </c>
      <c r="AA127" s="28">
        <v>23.01</v>
      </c>
      <c r="AB127" s="28">
        <v>47.88</v>
      </c>
      <c r="AC127" s="37">
        <v>12</v>
      </c>
      <c r="AD127" s="37">
        <v>41</v>
      </c>
      <c r="AE127" s="37">
        <v>0.45</v>
      </c>
    </row>
    <row r="128" spans="1:31" ht="15.75" thickBot="1" x14ac:dyDescent="0.3">
      <c r="A128" s="27">
        <v>29</v>
      </c>
      <c r="B128" s="27">
        <v>43</v>
      </c>
      <c r="C128" s="28">
        <v>1.34</v>
      </c>
      <c r="D128" s="28">
        <v>25</v>
      </c>
      <c r="E128" s="28">
        <v>625</v>
      </c>
      <c r="F128" s="28">
        <v>2</v>
      </c>
      <c r="G128" s="28">
        <v>48</v>
      </c>
      <c r="H128" s="28">
        <v>120</v>
      </c>
      <c r="I128" s="28">
        <v>44</v>
      </c>
      <c r="J128" s="31">
        <v>212.91</v>
      </c>
      <c r="K128" s="28">
        <v>264.94</v>
      </c>
      <c r="L128" s="28">
        <v>23.01</v>
      </c>
      <c r="M128" s="28">
        <v>47.88</v>
      </c>
      <c r="N128" s="28">
        <v>2.64</v>
      </c>
      <c r="Q128">
        <v>120</v>
      </c>
      <c r="R128" s="28">
        <v>44</v>
      </c>
      <c r="S128" s="28">
        <v>48</v>
      </c>
      <c r="T128">
        <v>14</v>
      </c>
      <c r="U128" s="27">
        <v>43</v>
      </c>
      <c r="V128" s="28">
        <v>1.34</v>
      </c>
      <c r="W128" s="28">
        <v>2</v>
      </c>
      <c r="X128" s="28">
        <v>615</v>
      </c>
      <c r="Y128" s="31">
        <v>210.98</v>
      </c>
      <c r="Z128" s="28">
        <v>261.52</v>
      </c>
      <c r="AA128" s="28">
        <v>22.07</v>
      </c>
      <c r="AB128" s="28">
        <v>47.26</v>
      </c>
      <c r="AC128" s="37">
        <v>12</v>
      </c>
      <c r="AD128" s="37">
        <v>41</v>
      </c>
      <c r="AE128" s="37">
        <v>0.45</v>
      </c>
    </row>
    <row r="129" spans="1:31" ht="15.75" thickBot="1" x14ac:dyDescent="0.3">
      <c r="A129" s="27">
        <v>29</v>
      </c>
      <c r="B129" s="27">
        <v>43</v>
      </c>
      <c r="C129" s="28">
        <v>1.34</v>
      </c>
      <c r="D129" s="28">
        <v>25</v>
      </c>
      <c r="E129" s="28">
        <v>615</v>
      </c>
      <c r="F129" s="28">
        <v>2</v>
      </c>
      <c r="G129" s="28">
        <v>48</v>
      </c>
      <c r="H129" s="28">
        <v>120</v>
      </c>
      <c r="I129" s="28">
        <v>44</v>
      </c>
      <c r="J129" s="31">
        <v>210.98</v>
      </c>
      <c r="K129" s="28">
        <v>261.52</v>
      </c>
      <c r="L129" s="28">
        <v>22.07</v>
      </c>
      <c r="M129" s="28">
        <v>47.26</v>
      </c>
      <c r="N129" s="28">
        <v>2.57</v>
      </c>
      <c r="Q129">
        <v>120</v>
      </c>
      <c r="R129" s="28">
        <v>44</v>
      </c>
      <c r="S129" s="28">
        <v>48</v>
      </c>
      <c r="T129">
        <v>14</v>
      </c>
      <c r="U129" s="27">
        <v>43</v>
      </c>
      <c r="V129" s="28">
        <v>1.37</v>
      </c>
      <c r="W129" s="28">
        <v>2</v>
      </c>
      <c r="X129" s="28">
        <v>595</v>
      </c>
      <c r="Y129" s="31">
        <v>213.04</v>
      </c>
      <c r="Z129" s="28">
        <v>261.60000000000002</v>
      </c>
      <c r="AA129" s="28">
        <v>20.27</v>
      </c>
      <c r="AB129" s="28">
        <v>47.06</v>
      </c>
      <c r="AC129" s="37">
        <v>12</v>
      </c>
      <c r="AD129" s="37">
        <v>41</v>
      </c>
      <c r="AE129" s="37">
        <v>0.45</v>
      </c>
    </row>
    <row r="130" spans="1:31" ht="15.75" thickBot="1" x14ac:dyDescent="0.3">
      <c r="A130" s="27">
        <v>29</v>
      </c>
      <c r="B130" s="27">
        <v>43</v>
      </c>
      <c r="C130" s="28">
        <v>1.37</v>
      </c>
      <c r="D130" s="28">
        <v>25</v>
      </c>
      <c r="E130" s="28">
        <v>595</v>
      </c>
      <c r="F130" s="28">
        <v>2</v>
      </c>
      <c r="G130" s="28">
        <v>48</v>
      </c>
      <c r="H130" s="28">
        <v>120</v>
      </c>
      <c r="I130" s="28">
        <v>44</v>
      </c>
      <c r="J130" s="31">
        <v>213.04</v>
      </c>
      <c r="K130" s="28">
        <v>261.60000000000002</v>
      </c>
      <c r="L130" s="28">
        <v>20.27</v>
      </c>
      <c r="M130" s="28">
        <v>47.06</v>
      </c>
      <c r="N130" s="28">
        <v>2.44</v>
      </c>
      <c r="Q130">
        <v>120</v>
      </c>
      <c r="R130" s="28">
        <v>44</v>
      </c>
      <c r="S130" s="28">
        <v>48</v>
      </c>
      <c r="T130">
        <v>14</v>
      </c>
      <c r="U130" s="27">
        <v>43</v>
      </c>
      <c r="V130" s="28">
        <v>1.37</v>
      </c>
      <c r="W130" s="28">
        <v>2</v>
      </c>
      <c r="X130" s="28">
        <v>590</v>
      </c>
      <c r="Y130" s="31">
        <v>211.93</v>
      </c>
      <c r="Z130" s="28">
        <v>259.79000000000002</v>
      </c>
      <c r="AA130" s="28">
        <v>19.829999999999998</v>
      </c>
      <c r="AB130" s="28">
        <v>46.75</v>
      </c>
      <c r="AC130" s="37">
        <v>12</v>
      </c>
      <c r="AD130" s="37">
        <v>41</v>
      </c>
      <c r="AE130" s="37">
        <v>0.45</v>
      </c>
    </row>
    <row r="131" spans="1:31" ht="15.75" thickBot="1" x14ac:dyDescent="0.3">
      <c r="A131" s="27">
        <v>29</v>
      </c>
      <c r="B131" s="27">
        <v>43</v>
      </c>
      <c r="C131" s="28">
        <v>1.37</v>
      </c>
      <c r="D131" s="28">
        <v>25</v>
      </c>
      <c r="E131" s="28">
        <v>590</v>
      </c>
      <c r="F131" s="28">
        <v>2</v>
      </c>
      <c r="G131" s="28">
        <v>48</v>
      </c>
      <c r="H131" s="28">
        <v>120</v>
      </c>
      <c r="I131" s="28">
        <v>44</v>
      </c>
      <c r="J131" s="31">
        <v>211.93</v>
      </c>
      <c r="K131" s="28">
        <v>259.79000000000002</v>
      </c>
      <c r="L131" s="28">
        <v>19.829999999999998</v>
      </c>
      <c r="M131" s="28">
        <v>46.75</v>
      </c>
      <c r="N131" s="28">
        <v>2.41</v>
      </c>
      <c r="Q131">
        <v>120</v>
      </c>
      <c r="R131" s="28">
        <v>48</v>
      </c>
      <c r="S131" s="28">
        <v>40</v>
      </c>
      <c r="T131">
        <v>14</v>
      </c>
      <c r="U131" s="27">
        <v>43</v>
      </c>
      <c r="V131" s="28">
        <v>1.37</v>
      </c>
      <c r="W131" s="28">
        <v>2</v>
      </c>
      <c r="X131" s="28">
        <v>595</v>
      </c>
      <c r="Y131" s="31">
        <v>209.08</v>
      </c>
      <c r="Z131" s="28">
        <v>261.7</v>
      </c>
      <c r="AA131" s="28">
        <v>23.58</v>
      </c>
      <c r="AB131" s="28">
        <v>46.66</v>
      </c>
      <c r="AC131" s="37">
        <v>12</v>
      </c>
      <c r="AD131" s="37">
        <v>41</v>
      </c>
      <c r="AE131" s="37">
        <v>0.45</v>
      </c>
    </row>
    <row r="132" spans="1:31" ht="15.75" thickBot="1" x14ac:dyDescent="0.3">
      <c r="A132" s="27">
        <v>29</v>
      </c>
      <c r="B132" s="27">
        <v>43</v>
      </c>
      <c r="C132" s="28">
        <v>1.37</v>
      </c>
      <c r="D132" s="28">
        <v>25</v>
      </c>
      <c r="E132" s="28">
        <v>595</v>
      </c>
      <c r="F132" s="28">
        <v>2</v>
      </c>
      <c r="G132" s="28">
        <v>40</v>
      </c>
      <c r="H132" s="28">
        <v>120</v>
      </c>
      <c r="I132" s="28">
        <v>48</v>
      </c>
      <c r="J132" s="31">
        <v>209.08</v>
      </c>
      <c r="K132" s="28">
        <v>261.7</v>
      </c>
      <c r="L132" s="28">
        <v>23.58</v>
      </c>
      <c r="M132" s="28">
        <v>46.66</v>
      </c>
      <c r="N132" s="28">
        <v>2.84</v>
      </c>
      <c r="Q132">
        <v>120</v>
      </c>
      <c r="R132" s="28">
        <v>48</v>
      </c>
      <c r="S132" s="28">
        <v>40</v>
      </c>
      <c r="T132">
        <v>14</v>
      </c>
      <c r="U132" s="27">
        <v>43</v>
      </c>
      <c r="V132" s="28">
        <v>1.4</v>
      </c>
      <c r="W132" s="28">
        <v>2</v>
      </c>
      <c r="X132" s="28">
        <v>570</v>
      </c>
      <c r="Y132" s="31">
        <v>209.86</v>
      </c>
      <c r="Z132" s="28">
        <v>259.31</v>
      </c>
      <c r="AA132" s="28">
        <v>21.1</v>
      </c>
      <c r="AB132" s="28">
        <v>46.01</v>
      </c>
      <c r="AC132" s="37">
        <v>12</v>
      </c>
      <c r="AD132" s="37">
        <v>41</v>
      </c>
      <c r="AE132" s="37">
        <v>0.45</v>
      </c>
    </row>
    <row r="133" spans="1:31" ht="15.75" thickBot="1" x14ac:dyDescent="0.3">
      <c r="A133" s="27">
        <v>29</v>
      </c>
      <c r="B133" s="27">
        <v>43</v>
      </c>
      <c r="C133" s="28">
        <v>1.4</v>
      </c>
      <c r="D133" s="28">
        <v>25</v>
      </c>
      <c r="E133" s="28">
        <v>570</v>
      </c>
      <c r="F133" s="28">
        <v>2</v>
      </c>
      <c r="G133" s="28">
        <v>40</v>
      </c>
      <c r="H133" s="28">
        <v>120</v>
      </c>
      <c r="I133" s="28">
        <v>48</v>
      </c>
      <c r="J133" s="31">
        <v>209.86</v>
      </c>
      <c r="K133" s="28">
        <v>259.31</v>
      </c>
      <c r="L133" s="28">
        <v>21.1</v>
      </c>
      <c r="M133" s="28">
        <v>46.01</v>
      </c>
      <c r="N133" s="28">
        <v>2.65</v>
      </c>
      <c r="Q133">
        <v>120</v>
      </c>
      <c r="R133" s="28">
        <v>48</v>
      </c>
      <c r="S133" s="28">
        <v>44</v>
      </c>
      <c r="T133">
        <v>14</v>
      </c>
      <c r="U133" s="27">
        <v>43</v>
      </c>
      <c r="V133" s="28">
        <v>1.34</v>
      </c>
      <c r="W133" s="28">
        <v>2</v>
      </c>
      <c r="X133" s="28">
        <v>600</v>
      </c>
      <c r="Y133" s="31">
        <v>210.91</v>
      </c>
      <c r="Z133" s="28">
        <v>259.64</v>
      </c>
      <c r="AA133" s="28">
        <v>20.71</v>
      </c>
      <c r="AB133" s="28">
        <v>46.84</v>
      </c>
      <c r="AC133" s="37">
        <v>12</v>
      </c>
      <c r="AD133" s="37">
        <v>41</v>
      </c>
      <c r="AE133" s="37">
        <v>0.45</v>
      </c>
    </row>
    <row r="134" spans="1:31" ht="15.75" thickBot="1" x14ac:dyDescent="0.3">
      <c r="A134" s="27">
        <v>29</v>
      </c>
      <c r="B134" s="27">
        <v>43</v>
      </c>
      <c r="C134" s="28">
        <v>1.34</v>
      </c>
      <c r="D134" s="28">
        <v>25</v>
      </c>
      <c r="E134" s="28">
        <v>600</v>
      </c>
      <c r="F134" s="28">
        <v>2</v>
      </c>
      <c r="G134" s="28">
        <v>44</v>
      </c>
      <c r="H134" s="28">
        <v>120</v>
      </c>
      <c r="I134" s="28">
        <v>48</v>
      </c>
      <c r="J134" s="31">
        <v>210.91</v>
      </c>
      <c r="K134" s="28">
        <v>259.64</v>
      </c>
      <c r="L134" s="28">
        <v>20.71</v>
      </c>
      <c r="M134" s="28">
        <v>46.84</v>
      </c>
      <c r="N134" s="28">
        <v>2.4700000000000002</v>
      </c>
      <c r="Q134">
        <v>120</v>
      </c>
      <c r="R134" s="28">
        <v>48</v>
      </c>
      <c r="S134" s="28">
        <v>44</v>
      </c>
      <c r="T134">
        <v>14</v>
      </c>
      <c r="U134" s="27">
        <v>43</v>
      </c>
      <c r="V134" s="28">
        <v>1.37</v>
      </c>
      <c r="W134" s="28">
        <v>2</v>
      </c>
      <c r="X134" s="28">
        <v>585</v>
      </c>
      <c r="Y134" s="31">
        <v>213.78</v>
      </c>
      <c r="Z134" s="28">
        <v>261.16000000000003</v>
      </c>
      <c r="AA134" s="28">
        <v>19.399999999999999</v>
      </c>
      <c r="AB134" s="28">
        <v>46.85</v>
      </c>
      <c r="AC134" s="37">
        <v>12</v>
      </c>
      <c r="AD134" s="37">
        <v>41</v>
      </c>
      <c r="AE134" s="37">
        <v>0.45</v>
      </c>
    </row>
    <row r="135" spans="1:31" ht="15.75" thickBot="1" x14ac:dyDescent="0.3">
      <c r="A135" s="27">
        <v>29</v>
      </c>
      <c r="B135" s="27">
        <v>43</v>
      </c>
      <c r="C135" s="28">
        <v>1.37</v>
      </c>
      <c r="D135" s="28">
        <v>25</v>
      </c>
      <c r="E135" s="28">
        <v>585</v>
      </c>
      <c r="F135" s="28">
        <v>2</v>
      </c>
      <c r="G135" s="28">
        <v>44</v>
      </c>
      <c r="H135" s="28">
        <v>120</v>
      </c>
      <c r="I135" s="28">
        <v>48</v>
      </c>
      <c r="J135" s="31">
        <v>213.78</v>
      </c>
      <c r="K135" s="28">
        <v>261.16000000000003</v>
      </c>
      <c r="L135" s="28">
        <v>19.399999999999999</v>
      </c>
      <c r="M135" s="28">
        <v>46.85</v>
      </c>
      <c r="N135" s="28">
        <v>2.37</v>
      </c>
      <c r="Q135">
        <v>120</v>
      </c>
      <c r="R135" s="28">
        <v>48</v>
      </c>
      <c r="S135" s="28">
        <v>44</v>
      </c>
      <c r="T135">
        <v>14</v>
      </c>
      <c r="U135" s="27">
        <v>43</v>
      </c>
      <c r="V135" s="28">
        <v>1.37</v>
      </c>
      <c r="W135" s="28">
        <v>2</v>
      </c>
      <c r="X135" s="28">
        <v>580</v>
      </c>
      <c r="Y135" s="31">
        <v>212.63</v>
      </c>
      <c r="Z135" s="28">
        <v>259.3</v>
      </c>
      <c r="AA135" s="28">
        <v>18.98</v>
      </c>
      <c r="AB135" s="28">
        <v>46.53</v>
      </c>
      <c r="AC135" s="37">
        <v>12</v>
      </c>
      <c r="AD135" s="37">
        <v>41</v>
      </c>
      <c r="AE135" s="37">
        <v>0.45</v>
      </c>
    </row>
    <row r="136" spans="1:31" ht="15.75" thickBot="1" x14ac:dyDescent="0.3">
      <c r="A136" s="27">
        <v>29</v>
      </c>
      <c r="B136" s="27">
        <v>43</v>
      </c>
      <c r="C136" s="28">
        <v>1.37</v>
      </c>
      <c r="D136" s="28">
        <v>25</v>
      </c>
      <c r="E136" s="28">
        <v>580</v>
      </c>
      <c r="F136" s="28">
        <v>2</v>
      </c>
      <c r="G136" s="28">
        <v>44</v>
      </c>
      <c r="H136" s="28">
        <v>120</v>
      </c>
      <c r="I136" s="28">
        <v>48</v>
      </c>
      <c r="J136" s="31">
        <v>212.63</v>
      </c>
      <c r="K136" s="28">
        <v>259.3</v>
      </c>
      <c r="L136" s="28">
        <v>18.98</v>
      </c>
      <c r="M136" s="28">
        <v>46.53</v>
      </c>
      <c r="N136" s="28">
        <v>2.34</v>
      </c>
      <c r="Q136">
        <v>120</v>
      </c>
      <c r="R136" s="28">
        <v>48</v>
      </c>
      <c r="S136" s="28">
        <v>44</v>
      </c>
      <c r="T136">
        <v>14</v>
      </c>
      <c r="U136" s="27">
        <v>43</v>
      </c>
      <c r="V136" s="28">
        <v>1.4</v>
      </c>
      <c r="W136" s="28">
        <v>2</v>
      </c>
      <c r="X136" s="28">
        <v>565</v>
      </c>
      <c r="Y136" s="31">
        <v>214.86</v>
      </c>
      <c r="Z136" s="28">
        <v>260.2</v>
      </c>
      <c r="AA136" s="28">
        <v>17.75</v>
      </c>
      <c r="AB136" s="28">
        <v>46.54</v>
      </c>
      <c r="AC136" s="37">
        <v>12</v>
      </c>
      <c r="AD136" s="37">
        <v>41</v>
      </c>
      <c r="AE136" s="37">
        <v>0.45</v>
      </c>
    </row>
    <row r="137" spans="1:31" ht="15.75" thickBot="1" x14ac:dyDescent="0.3">
      <c r="A137" s="27">
        <v>29</v>
      </c>
      <c r="B137" s="27">
        <v>43</v>
      </c>
      <c r="C137" s="28">
        <v>1.4</v>
      </c>
      <c r="D137" s="28">
        <v>25</v>
      </c>
      <c r="E137" s="28">
        <v>565</v>
      </c>
      <c r="F137" s="28">
        <v>2</v>
      </c>
      <c r="G137" s="28">
        <v>44</v>
      </c>
      <c r="H137" s="28">
        <v>120</v>
      </c>
      <c r="I137" s="28">
        <v>48</v>
      </c>
      <c r="J137" s="31">
        <v>214.86</v>
      </c>
      <c r="K137" s="28">
        <v>260.2</v>
      </c>
      <c r="L137" s="28">
        <v>17.75</v>
      </c>
      <c r="M137" s="28">
        <v>46.54</v>
      </c>
      <c r="N137" s="28">
        <v>2.25</v>
      </c>
      <c r="Q137">
        <v>120</v>
      </c>
      <c r="R137" s="28">
        <v>48</v>
      </c>
      <c r="S137" s="28">
        <v>44</v>
      </c>
      <c r="T137">
        <v>14</v>
      </c>
      <c r="U137" s="27">
        <v>43</v>
      </c>
      <c r="V137" s="28">
        <v>1.4</v>
      </c>
      <c r="W137" s="28">
        <v>2</v>
      </c>
      <c r="X137" s="28">
        <v>560</v>
      </c>
      <c r="Y137" s="31">
        <v>213.62</v>
      </c>
      <c r="Z137" s="28">
        <v>258.26</v>
      </c>
      <c r="AA137" s="28">
        <v>17.350000000000001</v>
      </c>
      <c r="AB137" s="28">
        <v>46.19</v>
      </c>
      <c r="AC137" s="37">
        <v>12</v>
      </c>
      <c r="AD137" s="37">
        <v>41</v>
      </c>
      <c r="AE137" s="37">
        <v>0.45</v>
      </c>
    </row>
    <row r="138" spans="1:31" ht="15.75" thickBot="1" x14ac:dyDescent="0.3">
      <c r="A138" s="27">
        <v>29</v>
      </c>
      <c r="B138" s="27">
        <v>43</v>
      </c>
      <c r="C138" s="28">
        <v>1.4</v>
      </c>
      <c r="D138" s="28">
        <v>25</v>
      </c>
      <c r="E138" s="28">
        <v>560</v>
      </c>
      <c r="F138" s="28">
        <v>2</v>
      </c>
      <c r="G138" s="28">
        <v>44</v>
      </c>
      <c r="H138" s="28">
        <v>120</v>
      </c>
      <c r="I138" s="28">
        <v>48</v>
      </c>
      <c r="J138" s="31">
        <v>213.62</v>
      </c>
      <c r="K138" s="28">
        <v>258.26</v>
      </c>
      <c r="L138" s="28">
        <v>17.350000000000001</v>
      </c>
      <c r="M138" s="28">
        <v>46.19</v>
      </c>
      <c r="N138" s="28">
        <v>2.2200000000000002</v>
      </c>
      <c r="Q138">
        <v>120</v>
      </c>
      <c r="R138" s="28">
        <v>48</v>
      </c>
      <c r="S138" s="28">
        <v>48</v>
      </c>
      <c r="T138">
        <v>14</v>
      </c>
      <c r="U138" s="27">
        <v>43</v>
      </c>
      <c r="V138" s="28">
        <v>1.25</v>
      </c>
      <c r="W138" s="28">
        <v>2</v>
      </c>
      <c r="X138" s="28">
        <v>670</v>
      </c>
      <c r="Y138" s="31">
        <v>210.51</v>
      </c>
      <c r="Z138" s="28">
        <v>262.89999999999998</v>
      </c>
      <c r="AA138" s="28">
        <v>24</v>
      </c>
      <c r="AB138" s="28">
        <v>48.57</v>
      </c>
      <c r="AC138" s="37">
        <v>12</v>
      </c>
      <c r="AD138" s="37">
        <v>41</v>
      </c>
      <c r="AE138" s="37">
        <v>0.45</v>
      </c>
    </row>
    <row r="139" spans="1:31" ht="15.75" thickBot="1" x14ac:dyDescent="0.3">
      <c r="A139" s="27">
        <v>29</v>
      </c>
      <c r="B139" s="27">
        <v>43</v>
      </c>
      <c r="C139" s="28">
        <v>1.25</v>
      </c>
      <c r="D139" s="28">
        <v>25</v>
      </c>
      <c r="E139" s="28">
        <v>670</v>
      </c>
      <c r="F139" s="28">
        <v>2</v>
      </c>
      <c r="G139" s="28">
        <v>48</v>
      </c>
      <c r="H139" s="28">
        <v>120</v>
      </c>
      <c r="I139" s="28">
        <v>48</v>
      </c>
      <c r="J139" s="31">
        <v>210.51</v>
      </c>
      <c r="K139" s="28">
        <v>262.89999999999998</v>
      </c>
      <c r="L139" s="28">
        <v>24</v>
      </c>
      <c r="M139" s="28">
        <v>48.57</v>
      </c>
      <c r="N139" s="28">
        <v>2.56</v>
      </c>
      <c r="Q139">
        <v>120</v>
      </c>
      <c r="R139" s="28">
        <v>48</v>
      </c>
      <c r="S139" s="28">
        <v>48</v>
      </c>
      <c r="T139">
        <v>14</v>
      </c>
      <c r="U139" s="27">
        <v>43</v>
      </c>
      <c r="V139" s="28">
        <v>1.37</v>
      </c>
      <c r="W139" s="28">
        <v>2</v>
      </c>
      <c r="X139" s="28">
        <v>575</v>
      </c>
      <c r="Y139" s="31">
        <v>216.45</v>
      </c>
      <c r="Z139" s="28">
        <v>259.8</v>
      </c>
      <c r="AA139" s="28">
        <v>16.21</v>
      </c>
      <c r="AB139" s="28">
        <v>46.96</v>
      </c>
      <c r="AC139" s="37">
        <v>12</v>
      </c>
      <c r="AD139" s="37">
        <v>41</v>
      </c>
      <c r="AE139" s="37">
        <v>0.45</v>
      </c>
    </row>
    <row r="140" spans="1:31" ht="15.75" thickBot="1" x14ac:dyDescent="0.3">
      <c r="A140" s="27">
        <v>29</v>
      </c>
      <c r="B140" s="27">
        <v>43</v>
      </c>
      <c r="C140" s="28">
        <v>1.37</v>
      </c>
      <c r="D140" s="28">
        <v>25</v>
      </c>
      <c r="E140" s="28">
        <v>575</v>
      </c>
      <c r="F140" s="28">
        <v>2</v>
      </c>
      <c r="G140" s="28">
        <v>48</v>
      </c>
      <c r="H140" s="28">
        <v>120</v>
      </c>
      <c r="I140" s="28">
        <v>48</v>
      </c>
      <c r="J140" s="31">
        <v>216.45</v>
      </c>
      <c r="K140" s="28">
        <v>259.8</v>
      </c>
      <c r="L140" s="28">
        <v>16.21</v>
      </c>
      <c r="M140" s="28">
        <v>46.96</v>
      </c>
      <c r="N140" s="28">
        <v>2.02</v>
      </c>
      <c r="Q140">
        <v>120</v>
      </c>
      <c r="R140" s="28">
        <v>48</v>
      </c>
      <c r="S140" s="28">
        <v>48</v>
      </c>
      <c r="T140">
        <v>14</v>
      </c>
      <c r="U140" s="27">
        <v>43</v>
      </c>
      <c r="V140" s="28">
        <v>1.37</v>
      </c>
      <c r="W140" s="28">
        <v>2</v>
      </c>
      <c r="X140" s="28">
        <v>570</v>
      </c>
      <c r="Y140" s="28">
        <v>171.25</v>
      </c>
      <c r="Z140" s="28">
        <v>200.81</v>
      </c>
      <c r="AA140" s="28">
        <v>6.32</v>
      </c>
      <c r="AB140" s="28">
        <v>33.07</v>
      </c>
      <c r="AC140" s="37">
        <v>12</v>
      </c>
      <c r="AD140" s="37">
        <v>41</v>
      </c>
      <c r="AE140" s="37">
        <v>0.45</v>
      </c>
    </row>
    <row r="141" spans="1:31" ht="15.75" thickBot="1" x14ac:dyDescent="0.3">
      <c r="A141" s="27">
        <v>29</v>
      </c>
      <c r="B141" s="27">
        <v>43</v>
      </c>
      <c r="C141" s="28">
        <v>1.37</v>
      </c>
      <c r="D141" s="28">
        <v>25</v>
      </c>
      <c r="E141" s="28">
        <v>570</v>
      </c>
      <c r="F141" s="28">
        <v>2</v>
      </c>
      <c r="G141" s="28">
        <v>48</v>
      </c>
      <c r="H141" s="28">
        <v>120</v>
      </c>
      <c r="I141" s="28">
        <v>48</v>
      </c>
      <c r="J141" s="28">
        <v>171.25</v>
      </c>
      <c r="K141" s="28">
        <v>200.81</v>
      </c>
      <c r="L141" s="28">
        <v>6.32</v>
      </c>
      <c r="M141" s="28">
        <v>33.07</v>
      </c>
      <c r="N141" s="28">
        <v>0.79</v>
      </c>
      <c r="Q141">
        <v>120</v>
      </c>
      <c r="R141" s="28">
        <v>48</v>
      </c>
      <c r="S141" s="28">
        <v>48</v>
      </c>
      <c r="T141">
        <v>14</v>
      </c>
      <c r="U141" s="27">
        <v>43</v>
      </c>
      <c r="V141" s="28">
        <v>1.4</v>
      </c>
      <c r="W141" s="28">
        <v>2</v>
      </c>
      <c r="X141" s="28">
        <v>555</v>
      </c>
      <c r="Y141" s="31">
        <v>217.21</v>
      </c>
      <c r="Z141" s="28">
        <v>258.45999999999998</v>
      </c>
      <c r="AA141" s="28">
        <v>14.82</v>
      </c>
      <c r="AB141" s="28">
        <v>35.33</v>
      </c>
      <c r="AC141" s="37">
        <v>12</v>
      </c>
      <c r="AD141" s="37">
        <v>41</v>
      </c>
      <c r="AE141" s="37">
        <v>0.45</v>
      </c>
    </row>
    <row r="142" spans="1:31" ht="15.75" thickBot="1" x14ac:dyDescent="0.3">
      <c r="A142" s="27">
        <v>29</v>
      </c>
      <c r="B142" s="27">
        <v>43</v>
      </c>
      <c r="C142" s="28">
        <v>1.4</v>
      </c>
      <c r="D142" s="28">
        <v>25</v>
      </c>
      <c r="E142" s="28">
        <v>555</v>
      </c>
      <c r="F142" s="28">
        <v>2</v>
      </c>
      <c r="G142" s="28">
        <v>48</v>
      </c>
      <c r="H142" s="28">
        <v>120</v>
      </c>
      <c r="I142" s="28">
        <v>48</v>
      </c>
      <c r="J142" s="31">
        <v>217.21</v>
      </c>
      <c r="K142" s="28">
        <v>258.45999999999998</v>
      </c>
      <c r="L142" s="28">
        <v>14.82</v>
      </c>
      <c r="M142" s="28">
        <v>35.33</v>
      </c>
      <c r="N142" s="28">
        <v>1.91</v>
      </c>
      <c r="Q142">
        <v>120</v>
      </c>
      <c r="R142" s="28">
        <v>48</v>
      </c>
      <c r="S142" s="28">
        <v>48</v>
      </c>
      <c r="T142">
        <v>14</v>
      </c>
      <c r="U142" s="27">
        <v>43</v>
      </c>
      <c r="V142" s="28">
        <v>1.4</v>
      </c>
      <c r="W142" s="28">
        <v>2</v>
      </c>
      <c r="X142" s="28">
        <v>550</v>
      </c>
      <c r="Y142" s="31">
        <v>215.8</v>
      </c>
      <c r="Z142" s="28">
        <v>256.45999999999998</v>
      </c>
      <c r="AA142" s="28">
        <v>14.48</v>
      </c>
      <c r="AB142" s="28">
        <v>35.07</v>
      </c>
      <c r="AC142" s="37">
        <v>12</v>
      </c>
      <c r="AD142" s="37">
        <v>41</v>
      </c>
      <c r="AE142" s="37">
        <v>0.45</v>
      </c>
    </row>
    <row r="143" spans="1:31" ht="15.75" thickBot="1" x14ac:dyDescent="0.3">
      <c r="A143" s="27">
        <v>29</v>
      </c>
      <c r="B143" s="27">
        <v>43</v>
      </c>
      <c r="C143" s="28">
        <v>1.4</v>
      </c>
      <c r="D143" s="28">
        <v>25</v>
      </c>
      <c r="E143" s="28">
        <v>550</v>
      </c>
      <c r="F143" s="28">
        <v>2</v>
      </c>
      <c r="G143" s="28">
        <v>48</v>
      </c>
      <c r="H143" s="28">
        <v>120</v>
      </c>
      <c r="I143" s="28">
        <v>48</v>
      </c>
      <c r="J143" s="31">
        <v>215.8</v>
      </c>
      <c r="K143" s="28">
        <v>256.45999999999998</v>
      </c>
      <c r="L143" s="28">
        <v>14.48</v>
      </c>
      <c r="M143" s="28">
        <v>35.07</v>
      </c>
      <c r="N143" s="28">
        <v>1.88</v>
      </c>
      <c r="Q143">
        <v>120</v>
      </c>
      <c r="R143" s="28">
        <v>32</v>
      </c>
      <c r="S143" s="28">
        <v>40</v>
      </c>
      <c r="T143">
        <v>14</v>
      </c>
      <c r="U143" s="27">
        <v>43</v>
      </c>
      <c r="V143" s="28">
        <v>1.4</v>
      </c>
      <c r="W143" s="28">
        <v>3</v>
      </c>
      <c r="X143" s="28">
        <v>985</v>
      </c>
      <c r="Y143" s="28">
        <v>130.81</v>
      </c>
      <c r="Z143" s="28">
        <v>357.48</v>
      </c>
      <c r="AA143" s="28">
        <v>183.15</v>
      </c>
      <c r="AB143" s="28">
        <v>50.39</v>
      </c>
      <c r="AC143" s="37">
        <v>12</v>
      </c>
      <c r="AD143" s="37">
        <v>41</v>
      </c>
      <c r="AE143" s="37">
        <v>0.45</v>
      </c>
    </row>
    <row r="144" spans="1:31" ht="15.75" thickBot="1" x14ac:dyDescent="0.3">
      <c r="A144" s="27">
        <v>29</v>
      </c>
      <c r="B144" s="27">
        <v>43</v>
      </c>
      <c r="C144" s="28">
        <v>1.4</v>
      </c>
      <c r="D144" s="28">
        <v>25</v>
      </c>
      <c r="E144" s="28">
        <v>985</v>
      </c>
      <c r="F144" s="28">
        <v>3</v>
      </c>
      <c r="G144" s="28">
        <v>40</v>
      </c>
      <c r="H144" s="28">
        <v>120</v>
      </c>
      <c r="I144" s="28">
        <v>32</v>
      </c>
      <c r="J144" s="28">
        <v>130.81</v>
      </c>
      <c r="K144" s="28">
        <v>357.48</v>
      </c>
      <c r="L144" s="28">
        <v>183.15</v>
      </c>
      <c r="M144" s="28">
        <v>50.39</v>
      </c>
      <c r="N144" s="28">
        <v>13.3</v>
      </c>
      <c r="Q144">
        <v>120</v>
      </c>
      <c r="R144" s="28">
        <v>32</v>
      </c>
      <c r="S144" s="28">
        <v>40</v>
      </c>
      <c r="T144">
        <v>14</v>
      </c>
      <c r="U144" s="27">
        <v>43</v>
      </c>
      <c r="V144" s="28">
        <v>1.4</v>
      </c>
      <c r="W144" s="28">
        <v>3</v>
      </c>
      <c r="X144" s="28">
        <v>890</v>
      </c>
      <c r="Y144" s="28">
        <v>154.4</v>
      </c>
      <c r="Z144" s="28">
        <v>332.1</v>
      </c>
      <c r="AA144" s="28">
        <v>138.16</v>
      </c>
      <c r="AB144" s="28">
        <v>47.39</v>
      </c>
      <c r="AC144" s="37">
        <v>12</v>
      </c>
      <c r="AD144" s="37">
        <v>41</v>
      </c>
      <c r="AE144" s="37">
        <v>0.45</v>
      </c>
    </row>
    <row r="145" spans="1:31" ht="15.75" thickBot="1" x14ac:dyDescent="0.3">
      <c r="A145" s="27">
        <v>29</v>
      </c>
      <c r="B145" s="27">
        <v>43</v>
      </c>
      <c r="C145" s="28">
        <v>1.4</v>
      </c>
      <c r="D145" s="28">
        <v>25</v>
      </c>
      <c r="E145" s="28">
        <v>890</v>
      </c>
      <c r="F145" s="28">
        <v>3</v>
      </c>
      <c r="G145" s="28">
        <v>40</v>
      </c>
      <c r="H145" s="28">
        <v>120</v>
      </c>
      <c r="I145" s="28">
        <v>32</v>
      </c>
      <c r="J145" s="28">
        <v>154.4</v>
      </c>
      <c r="K145" s="28">
        <v>332.1</v>
      </c>
      <c r="L145" s="28">
        <v>138.16</v>
      </c>
      <c r="M145" s="28">
        <v>47.39</v>
      </c>
      <c r="N145" s="28">
        <v>11.11</v>
      </c>
      <c r="Q145">
        <v>120</v>
      </c>
      <c r="R145" s="28">
        <v>32</v>
      </c>
      <c r="S145" s="28">
        <v>40</v>
      </c>
      <c r="T145">
        <v>14</v>
      </c>
      <c r="U145" s="27">
        <v>43</v>
      </c>
      <c r="V145" s="28">
        <v>1.4</v>
      </c>
      <c r="W145" s="28">
        <v>3</v>
      </c>
      <c r="X145" s="28">
        <v>845</v>
      </c>
      <c r="Y145" s="28">
        <v>162.34</v>
      </c>
      <c r="Z145" s="28">
        <v>319.66000000000003</v>
      </c>
      <c r="AA145" s="28">
        <v>119.7</v>
      </c>
      <c r="AB145" s="28">
        <v>45.83</v>
      </c>
      <c r="AC145" s="37">
        <v>12</v>
      </c>
      <c r="AD145" s="37">
        <v>41</v>
      </c>
      <c r="AE145" s="37">
        <v>0.45</v>
      </c>
    </row>
    <row r="146" spans="1:31" ht="15.75" thickBot="1" x14ac:dyDescent="0.3">
      <c r="A146" s="27">
        <v>29</v>
      </c>
      <c r="B146" s="27">
        <v>43</v>
      </c>
      <c r="C146" s="28">
        <v>1.4</v>
      </c>
      <c r="D146" s="28">
        <v>25</v>
      </c>
      <c r="E146" s="28">
        <v>845</v>
      </c>
      <c r="F146" s="28">
        <v>3</v>
      </c>
      <c r="G146" s="28">
        <v>40</v>
      </c>
      <c r="H146" s="28">
        <v>120</v>
      </c>
      <c r="I146" s="28">
        <v>32</v>
      </c>
      <c r="J146" s="28">
        <v>162.34</v>
      </c>
      <c r="K146" s="28">
        <v>319.66000000000003</v>
      </c>
      <c r="L146" s="28">
        <v>119.7</v>
      </c>
      <c r="M146" s="28">
        <v>45.83</v>
      </c>
      <c r="N146" s="28">
        <v>10.14</v>
      </c>
      <c r="Q146">
        <v>120</v>
      </c>
      <c r="R146" s="28">
        <v>32</v>
      </c>
      <c r="S146" s="28">
        <v>40</v>
      </c>
      <c r="T146">
        <v>14</v>
      </c>
      <c r="U146" s="27">
        <v>43</v>
      </c>
      <c r="V146" s="28">
        <v>1.4</v>
      </c>
      <c r="W146" s="28">
        <v>3</v>
      </c>
      <c r="X146" s="28">
        <v>815</v>
      </c>
      <c r="Y146" s="28">
        <v>166.49</v>
      </c>
      <c r="Z146" s="28">
        <v>311.19</v>
      </c>
      <c r="AA146" s="28">
        <v>108.34</v>
      </c>
      <c r="AB146" s="28">
        <v>44.75</v>
      </c>
      <c r="AC146" s="37">
        <v>12</v>
      </c>
      <c r="AD146" s="37">
        <v>41</v>
      </c>
      <c r="AE146" s="37">
        <v>0.45</v>
      </c>
    </row>
    <row r="147" spans="1:31" ht="15.75" thickBot="1" x14ac:dyDescent="0.3">
      <c r="A147" s="27">
        <v>29</v>
      </c>
      <c r="B147" s="27">
        <v>43</v>
      </c>
      <c r="C147" s="28">
        <v>1.4</v>
      </c>
      <c r="D147" s="28">
        <v>25</v>
      </c>
      <c r="E147" s="28">
        <v>815</v>
      </c>
      <c r="F147" s="28">
        <v>3</v>
      </c>
      <c r="G147" s="28">
        <v>40</v>
      </c>
      <c r="H147" s="28">
        <v>120</v>
      </c>
      <c r="I147" s="28">
        <v>32</v>
      </c>
      <c r="J147" s="28">
        <v>166.49</v>
      </c>
      <c r="K147" s="28">
        <v>311.19</v>
      </c>
      <c r="L147" s="28">
        <v>108.34</v>
      </c>
      <c r="M147" s="28">
        <v>44.75</v>
      </c>
      <c r="N147" s="28">
        <v>9.51</v>
      </c>
      <c r="Q147">
        <v>120</v>
      </c>
      <c r="R147" s="28">
        <v>36</v>
      </c>
      <c r="S147" s="28">
        <v>32</v>
      </c>
      <c r="T147">
        <v>14</v>
      </c>
      <c r="U147" s="27">
        <v>43</v>
      </c>
      <c r="V147" s="28">
        <v>1.4</v>
      </c>
      <c r="W147" s="28">
        <v>3</v>
      </c>
      <c r="X147" s="28">
        <v>935</v>
      </c>
      <c r="Y147" s="28">
        <v>110.89</v>
      </c>
      <c r="Z147" s="28">
        <v>344.5</v>
      </c>
      <c r="AA147" s="28">
        <v>191.26</v>
      </c>
      <c r="AB147" s="28">
        <v>47.89</v>
      </c>
      <c r="AC147" s="37">
        <v>12</v>
      </c>
      <c r="AD147" s="37">
        <v>41</v>
      </c>
      <c r="AE147" s="37">
        <v>0.45</v>
      </c>
    </row>
    <row r="148" spans="1:31" ht="15.75" thickBot="1" x14ac:dyDescent="0.3">
      <c r="A148" s="27">
        <v>29</v>
      </c>
      <c r="B148" s="27">
        <v>43</v>
      </c>
      <c r="C148" s="28">
        <v>1.4</v>
      </c>
      <c r="D148" s="28">
        <v>25</v>
      </c>
      <c r="E148" s="28">
        <v>935</v>
      </c>
      <c r="F148" s="28">
        <v>3</v>
      </c>
      <c r="G148" s="28">
        <v>32</v>
      </c>
      <c r="H148" s="28">
        <v>120</v>
      </c>
      <c r="I148" s="28">
        <v>36</v>
      </c>
      <c r="J148" s="28">
        <v>110.89</v>
      </c>
      <c r="K148" s="28">
        <v>344.5</v>
      </c>
      <c r="L148" s="28">
        <v>191.26</v>
      </c>
      <c r="M148" s="28">
        <v>47.89</v>
      </c>
      <c r="N148" s="28">
        <v>14.64</v>
      </c>
      <c r="Q148">
        <v>120</v>
      </c>
      <c r="R148" s="28">
        <v>36</v>
      </c>
      <c r="S148" s="28">
        <v>36</v>
      </c>
      <c r="T148">
        <v>14</v>
      </c>
      <c r="U148" s="27">
        <v>43</v>
      </c>
      <c r="V148" s="28">
        <v>1.37</v>
      </c>
      <c r="W148" s="28">
        <v>3</v>
      </c>
      <c r="X148" s="28">
        <v>985</v>
      </c>
      <c r="Y148" s="28">
        <v>132.05000000000001</v>
      </c>
      <c r="Z148" s="28">
        <v>354.27</v>
      </c>
      <c r="AA148" s="28">
        <v>179.13</v>
      </c>
      <c r="AB148" s="28">
        <v>50.13</v>
      </c>
      <c r="AC148" s="37">
        <v>12</v>
      </c>
      <c r="AD148" s="37">
        <v>41</v>
      </c>
      <c r="AE148" s="37">
        <v>0.45</v>
      </c>
    </row>
    <row r="149" spans="1:31" ht="15.75" thickBot="1" x14ac:dyDescent="0.3">
      <c r="A149" s="27">
        <v>29</v>
      </c>
      <c r="B149" s="27">
        <v>43</v>
      </c>
      <c r="C149" s="28">
        <v>1.37</v>
      </c>
      <c r="D149" s="28">
        <v>25</v>
      </c>
      <c r="E149" s="28">
        <v>985</v>
      </c>
      <c r="F149" s="28">
        <v>3</v>
      </c>
      <c r="G149" s="28">
        <v>36</v>
      </c>
      <c r="H149" s="28">
        <v>120</v>
      </c>
      <c r="I149" s="28">
        <v>36</v>
      </c>
      <c r="J149" s="28">
        <v>132.05000000000001</v>
      </c>
      <c r="K149" s="28">
        <v>354.27</v>
      </c>
      <c r="L149" s="28">
        <v>179.13</v>
      </c>
      <c r="M149" s="28">
        <v>50.13</v>
      </c>
      <c r="N149" s="28">
        <v>13.01</v>
      </c>
      <c r="Q149">
        <v>120</v>
      </c>
      <c r="R149" s="28">
        <v>36</v>
      </c>
      <c r="S149" s="28">
        <v>36</v>
      </c>
      <c r="T149">
        <v>14</v>
      </c>
      <c r="U149" s="27">
        <v>43</v>
      </c>
      <c r="V149" s="28">
        <v>1.37</v>
      </c>
      <c r="W149" s="28">
        <v>3</v>
      </c>
      <c r="X149" s="28">
        <v>900</v>
      </c>
      <c r="Y149" s="28">
        <v>152.96</v>
      </c>
      <c r="Z149" s="28">
        <v>331.88</v>
      </c>
      <c r="AA149" s="28">
        <v>139.41</v>
      </c>
      <c r="AB149" s="28">
        <v>47.47</v>
      </c>
      <c r="AC149" s="37">
        <v>12</v>
      </c>
      <c r="AD149" s="37">
        <v>41</v>
      </c>
      <c r="AE149" s="37">
        <v>0.45</v>
      </c>
    </row>
    <row r="150" spans="1:31" ht="15.75" thickBot="1" x14ac:dyDescent="0.3">
      <c r="A150" s="27">
        <v>29</v>
      </c>
      <c r="B150" s="27">
        <v>43</v>
      </c>
      <c r="C150" s="28">
        <v>1.37</v>
      </c>
      <c r="D150" s="28">
        <v>25</v>
      </c>
      <c r="E150" s="28">
        <v>900</v>
      </c>
      <c r="F150" s="28">
        <v>3</v>
      </c>
      <c r="G150" s="28">
        <v>36</v>
      </c>
      <c r="H150" s="28">
        <v>120</v>
      </c>
      <c r="I150" s="28">
        <v>36</v>
      </c>
      <c r="J150" s="28">
        <v>152.96</v>
      </c>
      <c r="K150" s="28">
        <v>331.88</v>
      </c>
      <c r="L150" s="28">
        <v>139.41</v>
      </c>
      <c r="M150" s="28">
        <v>47.47</v>
      </c>
      <c r="N150" s="28">
        <v>11.08</v>
      </c>
      <c r="Q150">
        <v>120</v>
      </c>
      <c r="R150" s="28">
        <v>36</v>
      </c>
      <c r="S150" s="28">
        <v>36</v>
      </c>
      <c r="T150">
        <v>14</v>
      </c>
      <c r="U150" s="27">
        <v>43</v>
      </c>
      <c r="V150" s="28">
        <v>1.37</v>
      </c>
      <c r="W150" s="28">
        <v>3</v>
      </c>
      <c r="X150" s="28">
        <v>855</v>
      </c>
      <c r="Y150" s="28">
        <v>161.05000000000001</v>
      </c>
      <c r="Z150" s="28">
        <v>319.64</v>
      </c>
      <c r="AA150" s="28">
        <v>120.97</v>
      </c>
      <c r="AB150" s="28">
        <v>45.93</v>
      </c>
      <c r="AC150" s="37">
        <v>12</v>
      </c>
      <c r="AD150" s="37">
        <v>41</v>
      </c>
      <c r="AE150" s="37">
        <v>0.45</v>
      </c>
    </row>
    <row r="151" spans="1:31" ht="15.75" thickBot="1" x14ac:dyDescent="0.3">
      <c r="A151" s="27">
        <v>29</v>
      </c>
      <c r="B151" s="27">
        <v>43</v>
      </c>
      <c r="C151" s="28">
        <v>1.37</v>
      </c>
      <c r="D151" s="28">
        <v>25</v>
      </c>
      <c r="E151" s="28">
        <v>855</v>
      </c>
      <c r="F151" s="28">
        <v>3</v>
      </c>
      <c r="G151" s="28">
        <v>36</v>
      </c>
      <c r="H151" s="28">
        <v>120</v>
      </c>
      <c r="I151" s="28">
        <v>36</v>
      </c>
      <c r="J151" s="28">
        <v>161.05000000000001</v>
      </c>
      <c r="K151" s="28">
        <v>319.64</v>
      </c>
      <c r="L151" s="28">
        <v>120.97</v>
      </c>
      <c r="M151" s="28">
        <v>45.93</v>
      </c>
      <c r="N151" s="28">
        <v>10.119999999999999</v>
      </c>
      <c r="Q151">
        <v>120</v>
      </c>
      <c r="R151" s="28">
        <v>36</v>
      </c>
      <c r="S151" s="28">
        <v>36</v>
      </c>
      <c r="T151">
        <v>14</v>
      </c>
      <c r="U151" s="27">
        <v>43</v>
      </c>
      <c r="V151" s="28">
        <v>1.4</v>
      </c>
      <c r="W151" s="28">
        <v>3</v>
      </c>
      <c r="X151" s="28">
        <v>850</v>
      </c>
      <c r="Y151" s="28">
        <v>170.85</v>
      </c>
      <c r="Z151" s="28">
        <v>328.44</v>
      </c>
      <c r="AA151" s="28">
        <v>119.03</v>
      </c>
      <c r="AB151" s="28">
        <v>46.96</v>
      </c>
      <c r="AC151" s="37">
        <v>12</v>
      </c>
      <c r="AD151" s="37">
        <v>41</v>
      </c>
      <c r="AE151" s="37">
        <v>0.45</v>
      </c>
    </row>
    <row r="152" spans="1:31" ht="15.75" thickBot="1" x14ac:dyDescent="0.3">
      <c r="A152" s="27">
        <v>29</v>
      </c>
      <c r="B152" s="27">
        <v>43</v>
      </c>
      <c r="C152" s="28">
        <v>1.4</v>
      </c>
      <c r="D152" s="28">
        <v>25</v>
      </c>
      <c r="E152" s="28">
        <v>850</v>
      </c>
      <c r="F152" s="28">
        <v>3</v>
      </c>
      <c r="G152" s="28">
        <v>36</v>
      </c>
      <c r="H152" s="28">
        <v>120</v>
      </c>
      <c r="I152" s="28">
        <v>36</v>
      </c>
      <c r="J152" s="28">
        <v>170.85</v>
      </c>
      <c r="K152" s="28">
        <v>328.44</v>
      </c>
      <c r="L152" s="28">
        <v>119.03</v>
      </c>
      <c r="M152" s="28">
        <v>46.96</v>
      </c>
      <c r="N152" s="28">
        <v>10.02</v>
      </c>
      <c r="Q152">
        <v>120</v>
      </c>
      <c r="R152" s="28">
        <v>36</v>
      </c>
      <c r="S152" s="28">
        <v>36</v>
      </c>
      <c r="T152">
        <v>14</v>
      </c>
      <c r="U152" s="27">
        <v>43</v>
      </c>
      <c r="V152" s="28">
        <v>1.4</v>
      </c>
      <c r="W152" s="28">
        <v>3</v>
      </c>
      <c r="X152" s="28">
        <v>805</v>
      </c>
      <c r="Y152" s="28">
        <v>176.16</v>
      </c>
      <c r="Z152" s="28">
        <v>315.29000000000002</v>
      </c>
      <c r="AA152" s="28">
        <v>102.47</v>
      </c>
      <c r="AB152" s="28">
        <v>45.27</v>
      </c>
      <c r="AC152" s="37">
        <v>12</v>
      </c>
      <c r="AD152" s="37">
        <v>41</v>
      </c>
      <c r="AE152" s="37">
        <v>0.45</v>
      </c>
    </row>
    <row r="153" spans="1:31" ht="15.75" thickBot="1" x14ac:dyDescent="0.3">
      <c r="A153" s="27">
        <v>29</v>
      </c>
      <c r="B153" s="27">
        <v>43</v>
      </c>
      <c r="C153" s="28">
        <v>1.4</v>
      </c>
      <c r="D153" s="28">
        <v>25</v>
      </c>
      <c r="E153" s="28">
        <v>805</v>
      </c>
      <c r="F153" s="28">
        <v>3</v>
      </c>
      <c r="G153" s="28">
        <v>36</v>
      </c>
      <c r="H153" s="28">
        <v>120</v>
      </c>
      <c r="I153" s="28">
        <v>36</v>
      </c>
      <c r="J153" s="28">
        <v>176.16</v>
      </c>
      <c r="K153" s="28">
        <v>315.29000000000002</v>
      </c>
      <c r="L153" s="28">
        <v>102.47</v>
      </c>
      <c r="M153" s="28">
        <v>45.27</v>
      </c>
      <c r="N153" s="28">
        <v>9.11</v>
      </c>
      <c r="Q153">
        <v>120</v>
      </c>
      <c r="R153" s="28">
        <v>36</v>
      </c>
      <c r="S153" s="28">
        <v>36</v>
      </c>
      <c r="T153">
        <v>14</v>
      </c>
      <c r="U153" s="27">
        <v>43</v>
      </c>
      <c r="V153" s="28">
        <v>1.4</v>
      </c>
      <c r="W153" s="28">
        <v>3</v>
      </c>
      <c r="X153" s="28">
        <v>775</v>
      </c>
      <c r="Y153" s="28">
        <v>178.69</v>
      </c>
      <c r="Z153" s="28">
        <v>306.33999999999997</v>
      </c>
      <c r="AA153" s="28">
        <v>92.32</v>
      </c>
      <c r="AB153" s="28">
        <v>44.1</v>
      </c>
      <c r="AC153" s="37">
        <v>12</v>
      </c>
      <c r="AD153" s="37">
        <v>41</v>
      </c>
      <c r="AE153" s="37">
        <v>0.45</v>
      </c>
    </row>
    <row r="154" spans="1:31" ht="15.75" thickBot="1" x14ac:dyDescent="0.3">
      <c r="A154" s="27">
        <v>29</v>
      </c>
      <c r="B154" s="27">
        <v>43</v>
      </c>
      <c r="C154" s="28">
        <v>1.4</v>
      </c>
      <c r="D154" s="28">
        <v>25</v>
      </c>
      <c r="E154" s="28">
        <v>775</v>
      </c>
      <c r="F154" s="28">
        <v>3</v>
      </c>
      <c r="G154" s="28">
        <v>36</v>
      </c>
      <c r="H154" s="28">
        <v>120</v>
      </c>
      <c r="I154" s="28">
        <v>36</v>
      </c>
      <c r="J154" s="28">
        <v>178.69</v>
      </c>
      <c r="K154" s="28">
        <v>306.33999999999997</v>
      </c>
      <c r="L154" s="28">
        <v>92.32</v>
      </c>
      <c r="M154" s="28">
        <v>44.1</v>
      </c>
      <c r="N154" s="28">
        <v>8.52</v>
      </c>
      <c r="Q154">
        <v>120</v>
      </c>
      <c r="R154" s="28">
        <v>36</v>
      </c>
      <c r="S154" s="28">
        <v>36</v>
      </c>
      <c r="T154">
        <v>14</v>
      </c>
      <c r="U154" s="27">
        <v>43</v>
      </c>
      <c r="V154" s="28">
        <v>1.4</v>
      </c>
      <c r="W154" s="28">
        <v>3</v>
      </c>
      <c r="X154" s="28">
        <v>750</v>
      </c>
      <c r="Y154" s="28">
        <v>180.01</v>
      </c>
      <c r="Z154" s="28">
        <v>298.76</v>
      </c>
      <c r="AA154" s="28">
        <v>84.39</v>
      </c>
      <c r="AB154" s="28">
        <v>43.09</v>
      </c>
      <c r="AC154" s="37">
        <v>12</v>
      </c>
      <c r="AD154" s="37">
        <v>41</v>
      </c>
      <c r="AE154" s="37">
        <v>0.45</v>
      </c>
    </row>
    <row r="155" spans="1:31" ht="15.75" thickBot="1" x14ac:dyDescent="0.3">
      <c r="A155" s="27">
        <v>29</v>
      </c>
      <c r="B155" s="27">
        <v>43</v>
      </c>
      <c r="C155" s="28">
        <v>1.4</v>
      </c>
      <c r="D155" s="28">
        <v>25</v>
      </c>
      <c r="E155" s="28">
        <v>750</v>
      </c>
      <c r="F155" s="28">
        <v>3</v>
      </c>
      <c r="G155" s="28">
        <v>36</v>
      </c>
      <c r="H155" s="28">
        <v>120</v>
      </c>
      <c r="I155" s="28">
        <v>36</v>
      </c>
      <c r="J155" s="28">
        <v>180.01</v>
      </c>
      <c r="K155" s="28">
        <v>298.76</v>
      </c>
      <c r="L155" s="28">
        <v>84.39</v>
      </c>
      <c r="M155" s="28">
        <v>43.09</v>
      </c>
      <c r="N155" s="28">
        <v>8.0500000000000007</v>
      </c>
      <c r="Q155">
        <v>120</v>
      </c>
      <c r="R155" s="28">
        <v>36</v>
      </c>
      <c r="S155" s="28">
        <v>36</v>
      </c>
      <c r="T155">
        <v>14</v>
      </c>
      <c r="U155" s="27">
        <v>43</v>
      </c>
      <c r="V155" s="28">
        <v>1.4</v>
      </c>
      <c r="W155" s="28">
        <v>3</v>
      </c>
      <c r="X155" s="28">
        <v>735</v>
      </c>
      <c r="Y155" s="28">
        <v>180.58</v>
      </c>
      <c r="Z155" s="28">
        <v>294.14999999999998</v>
      </c>
      <c r="AA155" s="28">
        <v>79.849999999999994</v>
      </c>
      <c r="AB155" s="28">
        <v>42.48</v>
      </c>
      <c r="AC155" s="37">
        <v>12</v>
      </c>
      <c r="AD155" s="37">
        <v>41</v>
      </c>
      <c r="AE155" s="37">
        <v>0.45</v>
      </c>
    </row>
    <row r="156" spans="1:31" ht="15.75" thickBot="1" x14ac:dyDescent="0.3">
      <c r="A156" s="27">
        <v>29</v>
      </c>
      <c r="B156" s="27">
        <v>43</v>
      </c>
      <c r="C156" s="28">
        <v>1.4</v>
      </c>
      <c r="D156" s="28">
        <v>25</v>
      </c>
      <c r="E156" s="28">
        <v>735</v>
      </c>
      <c r="F156" s="28">
        <v>3</v>
      </c>
      <c r="G156" s="28">
        <v>36</v>
      </c>
      <c r="H156" s="28">
        <v>120</v>
      </c>
      <c r="I156" s="28">
        <v>36</v>
      </c>
      <c r="J156" s="28">
        <v>180.58</v>
      </c>
      <c r="K156" s="28">
        <v>294.14999999999998</v>
      </c>
      <c r="L156" s="28">
        <v>79.849999999999994</v>
      </c>
      <c r="M156" s="28">
        <v>42.48</v>
      </c>
      <c r="N156" s="28">
        <v>7.77</v>
      </c>
      <c r="Q156">
        <v>120</v>
      </c>
      <c r="R156" s="28">
        <v>36</v>
      </c>
      <c r="S156" s="28">
        <v>40</v>
      </c>
      <c r="T156">
        <v>14</v>
      </c>
      <c r="U156" s="27">
        <v>43</v>
      </c>
      <c r="V156" s="28">
        <v>1.34</v>
      </c>
      <c r="W156" s="28">
        <v>3</v>
      </c>
      <c r="X156" s="28">
        <v>830</v>
      </c>
      <c r="Y156" s="28">
        <v>180.58</v>
      </c>
      <c r="Z156" s="28">
        <v>308.54000000000002</v>
      </c>
      <c r="AA156" s="28">
        <v>92.74</v>
      </c>
      <c r="AB156" s="28">
        <v>45.03</v>
      </c>
      <c r="AC156" s="37">
        <v>12</v>
      </c>
      <c r="AD156" s="37">
        <v>41</v>
      </c>
      <c r="AE156" s="37">
        <v>0.45</v>
      </c>
    </row>
    <row r="157" spans="1:31" ht="15.75" thickBot="1" x14ac:dyDescent="0.3">
      <c r="A157" s="27">
        <v>29</v>
      </c>
      <c r="B157" s="27">
        <v>43</v>
      </c>
      <c r="C157" s="28">
        <v>1.34</v>
      </c>
      <c r="D157" s="28">
        <v>25</v>
      </c>
      <c r="E157" s="28">
        <v>830</v>
      </c>
      <c r="F157" s="28">
        <v>3</v>
      </c>
      <c r="G157" s="28">
        <v>40</v>
      </c>
      <c r="H157" s="28">
        <v>120</v>
      </c>
      <c r="I157" s="28">
        <v>36</v>
      </c>
      <c r="J157" s="28">
        <v>180.58</v>
      </c>
      <c r="K157" s="28">
        <v>308.54000000000002</v>
      </c>
      <c r="L157" s="28">
        <v>92.74</v>
      </c>
      <c r="M157" s="28">
        <v>45.03</v>
      </c>
      <c r="N157" s="28">
        <v>8</v>
      </c>
      <c r="Q157">
        <v>120</v>
      </c>
      <c r="R157" s="28">
        <v>36</v>
      </c>
      <c r="S157" s="28">
        <v>40</v>
      </c>
      <c r="T157">
        <v>14</v>
      </c>
      <c r="U157" s="27">
        <v>43</v>
      </c>
      <c r="V157" s="28">
        <v>1.37</v>
      </c>
      <c r="W157" s="28">
        <v>3</v>
      </c>
      <c r="X157" s="28">
        <v>790</v>
      </c>
      <c r="Y157" s="30">
        <v>190.97</v>
      </c>
      <c r="Z157" s="28">
        <v>306.83</v>
      </c>
      <c r="AA157" s="28">
        <v>81.040000000000006</v>
      </c>
      <c r="AB157" s="28">
        <v>44.65</v>
      </c>
      <c r="AC157" s="37">
        <v>12</v>
      </c>
      <c r="AD157" s="37">
        <v>41</v>
      </c>
      <c r="AE157" s="37">
        <v>0.45</v>
      </c>
    </row>
    <row r="158" spans="1:31" ht="15.75" thickBot="1" x14ac:dyDescent="0.3">
      <c r="A158" s="27">
        <v>29</v>
      </c>
      <c r="B158" s="27">
        <v>43</v>
      </c>
      <c r="C158" s="28">
        <v>1.37</v>
      </c>
      <c r="D158" s="28">
        <v>25</v>
      </c>
      <c r="E158" s="28">
        <v>790</v>
      </c>
      <c r="F158" s="28">
        <v>3</v>
      </c>
      <c r="G158" s="28">
        <v>40</v>
      </c>
      <c r="H158" s="28">
        <v>120</v>
      </c>
      <c r="I158" s="28">
        <v>36</v>
      </c>
      <c r="J158" s="30">
        <v>190.97</v>
      </c>
      <c r="K158" s="28">
        <v>306.83</v>
      </c>
      <c r="L158" s="28">
        <v>81.040000000000006</v>
      </c>
      <c r="M158" s="28">
        <v>44.65</v>
      </c>
      <c r="N158" s="28">
        <v>7.34</v>
      </c>
      <c r="Q158">
        <v>120</v>
      </c>
      <c r="R158" s="28">
        <v>36</v>
      </c>
      <c r="S158" s="28">
        <v>40</v>
      </c>
      <c r="T158">
        <v>14</v>
      </c>
      <c r="U158" s="27">
        <v>43</v>
      </c>
      <c r="V158" s="28">
        <v>1.37</v>
      </c>
      <c r="W158" s="28">
        <v>3</v>
      </c>
      <c r="X158" s="28">
        <v>760</v>
      </c>
      <c r="Y158" s="30">
        <v>191.29</v>
      </c>
      <c r="Z158" s="28">
        <v>297.83999999999997</v>
      </c>
      <c r="AA158" s="28">
        <v>72.930000000000007</v>
      </c>
      <c r="AB158" s="28">
        <v>43.41</v>
      </c>
      <c r="AC158" s="37">
        <v>12</v>
      </c>
      <c r="AD158" s="37">
        <v>41</v>
      </c>
      <c r="AE158" s="37">
        <v>0.45</v>
      </c>
    </row>
    <row r="159" spans="1:31" ht="15.75" thickBot="1" x14ac:dyDescent="0.3">
      <c r="A159" s="27">
        <v>29</v>
      </c>
      <c r="B159" s="27">
        <v>43</v>
      </c>
      <c r="C159" s="28">
        <v>1.37</v>
      </c>
      <c r="D159" s="28">
        <v>25</v>
      </c>
      <c r="E159" s="28">
        <v>760</v>
      </c>
      <c r="F159" s="28">
        <v>3</v>
      </c>
      <c r="G159" s="28">
        <v>40</v>
      </c>
      <c r="H159" s="28">
        <v>120</v>
      </c>
      <c r="I159" s="28">
        <v>36</v>
      </c>
      <c r="J159" s="30">
        <v>191.29</v>
      </c>
      <c r="K159" s="28">
        <v>297.83999999999997</v>
      </c>
      <c r="L159" s="28">
        <v>72.930000000000007</v>
      </c>
      <c r="M159" s="28">
        <v>43.41</v>
      </c>
      <c r="N159" s="28">
        <v>6.87</v>
      </c>
      <c r="Q159">
        <v>120</v>
      </c>
      <c r="R159" s="28">
        <v>36</v>
      </c>
      <c r="S159" s="28">
        <v>40</v>
      </c>
      <c r="T159">
        <v>14</v>
      </c>
      <c r="U159" s="27">
        <v>43</v>
      </c>
      <c r="V159" s="28">
        <v>1.37</v>
      </c>
      <c r="W159" s="28">
        <v>3</v>
      </c>
      <c r="X159" s="28">
        <v>740</v>
      </c>
      <c r="Y159" s="30">
        <v>191.19</v>
      </c>
      <c r="Z159" s="28">
        <v>291.75</v>
      </c>
      <c r="AA159" s="28">
        <v>67.84</v>
      </c>
      <c r="AB159" s="28">
        <v>42.58</v>
      </c>
      <c r="AC159" s="37">
        <v>12</v>
      </c>
      <c r="AD159" s="37">
        <v>41</v>
      </c>
      <c r="AE159" s="37">
        <v>0.45</v>
      </c>
    </row>
    <row r="160" spans="1:31" ht="15.75" thickBot="1" x14ac:dyDescent="0.3">
      <c r="A160" s="27">
        <v>29</v>
      </c>
      <c r="B160" s="27">
        <v>43</v>
      </c>
      <c r="C160" s="28">
        <v>1.37</v>
      </c>
      <c r="D160" s="28">
        <v>25</v>
      </c>
      <c r="E160" s="28">
        <v>740</v>
      </c>
      <c r="F160" s="28">
        <v>3</v>
      </c>
      <c r="G160" s="28">
        <v>40</v>
      </c>
      <c r="H160" s="28">
        <v>120</v>
      </c>
      <c r="I160" s="28">
        <v>36</v>
      </c>
      <c r="J160" s="30">
        <v>191.19</v>
      </c>
      <c r="K160" s="28">
        <v>291.75</v>
      </c>
      <c r="L160" s="28">
        <v>67.84</v>
      </c>
      <c r="M160" s="28">
        <v>42.58</v>
      </c>
      <c r="N160" s="28">
        <v>6.56</v>
      </c>
      <c r="Q160">
        <v>120</v>
      </c>
      <c r="R160" s="28">
        <v>36</v>
      </c>
      <c r="S160" s="28">
        <v>40</v>
      </c>
      <c r="T160">
        <v>14</v>
      </c>
      <c r="U160" s="27">
        <v>43</v>
      </c>
      <c r="V160" s="28">
        <v>1.4</v>
      </c>
      <c r="W160" s="28">
        <v>3</v>
      </c>
      <c r="X160" s="28">
        <v>765</v>
      </c>
      <c r="Y160" s="31">
        <v>199.17</v>
      </c>
      <c r="Z160" s="28">
        <v>308.43</v>
      </c>
      <c r="AA160" s="28">
        <v>74.25</v>
      </c>
      <c r="AB160" s="28">
        <v>44.74</v>
      </c>
      <c r="AC160" s="37">
        <v>12</v>
      </c>
      <c r="AD160" s="37">
        <v>41</v>
      </c>
      <c r="AE160" s="37">
        <v>0.45</v>
      </c>
    </row>
    <row r="161" spans="1:31" ht="15.75" thickBot="1" x14ac:dyDescent="0.3">
      <c r="A161" s="27">
        <v>29</v>
      </c>
      <c r="B161" s="27">
        <v>43</v>
      </c>
      <c r="C161" s="28">
        <v>1.4</v>
      </c>
      <c r="D161" s="28">
        <v>25</v>
      </c>
      <c r="E161" s="28">
        <v>765</v>
      </c>
      <c r="F161" s="28">
        <v>3</v>
      </c>
      <c r="G161" s="28">
        <v>40</v>
      </c>
      <c r="H161" s="28">
        <v>120</v>
      </c>
      <c r="I161" s="28">
        <v>36</v>
      </c>
      <c r="J161" s="31">
        <v>199.17</v>
      </c>
      <c r="K161" s="28">
        <v>308.43</v>
      </c>
      <c r="L161" s="28">
        <v>74.25</v>
      </c>
      <c r="M161" s="28">
        <v>44.74</v>
      </c>
      <c r="N161" s="28">
        <v>6.95</v>
      </c>
      <c r="Q161">
        <v>120</v>
      </c>
      <c r="R161" s="28">
        <v>36</v>
      </c>
      <c r="S161" s="28">
        <v>40</v>
      </c>
      <c r="T161">
        <v>14</v>
      </c>
      <c r="U161" s="27">
        <v>43</v>
      </c>
      <c r="V161" s="28">
        <v>1.4</v>
      </c>
      <c r="W161" s="28">
        <v>3</v>
      </c>
      <c r="X161" s="28">
        <v>735</v>
      </c>
      <c r="Y161" s="31">
        <v>198.63</v>
      </c>
      <c r="Z161" s="28">
        <v>298.92</v>
      </c>
      <c r="AA161" s="28">
        <v>66.599999999999994</v>
      </c>
      <c r="AB161" s="28">
        <v>43.45</v>
      </c>
      <c r="AC161" s="37">
        <v>12</v>
      </c>
      <c r="AD161" s="37">
        <v>41</v>
      </c>
      <c r="AE161" s="37">
        <v>0.45</v>
      </c>
    </row>
    <row r="162" spans="1:31" ht="15.75" thickBot="1" x14ac:dyDescent="0.3">
      <c r="A162" s="27">
        <v>29</v>
      </c>
      <c r="B162" s="27">
        <v>43</v>
      </c>
      <c r="C162" s="28">
        <v>1.4</v>
      </c>
      <c r="D162" s="28">
        <v>25</v>
      </c>
      <c r="E162" s="28">
        <v>735</v>
      </c>
      <c r="F162" s="28">
        <v>3</v>
      </c>
      <c r="G162" s="28">
        <v>40</v>
      </c>
      <c r="H162" s="28">
        <v>120</v>
      </c>
      <c r="I162" s="28">
        <v>36</v>
      </c>
      <c r="J162" s="31">
        <v>198.63</v>
      </c>
      <c r="K162" s="28">
        <v>298.92</v>
      </c>
      <c r="L162" s="28">
        <v>66.599999999999994</v>
      </c>
      <c r="M162" s="28">
        <v>43.45</v>
      </c>
      <c r="N162" s="28">
        <v>6.48</v>
      </c>
      <c r="Q162">
        <v>120</v>
      </c>
      <c r="R162" s="28">
        <v>36</v>
      </c>
      <c r="S162" s="28">
        <v>40</v>
      </c>
      <c r="T162">
        <v>14</v>
      </c>
      <c r="U162" s="27">
        <v>43</v>
      </c>
      <c r="V162" s="28">
        <v>1.4</v>
      </c>
      <c r="W162" s="28">
        <v>3</v>
      </c>
      <c r="X162" s="28">
        <v>710</v>
      </c>
      <c r="Y162" s="31">
        <v>197.6</v>
      </c>
      <c r="Z162" s="28">
        <v>290.87</v>
      </c>
      <c r="AA162" s="28">
        <v>60.65</v>
      </c>
      <c r="AB162" s="28">
        <v>42.34</v>
      </c>
      <c r="AC162" s="37">
        <v>12</v>
      </c>
      <c r="AD162" s="37">
        <v>41</v>
      </c>
      <c r="AE162" s="37">
        <v>0.45</v>
      </c>
    </row>
    <row r="163" spans="1:31" ht="15.75" thickBot="1" x14ac:dyDescent="0.3">
      <c r="A163" s="27">
        <v>29</v>
      </c>
      <c r="B163" s="27">
        <v>43</v>
      </c>
      <c r="C163" s="28">
        <v>1.4</v>
      </c>
      <c r="D163" s="28">
        <v>25</v>
      </c>
      <c r="E163" s="28">
        <v>710</v>
      </c>
      <c r="F163" s="28">
        <v>3</v>
      </c>
      <c r="G163" s="28">
        <v>40</v>
      </c>
      <c r="H163" s="28">
        <v>120</v>
      </c>
      <c r="I163" s="28">
        <v>36</v>
      </c>
      <c r="J163" s="31">
        <v>197.6</v>
      </c>
      <c r="K163" s="28">
        <v>290.87</v>
      </c>
      <c r="L163" s="28">
        <v>60.65</v>
      </c>
      <c r="M163" s="28">
        <v>42.34</v>
      </c>
      <c r="N163" s="28">
        <v>6.11</v>
      </c>
      <c r="Q163">
        <v>120</v>
      </c>
      <c r="R163" s="28">
        <v>36</v>
      </c>
      <c r="S163" s="28">
        <v>40</v>
      </c>
      <c r="T163">
        <v>14</v>
      </c>
      <c r="U163" s="27">
        <v>43</v>
      </c>
      <c r="V163" s="28">
        <v>1.4</v>
      </c>
      <c r="W163" s="28">
        <v>3</v>
      </c>
      <c r="X163" s="28">
        <v>695</v>
      </c>
      <c r="Y163" s="31">
        <v>196.81</v>
      </c>
      <c r="Z163" s="28">
        <v>285.98</v>
      </c>
      <c r="AA163" s="28">
        <v>57.25</v>
      </c>
      <c r="AB163" s="28">
        <v>41.68</v>
      </c>
      <c r="AC163" s="37">
        <v>12</v>
      </c>
      <c r="AD163" s="37">
        <v>41</v>
      </c>
      <c r="AE163" s="37">
        <v>0.45</v>
      </c>
    </row>
    <row r="164" spans="1:31" ht="15.75" thickBot="1" x14ac:dyDescent="0.3">
      <c r="A164" s="27">
        <v>29</v>
      </c>
      <c r="B164" s="27">
        <v>43</v>
      </c>
      <c r="C164" s="28">
        <v>1.4</v>
      </c>
      <c r="D164" s="28">
        <v>25</v>
      </c>
      <c r="E164" s="28">
        <v>695</v>
      </c>
      <c r="F164" s="28">
        <v>3</v>
      </c>
      <c r="G164" s="28">
        <v>40</v>
      </c>
      <c r="H164" s="28">
        <v>120</v>
      </c>
      <c r="I164" s="28">
        <v>36</v>
      </c>
      <c r="J164" s="31">
        <v>196.81</v>
      </c>
      <c r="K164" s="28">
        <v>285.98</v>
      </c>
      <c r="L164" s="28">
        <v>57.25</v>
      </c>
      <c r="M164" s="28">
        <v>41.68</v>
      </c>
      <c r="N164" s="28">
        <v>5.89</v>
      </c>
      <c r="Q164">
        <v>120</v>
      </c>
      <c r="R164" s="28">
        <v>36</v>
      </c>
      <c r="S164" s="28">
        <v>40</v>
      </c>
      <c r="T164">
        <v>14</v>
      </c>
      <c r="U164" s="27">
        <v>43</v>
      </c>
      <c r="V164" s="28">
        <v>1.4</v>
      </c>
      <c r="W164" s="28">
        <v>3</v>
      </c>
      <c r="X164" s="28">
        <v>680</v>
      </c>
      <c r="Y164" s="31">
        <v>195.76</v>
      </c>
      <c r="Z164" s="28">
        <v>281.05</v>
      </c>
      <c r="AA164" s="28">
        <v>53.97</v>
      </c>
      <c r="AB164" s="28">
        <v>41</v>
      </c>
      <c r="AC164" s="37">
        <v>12</v>
      </c>
      <c r="AD164" s="37">
        <v>41</v>
      </c>
      <c r="AE164" s="37">
        <v>0.45</v>
      </c>
    </row>
    <row r="165" spans="1:31" ht="15.75" thickBot="1" x14ac:dyDescent="0.3">
      <c r="A165" s="27">
        <v>29</v>
      </c>
      <c r="B165" s="27">
        <v>43</v>
      </c>
      <c r="C165" s="28">
        <v>1.4</v>
      </c>
      <c r="D165" s="28">
        <v>25</v>
      </c>
      <c r="E165" s="28">
        <v>680</v>
      </c>
      <c r="F165" s="28">
        <v>3</v>
      </c>
      <c r="G165" s="28">
        <v>40</v>
      </c>
      <c r="H165" s="28">
        <v>120</v>
      </c>
      <c r="I165" s="28">
        <v>36</v>
      </c>
      <c r="J165" s="31">
        <v>195.76</v>
      </c>
      <c r="K165" s="28">
        <v>281.05</v>
      </c>
      <c r="L165" s="28">
        <v>53.97</v>
      </c>
      <c r="M165" s="28">
        <v>41</v>
      </c>
      <c r="N165" s="28">
        <v>5.68</v>
      </c>
      <c r="Q165">
        <v>120</v>
      </c>
      <c r="R165" s="28">
        <v>36</v>
      </c>
      <c r="S165" s="28">
        <v>44</v>
      </c>
      <c r="T165">
        <v>14</v>
      </c>
      <c r="U165" s="27">
        <v>43</v>
      </c>
      <c r="V165" s="28">
        <v>1.34</v>
      </c>
      <c r="W165" s="28">
        <v>3</v>
      </c>
      <c r="X165" s="28">
        <v>760</v>
      </c>
      <c r="Y165" s="31">
        <v>198.62</v>
      </c>
      <c r="Z165" s="28">
        <v>293.04000000000002</v>
      </c>
      <c r="AA165" s="28">
        <v>61.98</v>
      </c>
      <c r="AB165" s="28">
        <v>43.11</v>
      </c>
      <c r="AC165" s="37">
        <v>12</v>
      </c>
      <c r="AD165" s="37">
        <v>41</v>
      </c>
      <c r="AE165" s="37">
        <v>0.45</v>
      </c>
    </row>
    <row r="166" spans="1:31" ht="15.75" thickBot="1" x14ac:dyDescent="0.3">
      <c r="A166" s="27">
        <v>29</v>
      </c>
      <c r="B166" s="27">
        <v>43</v>
      </c>
      <c r="C166" s="28">
        <v>1.34</v>
      </c>
      <c r="D166" s="28">
        <v>25</v>
      </c>
      <c r="E166" s="28">
        <v>760</v>
      </c>
      <c r="F166" s="28">
        <v>3</v>
      </c>
      <c r="G166" s="28">
        <v>44</v>
      </c>
      <c r="H166" s="28">
        <v>120</v>
      </c>
      <c r="I166" s="28">
        <v>36</v>
      </c>
      <c r="J166" s="31">
        <v>198.62</v>
      </c>
      <c r="K166" s="28">
        <v>293.04000000000002</v>
      </c>
      <c r="L166" s="28">
        <v>61.98</v>
      </c>
      <c r="M166" s="28">
        <v>43.11</v>
      </c>
      <c r="N166" s="28">
        <v>5.84</v>
      </c>
      <c r="Q166">
        <v>120</v>
      </c>
      <c r="R166" s="28">
        <v>36</v>
      </c>
      <c r="S166" s="28">
        <v>44</v>
      </c>
      <c r="T166">
        <v>14</v>
      </c>
      <c r="U166" s="27">
        <v>43</v>
      </c>
      <c r="V166" s="28">
        <v>1.37</v>
      </c>
      <c r="W166" s="28">
        <v>3</v>
      </c>
      <c r="X166" s="28">
        <v>730</v>
      </c>
      <c r="Y166" s="31">
        <v>204.73</v>
      </c>
      <c r="Z166" s="28">
        <v>292.7</v>
      </c>
      <c r="AA166" s="28">
        <v>55.6</v>
      </c>
      <c r="AB166" s="28">
        <v>42.93</v>
      </c>
      <c r="AC166" s="37">
        <v>12</v>
      </c>
      <c r="AD166" s="37">
        <v>41</v>
      </c>
      <c r="AE166" s="37">
        <v>0.45</v>
      </c>
    </row>
    <row r="167" spans="1:31" ht="15.75" thickBot="1" x14ac:dyDescent="0.3">
      <c r="A167" s="27">
        <v>29</v>
      </c>
      <c r="B167" s="27">
        <v>43</v>
      </c>
      <c r="C167" s="28">
        <v>1.37</v>
      </c>
      <c r="D167" s="28">
        <v>25</v>
      </c>
      <c r="E167" s="28">
        <v>730</v>
      </c>
      <c r="F167" s="28">
        <v>3</v>
      </c>
      <c r="G167" s="28">
        <v>44</v>
      </c>
      <c r="H167" s="28">
        <v>120</v>
      </c>
      <c r="I167" s="28">
        <v>36</v>
      </c>
      <c r="J167" s="31">
        <v>204.73</v>
      </c>
      <c r="K167" s="28">
        <v>292.7</v>
      </c>
      <c r="L167" s="28">
        <v>55.6</v>
      </c>
      <c r="M167" s="28">
        <v>42.93</v>
      </c>
      <c r="N167" s="28">
        <v>5.45</v>
      </c>
      <c r="Q167">
        <v>120</v>
      </c>
      <c r="R167" s="28">
        <v>36</v>
      </c>
      <c r="S167" s="28">
        <v>44</v>
      </c>
      <c r="T167">
        <v>14</v>
      </c>
      <c r="U167" s="27">
        <v>43</v>
      </c>
      <c r="V167" s="28">
        <v>1.37</v>
      </c>
      <c r="W167" s="28">
        <v>3</v>
      </c>
      <c r="X167" s="28">
        <v>695</v>
      </c>
      <c r="Y167" s="31">
        <v>201.85</v>
      </c>
      <c r="Z167" s="28">
        <v>281.45999999999998</v>
      </c>
      <c r="AA167" s="28">
        <v>48.73</v>
      </c>
      <c r="AB167" s="28">
        <v>41.36</v>
      </c>
      <c r="AC167" s="37">
        <v>12</v>
      </c>
      <c r="AD167" s="37">
        <v>41</v>
      </c>
      <c r="AE167" s="37">
        <v>0.45</v>
      </c>
    </row>
    <row r="168" spans="1:31" ht="15.75" thickBot="1" x14ac:dyDescent="0.3">
      <c r="A168" s="27">
        <v>29</v>
      </c>
      <c r="B168" s="27">
        <v>43</v>
      </c>
      <c r="C168" s="28">
        <v>1.37</v>
      </c>
      <c r="D168" s="28">
        <v>25</v>
      </c>
      <c r="E168" s="28">
        <v>695</v>
      </c>
      <c r="F168" s="28">
        <v>3</v>
      </c>
      <c r="G168" s="28">
        <v>44</v>
      </c>
      <c r="H168" s="28">
        <v>120</v>
      </c>
      <c r="I168" s="28">
        <v>36</v>
      </c>
      <c r="J168" s="31">
        <v>201.85</v>
      </c>
      <c r="K168" s="28">
        <v>281.45999999999998</v>
      </c>
      <c r="L168" s="28">
        <v>48.73</v>
      </c>
      <c r="M168" s="28">
        <v>41.36</v>
      </c>
      <c r="N168" s="28">
        <v>5.0199999999999996</v>
      </c>
      <c r="Q168">
        <v>120</v>
      </c>
      <c r="R168" s="28">
        <v>36</v>
      </c>
      <c r="S168" s="28">
        <v>44</v>
      </c>
      <c r="T168">
        <v>14</v>
      </c>
      <c r="U168" s="27">
        <v>43</v>
      </c>
      <c r="V168" s="28">
        <v>1.4</v>
      </c>
      <c r="W168" s="28">
        <v>3</v>
      </c>
      <c r="X168" s="28">
        <v>655</v>
      </c>
      <c r="Y168" s="31">
        <v>204.22</v>
      </c>
      <c r="Z168" s="28">
        <v>275.98</v>
      </c>
      <c r="AA168" s="28">
        <v>41.59</v>
      </c>
      <c r="AB168" s="28">
        <v>40.54</v>
      </c>
      <c r="AC168" s="37">
        <v>12</v>
      </c>
      <c r="AD168" s="37">
        <v>41</v>
      </c>
      <c r="AE168" s="37">
        <v>0.45</v>
      </c>
    </row>
    <row r="169" spans="1:31" ht="15.75" thickBot="1" x14ac:dyDescent="0.3">
      <c r="A169" s="27">
        <v>29</v>
      </c>
      <c r="B169" s="27">
        <v>43</v>
      </c>
      <c r="C169" s="28">
        <v>1.4</v>
      </c>
      <c r="D169" s="28">
        <v>25</v>
      </c>
      <c r="E169" s="28">
        <v>655</v>
      </c>
      <c r="F169" s="28">
        <v>3</v>
      </c>
      <c r="G169" s="28">
        <v>44</v>
      </c>
      <c r="H169" s="28">
        <v>120</v>
      </c>
      <c r="I169" s="28">
        <v>36</v>
      </c>
      <c r="J169" s="31">
        <v>204.22</v>
      </c>
      <c r="K169" s="28">
        <v>275.98</v>
      </c>
      <c r="L169" s="28">
        <v>41.59</v>
      </c>
      <c r="M169" s="28">
        <v>40.54</v>
      </c>
      <c r="N169" s="28">
        <v>4.54</v>
      </c>
      <c r="Q169">
        <v>120</v>
      </c>
      <c r="R169" s="28">
        <v>40</v>
      </c>
      <c r="S169" s="28">
        <v>36</v>
      </c>
      <c r="T169">
        <v>14</v>
      </c>
      <c r="U169" s="27">
        <v>43</v>
      </c>
      <c r="V169" s="28">
        <v>1.37</v>
      </c>
      <c r="W169" s="28">
        <v>3</v>
      </c>
      <c r="X169" s="28">
        <v>705</v>
      </c>
      <c r="Y169" s="31">
        <v>194.42</v>
      </c>
      <c r="Z169" s="28">
        <v>285.76</v>
      </c>
      <c r="AA169" s="28">
        <v>59.5</v>
      </c>
      <c r="AB169" s="28">
        <v>41.69</v>
      </c>
      <c r="AC169" s="37">
        <v>12</v>
      </c>
      <c r="AD169" s="37">
        <v>41</v>
      </c>
      <c r="AE169" s="37">
        <v>0.45</v>
      </c>
    </row>
    <row r="170" spans="1:31" ht="15.75" thickBot="1" x14ac:dyDescent="0.3">
      <c r="A170" s="27">
        <v>29</v>
      </c>
      <c r="B170" s="27">
        <v>43</v>
      </c>
      <c r="C170" s="28">
        <v>1.37</v>
      </c>
      <c r="D170" s="28">
        <v>25</v>
      </c>
      <c r="E170" s="28">
        <v>705</v>
      </c>
      <c r="F170" s="28">
        <v>3</v>
      </c>
      <c r="G170" s="28">
        <v>36</v>
      </c>
      <c r="H170" s="28">
        <v>120</v>
      </c>
      <c r="I170" s="28">
        <v>40</v>
      </c>
      <c r="J170" s="31">
        <v>194.42</v>
      </c>
      <c r="K170" s="28">
        <v>285.76</v>
      </c>
      <c r="L170" s="28">
        <v>59.5</v>
      </c>
      <c r="M170" s="28">
        <v>41.69</v>
      </c>
      <c r="N170" s="28">
        <v>6.04</v>
      </c>
      <c r="Q170">
        <v>120</v>
      </c>
      <c r="R170" s="28">
        <v>40</v>
      </c>
      <c r="S170" s="28">
        <v>36</v>
      </c>
      <c r="T170">
        <v>14</v>
      </c>
      <c r="U170" s="27">
        <v>43</v>
      </c>
      <c r="V170" s="28">
        <v>1.4</v>
      </c>
      <c r="W170" s="28">
        <v>3</v>
      </c>
      <c r="X170" s="28">
        <v>680</v>
      </c>
      <c r="Y170" s="31">
        <v>199.91</v>
      </c>
      <c r="Z170" s="28">
        <v>285.66000000000003</v>
      </c>
      <c r="AA170" s="28">
        <v>53.97</v>
      </c>
      <c r="AB170" s="28">
        <v>41.6</v>
      </c>
      <c r="AC170" s="37">
        <v>12</v>
      </c>
      <c r="AD170" s="37">
        <v>41</v>
      </c>
      <c r="AE170" s="37">
        <v>0.45</v>
      </c>
    </row>
    <row r="171" spans="1:31" ht="15.75" thickBot="1" x14ac:dyDescent="0.3">
      <c r="A171" s="27">
        <v>29</v>
      </c>
      <c r="B171" s="27">
        <v>43</v>
      </c>
      <c r="C171" s="28">
        <v>1.4</v>
      </c>
      <c r="D171" s="28">
        <v>25</v>
      </c>
      <c r="E171" s="28">
        <v>680</v>
      </c>
      <c r="F171" s="28">
        <v>3</v>
      </c>
      <c r="G171" s="28">
        <v>36</v>
      </c>
      <c r="H171" s="28">
        <v>120</v>
      </c>
      <c r="I171" s="28">
        <v>40</v>
      </c>
      <c r="J171" s="31">
        <v>199.91</v>
      </c>
      <c r="K171" s="28">
        <v>285.66000000000003</v>
      </c>
      <c r="L171" s="28">
        <v>53.97</v>
      </c>
      <c r="M171" s="28">
        <v>41.6</v>
      </c>
      <c r="N171" s="28">
        <v>5.68</v>
      </c>
      <c r="Q171">
        <v>120</v>
      </c>
      <c r="R171" s="28">
        <v>40</v>
      </c>
      <c r="S171" s="28">
        <v>36</v>
      </c>
      <c r="T171">
        <v>14</v>
      </c>
      <c r="U171" s="27">
        <v>43</v>
      </c>
      <c r="V171" s="28">
        <v>1.4</v>
      </c>
      <c r="W171" s="28">
        <v>3</v>
      </c>
      <c r="X171" s="28">
        <v>665</v>
      </c>
      <c r="Y171" s="31">
        <v>198.64</v>
      </c>
      <c r="Z171" s="28">
        <v>280.58</v>
      </c>
      <c r="AA171" s="28">
        <v>50.83</v>
      </c>
      <c r="AB171" s="28">
        <v>40.9</v>
      </c>
      <c r="AC171" s="37">
        <v>12</v>
      </c>
      <c r="AD171" s="37">
        <v>41</v>
      </c>
      <c r="AE171" s="37">
        <v>0.45</v>
      </c>
    </row>
    <row r="172" spans="1:31" ht="15.75" thickBot="1" x14ac:dyDescent="0.3">
      <c r="A172" s="27">
        <v>29</v>
      </c>
      <c r="B172" s="27">
        <v>43</v>
      </c>
      <c r="C172" s="28">
        <v>1.4</v>
      </c>
      <c r="D172" s="28">
        <v>25</v>
      </c>
      <c r="E172" s="28">
        <v>665</v>
      </c>
      <c r="F172" s="28">
        <v>3</v>
      </c>
      <c r="G172" s="28">
        <v>36</v>
      </c>
      <c r="H172" s="28">
        <v>120</v>
      </c>
      <c r="I172" s="28">
        <v>40</v>
      </c>
      <c r="J172" s="31">
        <v>198.64</v>
      </c>
      <c r="K172" s="28">
        <v>280.58</v>
      </c>
      <c r="L172" s="28">
        <v>50.83</v>
      </c>
      <c r="M172" s="28">
        <v>40.9</v>
      </c>
      <c r="N172" s="28">
        <v>5.47</v>
      </c>
      <c r="Q172">
        <v>120</v>
      </c>
      <c r="R172" s="28">
        <v>40</v>
      </c>
      <c r="S172" s="28">
        <v>36</v>
      </c>
      <c r="T172">
        <v>14</v>
      </c>
      <c r="U172" s="27">
        <v>43</v>
      </c>
      <c r="V172" s="28">
        <v>1.4</v>
      </c>
      <c r="W172" s="28">
        <v>3</v>
      </c>
      <c r="X172" s="28">
        <v>655</v>
      </c>
      <c r="Y172" s="31">
        <v>197.7</v>
      </c>
      <c r="Z172" s="28">
        <v>277.17</v>
      </c>
      <c r="AA172" s="28">
        <v>48.8</v>
      </c>
      <c r="AB172" s="28">
        <v>40.43</v>
      </c>
      <c r="AC172" s="37">
        <v>12</v>
      </c>
      <c r="AD172" s="37">
        <v>41</v>
      </c>
      <c r="AE172" s="37">
        <v>0.45</v>
      </c>
    </row>
    <row r="173" spans="1:31" ht="15.75" thickBot="1" x14ac:dyDescent="0.3">
      <c r="A173" s="27">
        <v>29</v>
      </c>
      <c r="B173" s="27">
        <v>43</v>
      </c>
      <c r="C173" s="28">
        <v>1.4</v>
      </c>
      <c r="D173" s="28">
        <v>25</v>
      </c>
      <c r="E173" s="28">
        <v>655</v>
      </c>
      <c r="F173" s="28">
        <v>3</v>
      </c>
      <c r="G173" s="28">
        <v>36</v>
      </c>
      <c r="H173" s="28">
        <v>120</v>
      </c>
      <c r="I173" s="28">
        <v>40</v>
      </c>
      <c r="J173" s="31">
        <v>197.7</v>
      </c>
      <c r="K173" s="28">
        <v>277.17</v>
      </c>
      <c r="L173" s="28">
        <v>48.8</v>
      </c>
      <c r="M173" s="28">
        <v>40.43</v>
      </c>
      <c r="N173" s="28">
        <v>5.33</v>
      </c>
      <c r="Q173">
        <v>120</v>
      </c>
      <c r="R173" s="28">
        <v>40</v>
      </c>
      <c r="S173" s="28">
        <v>40</v>
      </c>
      <c r="T173">
        <v>14</v>
      </c>
      <c r="U173" s="27">
        <v>43</v>
      </c>
      <c r="V173" s="28">
        <v>1.31</v>
      </c>
      <c r="W173" s="28">
        <v>3</v>
      </c>
      <c r="X173" s="28">
        <v>775</v>
      </c>
      <c r="Y173" s="31">
        <v>197.25</v>
      </c>
      <c r="Z173" s="28">
        <v>293.93</v>
      </c>
      <c r="AA173" s="28">
        <v>64.23</v>
      </c>
      <c r="AB173" s="28">
        <v>43.33</v>
      </c>
      <c r="AC173" s="37">
        <v>12</v>
      </c>
      <c r="AD173" s="37">
        <v>41</v>
      </c>
      <c r="AE173" s="37">
        <v>0.45</v>
      </c>
    </row>
    <row r="174" spans="1:31" ht="15.75" thickBot="1" x14ac:dyDescent="0.3">
      <c r="A174" s="27">
        <v>29</v>
      </c>
      <c r="B174" s="27">
        <v>43</v>
      </c>
      <c r="C174" s="28">
        <v>1.31</v>
      </c>
      <c r="D174" s="28">
        <v>25</v>
      </c>
      <c r="E174" s="28">
        <v>775</v>
      </c>
      <c r="F174" s="28">
        <v>3</v>
      </c>
      <c r="G174" s="28">
        <v>40</v>
      </c>
      <c r="H174" s="28">
        <v>120</v>
      </c>
      <c r="I174" s="28">
        <v>40</v>
      </c>
      <c r="J174" s="31">
        <v>197.25</v>
      </c>
      <c r="K174" s="28">
        <v>293.93</v>
      </c>
      <c r="L174" s="28">
        <v>64.23</v>
      </c>
      <c r="M174" s="28">
        <v>43.33</v>
      </c>
      <c r="N174" s="28">
        <v>5.93</v>
      </c>
      <c r="Q174">
        <v>120</v>
      </c>
      <c r="R174" s="28">
        <v>40</v>
      </c>
      <c r="S174" s="28">
        <v>40</v>
      </c>
      <c r="T174">
        <v>14</v>
      </c>
      <c r="U174" s="27">
        <v>43</v>
      </c>
      <c r="V174" s="28">
        <v>1.31</v>
      </c>
      <c r="W174" s="28">
        <v>3</v>
      </c>
      <c r="X174" s="28">
        <v>755</v>
      </c>
      <c r="Y174" s="31">
        <v>196.57</v>
      </c>
      <c r="Z174" s="28">
        <v>288.04000000000002</v>
      </c>
      <c r="AA174" s="28">
        <v>59.85</v>
      </c>
      <c r="AB174" s="28">
        <v>42.49</v>
      </c>
      <c r="AC174" s="37">
        <v>12</v>
      </c>
      <c r="AD174" s="37">
        <v>41</v>
      </c>
      <c r="AE174" s="37">
        <v>0.45</v>
      </c>
    </row>
    <row r="175" spans="1:31" ht="15.75" thickBot="1" x14ac:dyDescent="0.3">
      <c r="A175" s="27">
        <v>29</v>
      </c>
      <c r="B175" s="27">
        <v>43</v>
      </c>
      <c r="C175" s="28">
        <v>1.31</v>
      </c>
      <c r="D175" s="28">
        <v>25</v>
      </c>
      <c r="E175" s="28">
        <v>755</v>
      </c>
      <c r="F175" s="28">
        <v>3</v>
      </c>
      <c r="G175" s="28">
        <v>40</v>
      </c>
      <c r="H175" s="28">
        <v>120</v>
      </c>
      <c r="I175" s="28">
        <v>40</v>
      </c>
      <c r="J175" s="31">
        <v>196.57</v>
      </c>
      <c r="K175" s="28">
        <v>288.04000000000002</v>
      </c>
      <c r="L175" s="28">
        <v>59.85</v>
      </c>
      <c r="M175" s="28">
        <v>42.49</v>
      </c>
      <c r="N175" s="28">
        <v>5.67</v>
      </c>
      <c r="Q175">
        <v>120</v>
      </c>
      <c r="R175" s="28">
        <v>40</v>
      </c>
      <c r="S175" s="28">
        <v>40</v>
      </c>
      <c r="T175">
        <v>14</v>
      </c>
      <c r="U175" s="27">
        <v>43</v>
      </c>
      <c r="V175" s="28">
        <v>1.34</v>
      </c>
      <c r="W175" s="28">
        <v>3</v>
      </c>
      <c r="X175" s="28">
        <v>745</v>
      </c>
      <c r="Y175" s="31">
        <v>203.97</v>
      </c>
      <c r="Z175" s="28">
        <v>294.08</v>
      </c>
      <c r="AA175" s="28">
        <v>57.74</v>
      </c>
      <c r="AB175" s="28">
        <v>43.21</v>
      </c>
      <c r="AC175" s="37">
        <v>12</v>
      </c>
      <c r="AD175" s="37">
        <v>41</v>
      </c>
      <c r="AE175" s="37">
        <v>0.45</v>
      </c>
    </row>
    <row r="176" spans="1:31" ht="15.75" thickBot="1" x14ac:dyDescent="0.3">
      <c r="A176" s="27">
        <v>29</v>
      </c>
      <c r="B176" s="27">
        <v>43</v>
      </c>
      <c r="C176" s="28">
        <v>1.34</v>
      </c>
      <c r="D176" s="28">
        <v>25</v>
      </c>
      <c r="E176" s="28">
        <v>745</v>
      </c>
      <c r="F176" s="28">
        <v>3</v>
      </c>
      <c r="G176" s="28">
        <v>40</v>
      </c>
      <c r="H176" s="28">
        <v>120</v>
      </c>
      <c r="I176" s="28">
        <v>40</v>
      </c>
      <c r="J176" s="31">
        <v>203.97</v>
      </c>
      <c r="K176" s="28">
        <v>294.08</v>
      </c>
      <c r="L176" s="28">
        <v>57.74</v>
      </c>
      <c r="M176" s="28">
        <v>43.21</v>
      </c>
      <c r="N176" s="28">
        <v>5.55</v>
      </c>
      <c r="Q176">
        <v>120</v>
      </c>
      <c r="R176" s="28">
        <v>40</v>
      </c>
      <c r="S176" s="28">
        <v>40</v>
      </c>
      <c r="T176">
        <v>14</v>
      </c>
      <c r="U176" s="27">
        <v>43</v>
      </c>
      <c r="V176" s="28">
        <v>1.34</v>
      </c>
      <c r="W176" s="28">
        <v>3</v>
      </c>
      <c r="X176" s="28">
        <v>720</v>
      </c>
      <c r="Y176" s="31">
        <v>202.29</v>
      </c>
      <c r="Z176" s="28">
        <v>286.25</v>
      </c>
      <c r="AA176" s="28">
        <v>52.68</v>
      </c>
      <c r="AB176" s="28">
        <v>42.11</v>
      </c>
      <c r="AC176" s="37">
        <v>12</v>
      </c>
      <c r="AD176" s="37">
        <v>41</v>
      </c>
      <c r="AE176" s="37">
        <v>0.45</v>
      </c>
    </row>
    <row r="177" spans="1:31" ht="15.75" thickBot="1" x14ac:dyDescent="0.3">
      <c r="A177" s="27">
        <v>29</v>
      </c>
      <c r="B177" s="27">
        <v>43</v>
      </c>
      <c r="C177" s="28">
        <v>1.34</v>
      </c>
      <c r="D177" s="28">
        <v>25</v>
      </c>
      <c r="E177" s="28">
        <v>720</v>
      </c>
      <c r="F177" s="28">
        <v>3</v>
      </c>
      <c r="G177" s="28">
        <v>40</v>
      </c>
      <c r="H177" s="28">
        <v>120</v>
      </c>
      <c r="I177" s="28">
        <v>40</v>
      </c>
      <c r="J177" s="31">
        <v>202.29</v>
      </c>
      <c r="K177" s="28">
        <v>286.25</v>
      </c>
      <c r="L177" s="28">
        <v>52.68</v>
      </c>
      <c r="M177" s="28">
        <v>42.11</v>
      </c>
      <c r="N177" s="28">
        <v>5.24</v>
      </c>
      <c r="Q177">
        <v>120</v>
      </c>
      <c r="R177" s="28">
        <v>40</v>
      </c>
      <c r="S177" s="28">
        <v>40</v>
      </c>
      <c r="T177">
        <v>14</v>
      </c>
      <c r="U177" s="27">
        <v>43</v>
      </c>
      <c r="V177" s="28">
        <v>1.34</v>
      </c>
      <c r="W177" s="28">
        <v>3</v>
      </c>
      <c r="X177" s="28">
        <v>705</v>
      </c>
      <c r="Y177" s="31">
        <v>200.96</v>
      </c>
      <c r="Z177" s="28">
        <v>281.5</v>
      </c>
      <c r="AA177" s="28">
        <v>49.79</v>
      </c>
      <c r="AB177" s="28">
        <v>41.44</v>
      </c>
      <c r="AC177" s="37">
        <v>12</v>
      </c>
      <c r="AD177" s="37">
        <v>41</v>
      </c>
      <c r="AE177" s="37">
        <v>0.45</v>
      </c>
    </row>
    <row r="178" spans="1:31" ht="15.75" thickBot="1" x14ac:dyDescent="0.3">
      <c r="A178" s="27">
        <v>29</v>
      </c>
      <c r="B178" s="27">
        <v>43</v>
      </c>
      <c r="C178" s="28">
        <v>1.34</v>
      </c>
      <c r="D178" s="28">
        <v>25</v>
      </c>
      <c r="E178" s="28">
        <v>705</v>
      </c>
      <c r="F178" s="28">
        <v>3</v>
      </c>
      <c r="G178" s="28">
        <v>40</v>
      </c>
      <c r="H178" s="28">
        <v>120</v>
      </c>
      <c r="I178" s="28">
        <v>40</v>
      </c>
      <c r="J178" s="31">
        <v>200.96</v>
      </c>
      <c r="K178" s="28">
        <v>281.5</v>
      </c>
      <c r="L178" s="28">
        <v>49.79</v>
      </c>
      <c r="M178" s="28">
        <v>41.44</v>
      </c>
      <c r="N178" s="28">
        <v>5.05</v>
      </c>
      <c r="Q178">
        <v>120</v>
      </c>
      <c r="R178" s="28">
        <v>40</v>
      </c>
      <c r="S178" s="28">
        <v>40</v>
      </c>
      <c r="T178">
        <v>14</v>
      </c>
      <c r="U178" s="27">
        <v>43</v>
      </c>
      <c r="V178" s="28">
        <v>1.34</v>
      </c>
      <c r="W178" s="28">
        <v>3</v>
      </c>
      <c r="X178" s="28">
        <v>690</v>
      </c>
      <c r="Y178" s="31">
        <v>199.6</v>
      </c>
      <c r="Z178" s="28">
        <v>276.7</v>
      </c>
      <c r="AA178" s="28">
        <v>47</v>
      </c>
      <c r="AB178" s="28">
        <v>40.770000000000003</v>
      </c>
      <c r="AC178" s="37">
        <v>12</v>
      </c>
      <c r="AD178" s="37">
        <v>41</v>
      </c>
      <c r="AE178" s="37">
        <v>0.45</v>
      </c>
    </row>
    <row r="179" spans="1:31" ht="15.75" thickBot="1" x14ac:dyDescent="0.3">
      <c r="A179" s="27">
        <v>29</v>
      </c>
      <c r="B179" s="27">
        <v>43</v>
      </c>
      <c r="C179" s="28">
        <v>1.34</v>
      </c>
      <c r="D179" s="28">
        <v>25</v>
      </c>
      <c r="E179" s="28">
        <v>690</v>
      </c>
      <c r="F179" s="28">
        <v>3</v>
      </c>
      <c r="G179" s="28">
        <v>40</v>
      </c>
      <c r="H179" s="28">
        <v>120</v>
      </c>
      <c r="I179" s="28">
        <v>40</v>
      </c>
      <c r="J179" s="31">
        <v>199.6</v>
      </c>
      <c r="K179" s="28">
        <v>276.7</v>
      </c>
      <c r="L179" s="28">
        <v>47</v>
      </c>
      <c r="M179" s="28">
        <v>40.770000000000003</v>
      </c>
      <c r="N179" s="28">
        <v>4.87</v>
      </c>
      <c r="Q179">
        <v>120</v>
      </c>
      <c r="R179" s="28">
        <v>40</v>
      </c>
      <c r="S179" s="28">
        <v>40</v>
      </c>
      <c r="T179">
        <v>14</v>
      </c>
      <c r="U179" s="27">
        <v>43</v>
      </c>
      <c r="V179" s="28">
        <v>1.37</v>
      </c>
      <c r="W179" s="28">
        <v>3</v>
      </c>
      <c r="X179" s="28">
        <v>680</v>
      </c>
      <c r="Y179" s="31">
        <v>205.62</v>
      </c>
      <c r="Z179" s="28">
        <v>281.52999999999997</v>
      </c>
      <c r="AA179" s="28">
        <v>45.2</v>
      </c>
      <c r="AB179" s="28">
        <v>41.36</v>
      </c>
      <c r="AC179" s="37">
        <v>12</v>
      </c>
      <c r="AD179" s="37">
        <v>41</v>
      </c>
      <c r="AE179" s="37">
        <v>0.45</v>
      </c>
    </row>
    <row r="180" spans="1:31" ht="15.75" thickBot="1" x14ac:dyDescent="0.3">
      <c r="A180" s="27">
        <v>29</v>
      </c>
      <c r="B180" s="27">
        <v>43</v>
      </c>
      <c r="C180" s="28">
        <v>1.37</v>
      </c>
      <c r="D180" s="28">
        <v>25</v>
      </c>
      <c r="E180" s="28">
        <v>680</v>
      </c>
      <c r="F180" s="28">
        <v>3</v>
      </c>
      <c r="G180" s="28">
        <v>40</v>
      </c>
      <c r="H180" s="28">
        <v>120</v>
      </c>
      <c r="I180" s="28">
        <v>40</v>
      </c>
      <c r="J180" s="31">
        <v>205.62</v>
      </c>
      <c r="K180" s="28">
        <v>281.52999999999997</v>
      </c>
      <c r="L180" s="28">
        <v>45.2</v>
      </c>
      <c r="M180" s="28">
        <v>41.36</v>
      </c>
      <c r="N180" s="28">
        <v>4.76</v>
      </c>
      <c r="Q180">
        <v>120</v>
      </c>
      <c r="R180" s="28">
        <v>40</v>
      </c>
      <c r="S180" s="28">
        <v>40</v>
      </c>
      <c r="T180">
        <v>14</v>
      </c>
      <c r="U180" s="27">
        <v>43</v>
      </c>
      <c r="V180" s="28">
        <v>1.37</v>
      </c>
      <c r="W180" s="28">
        <v>3</v>
      </c>
      <c r="X180" s="28">
        <v>665</v>
      </c>
      <c r="Y180" s="31">
        <v>203.9</v>
      </c>
      <c r="Z180" s="28">
        <v>276.47000000000003</v>
      </c>
      <c r="AA180" s="28">
        <v>42.59</v>
      </c>
      <c r="AB180" s="28">
        <v>40.659999999999997</v>
      </c>
      <c r="AC180" s="37">
        <v>12</v>
      </c>
      <c r="AD180" s="37">
        <v>41</v>
      </c>
      <c r="AE180" s="37">
        <v>0.45</v>
      </c>
    </row>
    <row r="181" spans="1:31" ht="15.75" thickBot="1" x14ac:dyDescent="0.3">
      <c r="A181" s="27">
        <v>29</v>
      </c>
      <c r="B181" s="27">
        <v>43</v>
      </c>
      <c r="C181" s="28">
        <v>1.37</v>
      </c>
      <c r="D181" s="28">
        <v>25</v>
      </c>
      <c r="E181" s="28">
        <v>665</v>
      </c>
      <c r="F181" s="28">
        <v>3</v>
      </c>
      <c r="G181" s="28">
        <v>40</v>
      </c>
      <c r="H181" s="28">
        <v>120</v>
      </c>
      <c r="I181" s="28">
        <v>40</v>
      </c>
      <c r="J181" s="31">
        <v>203.9</v>
      </c>
      <c r="K181" s="28">
        <v>276.47000000000003</v>
      </c>
      <c r="L181" s="28">
        <v>42.59</v>
      </c>
      <c r="M181" s="28">
        <v>40.659999999999997</v>
      </c>
      <c r="N181" s="28">
        <v>4.58</v>
      </c>
      <c r="Q181">
        <v>120</v>
      </c>
      <c r="R181" s="28">
        <v>40</v>
      </c>
      <c r="S181" s="28">
        <v>40</v>
      </c>
      <c r="T181">
        <v>14</v>
      </c>
      <c r="U181" s="27">
        <v>43</v>
      </c>
      <c r="V181" s="28">
        <v>1.37</v>
      </c>
      <c r="W181" s="28">
        <v>3</v>
      </c>
      <c r="X181" s="28">
        <v>655</v>
      </c>
      <c r="Y181" s="31">
        <v>202.61</v>
      </c>
      <c r="Z181" s="28">
        <v>273.08</v>
      </c>
      <c r="AA181" s="28">
        <v>40.9</v>
      </c>
      <c r="AB181" s="28">
        <v>40.19</v>
      </c>
      <c r="AC181" s="37">
        <v>12</v>
      </c>
      <c r="AD181" s="37">
        <v>41</v>
      </c>
      <c r="AE181" s="37">
        <v>0.45</v>
      </c>
    </row>
    <row r="182" spans="1:31" ht="15.75" thickBot="1" x14ac:dyDescent="0.3">
      <c r="A182" s="27">
        <v>29</v>
      </c>
      <c r="B182" s="27">
        <v>43</v>
      </c>
      <c r="C182" s="28">
        <v>1.37</v>
      </c>
      <c r="D182" s="28">
        <v>25</v>
      </c>
      <c r="E182" s="28">
        <v>655</v>
      </c>
      <c r="F182" s="28">
        <v>3</v>
      </c>
      <c r="G182" s="28">
        <v>40</v>
      </c>
      <c r="H182" s="28">
        <v>120</v>
      </c>
      <c r="I182" s="28">
        <v>40</v>
      </c>
      <c r="J182" s="31">
        <v>202.61</v>
      </c>
      <c r="K182" s="28">
        <v>273.08</v>
      </c>
      <c r="L182" s="28">
        <v>40.9</v>
      </c>
      <c r="M182" s="28">
        <v>40.19</v>
      </c>
      <c r="N182" s="28">
        <v>4.47</v>
      </c>
      <c r="Q182">
        <v>120</v>
      </c>
      <c r="R182" s="28">
        <v>40</v>
      </c>
      <c r="S182" s="28">
        <v>40</v>
      </c>
      <c r="T182">
        <v>14</v>
      </c>
      <c r="U182" s="27">
        <v>43</v>
      </c>
      <c r="V182" s="28">
        <v>1.4</v>
      </c>
      <c r="W182" s="28">
        <v>3</v>
      </c>
      <c r="X182" s="28">
        <v>660</v>
      </c>
      <c r="Y182" s="31">
        <v>209.96</v>
      </c>
      <c r="Z182" s="28">
        <v>282.45</v>
      </c>
      <c r="AA182" s="28">
        <v>41.74</v>
      </c>
      <c r="AB182" s="28">
        <v>41.44</v>
      </c>
      <c r="AC182" s="37">
        <v>12</v>
      </c>
      <c r="AD182" s="37">
        <v>41</v>
      </c>
      <c r="AE182" s="37">
        <v>0.45</v>
      </c>
    </row>
    <row r="183" spans="1:31" ht="15.75" thickBot="1" x14ac:dyDescent="0.3">
      <c r="A183" s="27">
        <v>29</v>
      </c>
      <c r="B183" s="27">
        <v>43</v>
      </c>
      <c r="C183" s="28">
        <v>1.4</v>
      </c>
      <c r="D183" s="28">
        <v>25</v>
      </c>
      <c r="E183" s="28">
        <v>660</v>
      </c>
      <c r="F183" s="28">
        <v>3</v>
      </c>
      <c r="G183" s="28">
        <v>40</v>
      </c>
      <c r="H183" s="28">
        <v>120</v>
      </c>
      <c r="I183" s="28">
        <v>40</v>
      </c>
      <c r="J183" s="31">
        <v>209.96</v>
      </c>
      <c r="K183" s="28">
        <v>282.45</v>
      </c>
      <c r="L183" s="28">
        <v>41.74</v>
      </c>
      <c r="M183" s="28">
        <v>41.44</v>
      </c>
      <c r="N183" s="28">
        <v>4.53</v>
      </c>
      <c r="Q183">
        <v>120</v>
      </c>
      <c r="R183" s="28">
        <v>40</v>
      </c>
      <c r="S183" s="28">
        <v>40</v>
      </c>
      <c r="T183">
        <v>14</v>
      </c>
      <c r="U183" s="27">
        <v>43</v>
      </c>
      <c r="V183" s="28">
        <v>1.4</v>
      </c>
      <c r="W183" s="28">
        <v>3</v>
      </c>
      <c r="X183" s="28">
        <v>645</v>
      </c>
      <c r="Y183" s="31">
        <v>207.84</v>
      </c>
      <c r="Z183" s="28">
        <v>277.14999999999998</v>
      </c>
      <c r="AA183" s="28">
        <v>39.26</v>
      </c>
      <c r="AB183" s="28">
        <v>40.72</v>
      </c>
      <c r="AC183" s="37">
        <v>12</v>
      </c>
      <c r="AD183" s="37">
        <v>41</v>
      </c>
      <c r="AE183" s="37">
        <v>0.45</v>
      </c>
    </row>
    <row r="184" spans="1:31" ht="15.75" thickBot="1" x14ac:dyDescent="0.3">
      <c r="A184" s="27">
        <v>29</v>
      </c>
      <c r="B184" s="27">
        <v>43</v>
      </c>
      <c r="C184" s="28">
        <v>1.4</v>
      </c>
      <c r="D184" s="28">
        <v>25</v>
      </c>
      <c r="E184" s="28">
        <v>645</v>
      </c>
      <c r="F184" s="28">
        <v>3</v>
      </c>
      <c r="G184" s="28">
        <v>40</v>
      </c>
      <c r="H184" s="28">
        <v>120</v>
      </c>
      <c r="I184" s="28">
        <v>40</v>
      </c>
      <c r="J184" s="31">
        <v>207.84</v>
      </c>
      <c r="K184" s="28">
        <v>277.14999999999998</v>
      </c>
      <c r="L184" s="28">
        <v>39.26</v>
      </c>
      <c r="M184" s="28">
        <v>40.72</v>
      </c>
      <c r="N184" s="28">
        <v>4.3600000000000003</v>
      </c>
      <c r="Q184">
        <v>120</v>
      </c>
      <c r="R184" s="28">
        <v>40</v>
      </c>
      <c r="S184" s="28">
        <v>40</v>
      </c>
      <c r="T184">
        <v>14</v>
      </c>
      <c r="U184" s="27">
        <v>43</v>
      </c>
      <c r="V184" s="28">
        <v>1.4</v>
      </c>
      <c r="W184" s="28">
        <v>3</v>
      </c>
      <c r="X184" s="28">
        <v>630</v>
      </c>
      <c r="Y184" s="31">
        <v>205.51</v>
      </c>
      <c r="Z184" s="28">
        <v>271.81</v>
      </c>
      <c r="AA184" s="28">
        <v>36.880000000000003</v>
      </c>
      <c r="AB184" s="28">
        <v>39.99</v>
      </c>
      <c r="AC184" s="37">
        <v>12</v>
      </c>
      <c r="AD184" s="37">
        <v>41</v>
      </c>
      <c r="AE184" s="37">
        <v>0.45</v>
      </c>
    </row>
    <row r="185" spans="1:31" ht="15.75" thickBot="1" x14ac:dyDescent="0.3">
      <c r="A185" s="27">
        <v>29</v>
      </c>
      <c r="B185" s="27">
        <v>43</v>
      </c>
      <c r="C185" s="28">
        <v>1.4</v>
      </c>
      <c r="D185" s="28">
        <v>25</v>
      </c>
      <c r="E185" s="28">
        <v>630</v>
      </c>
      <c r="F185" s="28">
        <v>3</v>
      </c>
      <c r="G185" s="28">
        <v>40</v>
      </c>
      <c r="H185" s="28">
        <v>120</v>
      </c>
      <c r="I185" s="28">
        <v>40</v>
      </c>
      <c r="J185" s="31">
        <v>205.51</v>
      </c>
      <c r="K185" s="28">
        <v>271.81</v>
      </c>
      <c r="L185" s="28">
        <v>36.880000000000003</v>
      </c>
      <c r="M185" s="28">
        <v>39.99</v>
      </c>
      <c r="N185" s="28">
        <v>4.1900000000000004</v>
      </c>
      <c r="Q185">
        <v>120</v>
      </c>
      <c r="R185" s="28">
        <v>40</v>
      </c>
      <c r="S185" s="28">
        <v>40</v>
      </c>
      <c r="T185">
        <v>14</v>
      </c>
      <c r="U185" s="27">
        <v>43</v>
      </c>
      <c r="V185" s="28">
        <v>1.4</v>
      </c>
      <c r="W185" s="28">
        <v>3</v>
      </c>
      <c r="X185" s="28">
        <v>620</v>
      </c>
      <c r="Y185" s="31">
        <v>203.94</v>
      </c>
      <c r="Z185" s="28">
        <v>268.22000000000003</v>
      </c>
      <c r="AA185" s="28">
        <v>35.35</v>
      </c>
      <c r="AB185" s="28">
        <v>39.5</v>
      </c>
      <c r="AC185" s="37">
        <v>12</v>
      </c>
      <c r="AD185" s="37">
        <v>41</v>
      </c>
      <c r="AE185" s="37">
        <v>0.45</v>
      </c>
    </row>
    <row r="186" spans="1:31" ht="15.75" thickBot="1" x14ac:dyDescent="0.3">
      <c r="A186" s="27">
        <v>29</v>
      </c>
      <c r="B186" s="27">
        <v>43</v>
      </c>
      <c r="C186" s="28">
        <v>1.4</v>
      </c>
      <c r="D186" s="28">
        <v>25</v>
      </c>
      <c r="E186" s="28">
        <v>620</v>
      </c>
      <c r="F186" s="28">
        <v>3</v>
      </c>
      <c r="G186" s="28">
        <v>40</v>
      </c>
      <c r="H186" s="28">
        <v>120</v>
      </c>
      <c r="I186" s="28">
        <v>40</v>
      </c>
      <c r="J186" s="31">
        <v>203.94</v>
      </c>
      <c r="K186" s="28">
        <v>268.22000000000003</v>
      </c>
      <c r="L186" s="28">
        <v>35.35</v>
      </c>
      <c r="M186" s="28">
        <v>39.5</v>
      </c>
      <c r="N186" s="28">
        <v>4.08</v>
      </c>
      <c r="Q186">
        <v>120</v>
      </c>
      <c r="R186" s="28">
        <v>40</v>
      </c>
      <c r="S186" s="28">
        <v>44</v>
      </c>
      <c r="T186">
        <v>14</v>
      </c>
      <c r="U186" s="27">
        <v>43</v>
      </c>
      <c r="V186" s="28">
        <v>1.31</v>
      </c>
      <c r="W186" s="28">
        <v>3</v>
      </c>
      <c r="X186" s="28">
        <v>705</v>
      </c>
      <c r="Y186" s="31">
        <v>204.4</v>
      </c>
      <c r="Z186" s="28">
        <v>276.49</v>
      </c>
      <c r="AA186" s="28">
        <v>42.46</v>
      </c>
      <c r="AB186" s="28">
        <v>41.02</v>
      </c>
      <c r="AC186" s="37">
        <v>12</v>
      </c>
      <c r="AD186" s="37">
        <v>41</v>
      </c>
      <c r="AE186" s="37">
        <v>0.45</v>
      </c>
    </row>
    <row r="187" spans="1:31" ht="15.75" thickBot="1" x14ac:dyDescent="0.3">
      <c r="A187" s="27">
        <v>29</v>
      </c>
      <c r="B187" s="27">
        <v>43</v>
      </c>
      <c r="C187" s="28">
        <v>1.31</v>
      </c>
      <c r="D187" s="28">
        <v>25</v>
      </c>
      <c r="E187" s="28">
        <v>705</v>
      </c>
      <c r="F187" s="28">
        <v>3</v>
      </c>
      <c r="G187" s="28">
        <v>44</v>
      </c>
      <c r="H187" s="28">
        <v>120</v>
      </c>
      <c r="I187" s="28">
        <v>40</v>
      </c>
      <c r="J187" s="31">
        <v>204.4</v>
      </c>
      <c r="K187" s="28">
        <v>276.49</v>
      </c>
      <c r="L187" s="28">
        <v>42.46</v>
      </c>
      <c r="M187" s="28">
        <v>41.02</v>
      </c>
      <c r="N187" s="28">
        <v>4.3099999999999996</v>
      </c>
      <c r="Q187">
        <v>120</v>
      </c>
      <c r="R187" s="28">
        <v>40</v>
      </c>
      <c r="S187" s="28">
        <v>44</v>
      </c>
      <c r="T187">
        <v>14</v>
      </c>
      <c r="U187" s="27">
        <v>43</v>
      </c>
      <c r="V187" s="28">
        <v>1.34</v>
      </c>
      <c r="W187" s="28">
        <v>3</v>
      </c>
      <c r="X187" s="28">
        <v>680</v>
      </c>
      <c r="Y187" s="31">
        <v>208.56</v>
      </c>
      <c r="Z187" s="28">
        <v>276.70999999999998</v>
      </c>
      <c r="AA187" s="28">
        <v>38.58</v>
      </c>
      <c r="AB187" s="28">
        <v>40.98</v>
      </c>
      <c r="AC187" s="37">
        <v>12</v>
      </c>
      <c r="AD187" s="37">
        <v>41</v>
      </c>
      <c r="AE187" s="37">
        <v>0.45</v>
      </c>
    </row>
    <row r="188" spans="1:31" ht="15.75" thickBot="1" x14ac:dyDescent="0.3">
      <c r="A188" s="27">
        <v>29</v>
      </c>
      <c r="B188" s="27">
        <v>43</v>
      </c>
      <c r="C188" s="28">
        <v>1.34</v>
      </c>
      <c r="D188" s="28">
        <v>25</v>
      </c>
      <c r="E188" s="28">
        <v>680</v>
      </c>
      <c r="F188" s="28">
        <v>3</v>
      </c>
      <c r="G188" s="28">
        <v>44</v>
      </c>
      <c r="H188" s="28">
        <v>120</v>
      </c>
      <c r="I188" s="28">
        <v>40</v>
      </c>
      <c r="J188" s="31">
        <v>208.56</v>
      </c>
      <c r="K188" s="28">
        <v>276.70999999999998</v>
      </c>
      <c r="L188" s="28">
        <v>38.58</v>
      </c>
      <c r="M188" s="28">
        <v>40.98</v>
      </c>
      <c r="N188" s="28">
        <v>4.0599999999999996</v>
      </c>
      <c r="Q188">
        <v>120</v>
      </c>
      <c r="R188" s="28">
        <v>40</v>
      </c>
      <c r="S188" s="28">
        <v>44</v>
      </c>
      <c r="T188">
        <v>14</v>
      </c>
      <c r="U188" s="27">
        <v>43</v>
      </c>
      <c r="V188" s="28">
        <v>1.34</v>
      </c>
      <c r="W188" s="28">
        <v>3</v>
      </c>
      <c r="X188" s="28">
        <v>665</v>
      </c>
      <c r="Y188" s="31">
        <v>206.34</v>
      </c>
      <c r="Z188" s="28">
        <v>271.7</v>
      </c>
      <c r="AA188" s="28">
        <v>36.369999999999997</v>
      </c>
      <c r="AB188" s="28">
        <v>40.28</v>
      </c>
      <c r="AC188" s="37">
        <v>12</v>
      </c>
      <c r="AD188" s="37">
        <v>41</v>
      </c>
      <c r="AE188" s="37">
        <v>0.45</v>
      </c>
    </row>
    <row r="189" spans="1:31" ht="15.75" thickBot="1" x14ac:dyDescent="0.3">
      <c r="A189" s="27">
        <v>29</v>
      </c>
      <c r="B189" s="27">
        <v>43</v>
      </c>
      <c r="C189" s="28">
        <v>1.34</v>
      </c>
      <c r="D189" s="28">
        <v>25</v>
      </c>
      <c r="E189" s="28">
        <v>665</v>
      </c>
      <c r="F189" s="28">
        <v>3</v>
      </c>
      <c r="G189" s="28">
        <v>44</v>
      </c>
      <c r="H189" s="28">
        <v>120</v>
      </c>
      <c r="I189" s="28">
        <v>40</v>
      </c>
      <c r="J189" s="31">
        <v>206.34</v>
      </c>
      <c r="K189" s="28">
        <v>271.7</v>
      </c>
      <c r="L189" s="28">
        <v>36.369999999999997</v>
      </c>
      <c r="M189" s="28">
        <v>40.28</v>
      </c>
      <c r="N189" s="28">
        <v>3.91</v>
      </c>
      <c r="Q189">
        <v>120</v>
      </c>
      <c r="R189" s="28">
        <v>40</v>
      </c>
      <c r="S189" s="28">
        <v>44</v>
      </c>
      <c r="T189">
        <v>14</v>
      </c>
      <c r="U189" s="27">
        <v>43</v>
      </c>
      <c r="V189" s="28">
        <v>1.34</v>
      </c>
      <c r="W189" s="28">
        <v>3</v>
      </c>
      <c r="X189" s="28">
        <v>655</v>
      </c>
      <c r="Y189" s="31">
        <v>204.8</v>
      </c>
      <c r="Z189" s="28">
        <v>268.33999999999997</v>
      </c>
      <c r="AA189" s="28">
        <v>34.94</v>
      </c>
      <c r="AB189" s="28">
        <v>39.799999999999997</v>
      </c>
      <c r="AC189" s="37">
        <v>12</v>
      </c>
      <c r="AD189" s="37">
        <v>41</v>
      </c>
      <c r="AE189" s="37">
        <v>0.45</v>
      </c>
    </row>
    <row r="190" spans="1:31" ht="15.75" thickBot="1" x14ac:dyDescent="0.3">
      <c r="A190" s="27">
        <v>29</v>
      </c>
      <c r="B190" s="27">
        <v>43</v>
      </c>
      <c r="C190" s="28">
        <v>1.34</v>
      </c>
      <c r="D190" s="28">
        <v>25</v>
      </c>
      <c r="E190" s="28">
        <v>655</v>
      </c>
      <c r="F190" s="28">
        <v>3</v>
      </c>
      <c r="G190" s="28">
        <v>44</v>
      </c>
      <c r="H190" s="28">
        <v>120</v>
      </c>
      <c r="I190" s="28">
        <v>40</v>
      </c>
      <c r="J190" s="31">
        <v>204.8</v>
      </c>
      <c r="K190" s="28">
        <v>268.33999999999997</v>
      </c>
      <c r="L190" s="28">
        <v>34.94</v>
      </c>
      <c r="M190" s="28">
        <v>39.799999999999997</v>
      </c>
      <c r="N190" s="28">
        <v>3.82</v>
      </c>
      <c r="Q190">
        <v>120</v>
      </c>
      <c r="R190" s="28">
        <v>40</v>
      </c>
      <c r="S190" s="28">
        <v>44</v>
      </c>
      <c r="T190">
        <v>14</v>
      </c>
      <c r="U190" s="27">
        <v>43</v>
      </c>
      <c r="V190" s="28">
        <v>1.37</v>
      </c>
      <c r="W190" s="28">
        <v>3</v>
      </c>
      <c r="X190" s="28">
        <v>645</v>
      </c>
      <c r="Y190" s="31">
        <v>209.95</v>
      </c>
      <c r="Z190" s="28">
        <v>272.54000000000002</v>
      </c>
      <c r="AA190" s="28">
        <v>33.549999999999997</v>
      </c>
      <c r="AB190" s="28">
        <v>40.36</v>
      </c>
      <c r="AC190" s="37">
        <v>12</v>
      </c>
      <c r="AD190" s="37">
        <v>41</v>
      </c>
      <c r="AE190" s="37">
        <v>0.45</v>
      </c>
    </row>
    <row r="191" spans="1:31" ht="15.75" thickBot="1" x14ac:dyDescent="0.3">
      <c r="A191" s="27">
        <v>29</v>
      </c>
      <c r="B191" s="27">
        <v>43</v>
      </c>
      <c r="C191" s="28">
        <v>1.37</v>
      </c>
      <c r="D191" s="28">
        <v>25</v>
      </c>
      <c r="E191" s="28">
        <v>645</v>
      </c>
      <c r="F191" s="28">
        <v>3</v>
      </c>
      <c r="G191" s="28">
        <v>44</v>
      </c>
      <c r="H191" s="28">
        <v>120</v>
      </c>
      <c r="I191" s="28">
        <v>40</v>
      </c>
      <c r="J191" s="31">
        <v>209.95</v>
      </c>
      <c r="K191" s="28">
        <v>272.54000000000002</v>
      </c>
      <c r="L191" s="28">
        <v>33.549999999999997</v>
      </c>
      <c r="M191" s="28">
        <v>40.36</v>
      </c>
      <c r="N191" s="28">
        <v>3.72</v>
      </c>
      <c r="Q191">
        <v>120</v>
      </c>
      <c r="R191" s="28">
        <v>40</v>
      </c>
      <c r="S191" s="28">
        <v>44</v>
      </c>
      <c r="T191">
        <v>14</v>
      </c>
      <c r="U191" s="27">
        <v>43</v>
      </c>
      <c r="V191" s="28">
        <v>1.37</v>
      </c>
      <c r="W191" s="28">
        <v>3</v>
      </c>
      <c r="X191" s="28">
        <v>630</v>
      </c>
      <c r="Y191" s="31">
        <v>207.25</v>
      </c>
      <c r="Z191" s="28">
        <v>267.25</v>
      </c>
      <c r="AA191" s="28">
        <v>31.53</v>
      </c>
      <c r="AB191" s="28">
        <v>39.630000000000003</v>
      </c>
      <c r="AC191" s="37">
        <v>12</v>
      </c>
      <c r="AD191" s="37">
        <v>41</v>
      </c>
      <c r="AE191" s="37">
        <v>0.45</v>
      </c>
    </row>
    <row r="192" spans="1:31" ht="15.75" thickBot="1" x14ac:dyDescent="0.3">
      <c r="A192" s="27">
        <v>29</v>
      </c>
      <c r="B192" s="27">
        <v>43</v>
      </c>
      <c r="C192" s="28">
        <v>1.37</v>
      </c>
      <c r="D192" s="28">
        <v>25</v>
      </c>
      <c r="E192" s="28">
        <v>630</v>
      </c>
      <c r="F192" s="28">
        <v>3</v>
      </c>
      <c r="G192" s="28">
        <v>44</v>
      </c>
      <c r="H192" s="28">
        <v>120</v>
      </c>
      <c r="I192" s="28">
        <v>40</v>
      </c>
      <c r="J192" s="31">
        <v>207.25</v>
      </c>
      <c r="K192" s="28">
        <v>267.25</v>
      </c>
      <c r="L192" s="28">
        <v>31.53</v>
      </c>
      <c r="M192" s="28">
        <v>39.630000000000003</v>
      </c>
      <c r="N192" s="28">
        <v>3.58</v>
      </c>
      <c r="Q192">
        <v>120</v>
      </c>
      <c r="R192" s="28">
        <v>40</v>
      </c>
      <c r="S192" s="28">
        <v>44</v>
      </c>
      <c r="T192">
        <v>14</v>
      </c>
      <c r="U192" s="27">
        <v>43</v>
      </c>
      <c r="V192" s="28">
        <v>1.37</v>
      </c>
      <c r="W192" s="28">
        <v>3</v>
      </c>
      <c r="X192" s="28">
        <v>620</v>
      </c>
      <c r="Y192" s="31">
        <v>205.44</v>
      </c>
      <c r="Z192" s="28">
        <v>263.7</v>
      </c>
      <c r="AA192" s="28">
        <v>30.23</v>
      </c>
      <c r="AB192" s="28">
        <v>39.14</v>
      </c>
      <c r="AC192" s="37">
        <v>12</v>
      </c>
      <c r="AD192" s="37">
        <v>41</v>
      </c>
      <c r="AE192" s="37">
        <v>0.45</v>
      </c>
    </row>
    <row r="193" spans="1:31" ht="15.75" thickBot="1" x14ac:dyDescent="0.3">
      <c r="A193" s="27">
        <v>29</v>
      </c>
      <c r="B193" s="27">
        <v>43</v>
      </c>
      <c r="C193" s="28">
        <v>1.37</v>
      </c>
      <c r="D193" s="28">
        <v>25</v>
      </c>
      <c r="E193" s="28">
        <v>620</v>
      </c>
      <c r="F193" s="28">
        <v>3</v>
      </c>
      <c r="G193" s="28">
        <v>44</v>
      </c>
      <c r="H193" s="28">
        <v>120</v>
      </c>
      <c r="I193" s="28">
        <v>40</v>
      </c>
      <c r="J193" s="31">
        <v>205.44</v>
      </c>
      <c r="K193" s="28">
        <v>263.7</v>
      </c>
      <c r="L193" s="28">
        <v>30.23</v>
      </c>
      <c r="M193" s="28">
        <v>39.14</v>
      </c>
      <c r="N193" s="28">
        <v>3.49</v>
      </c>
      <c r="Q193">
        <v>120</v>
      </c>
      <c r="R193" s="28">
        <v>40</v>
      </c>
      <c r="S193" s="28">
        <v>44</v>
      </c>
      <c r="T193">
        <v>14</v>
      </c>
      <c r="U193" s="27">
        <v>43</v>
      </c>
      <c r="V193" s="28">
        <v>1.4</v>
      </c>
      <c r="W193" s="28">
        <v>3</v>
      </c>
      <c r="X193" s="28">
        <v>615</v>
      </c>
      <c r="Y193" s="31">
        <v>210.79</v>
      </c>
      <c r="Z193" s="28">
        <v>268.99</v>
      </c>
      <c r="AA193" s="28">
        <v>29.6</v>
      </c>
      <c r="AB193" s="28">
        <v>39.89</v>
      </c>
      <c r="AC193" s="37">
        <v>12</v>
      </c>
      <c r="AD193" s="37">
        <v>41</v>
      </c>
      <c r="AE193" s="37">
        <v>0.45</v>
      </c>
    </row>
    <row r="194" spans="1:31" ht="15.75" thickBot="1" x14ac:dyDescent="0.3">
      <c r="A194" s="27">
        <v>29</v>
      </c>
      <c r="B194" s="27">
        <v>43</v>
      </c>
      <c r="C194" s="28">
        <v>1.4</v>
      </c>
      <c r="D194" s="28">
        <v>25</v>
      </c>
      <c r="E194" s="28">
        <v>615</v>
      </c>
      <c r="F194" s="28">
        <v>3</v>
      </c>
      <c r="G194" s="28">
        <v>44</v>
      </c>
      <c r="H194" s="28">
        <v>120</v>
      </c>
      <c r="I194" s="28">
        <v>40</v>
      </c>
      <c r="J194" s="31">
        <v>210.79</v>
      </c>
      <c r="K194" s="28">
        <v>268.99</v>
      </c>
      <c r="L194" s="28">
        <v>29.6</v>
      </c>
      <c r="M194" s="28">
        <v>39.89</v>
      </c>
      <c r="N194" s="28">
        <v>3.44</v>
      </c>
      <c r="Q194">
        <v>120</v>
      </c>
      <c r="R194" s="28">
        <v>40</v>
      </c>
      <c r="S194" s="28">
        <v>44</v>
      </c>
      <c r="T194">
        <v>14</v>
      </c>
      <c r="U194" s="27">
        <v>43</v>
      </c>
      <c r="V194" s="28">
        <v>1.4</v>
      </c>
      <c r="W194" s="28">
        <v>3</v>
      </c>
      <c r="X194" s="28">
        <v>600</v>
      </c>
      <c r="Y194" s="31">
        <v>207.76</v>
      </c>
      <c r="Z194" s="28">
        <v>263.43</v>
      </c>
      <c r="AA194" s="28">
        <v>27.74</v>
      </c>
      <c r="AB194" s="28">
        <v>39.130000000000003</v>
      </c>
      <c r="AC194" s="37">
        <v>12</v>
      </c>
      <c r="AD194" s="37">
        <v>41</v>
      </c>
      <c r="AE194" s="37">
        <v>0.45</v>
      </c>
    </row>
    <row r="195" spans="1:31" ht="15.75" thickBot="1" x14ac:dyDescent="0.3">
      <c r="A195" s="27">
        <v>29</v>
      </c>
      <c r="B195" s="27">
        <v>43</v>
      </c>
      <c r="C195" s="28">
        <v>1.4</v>
      </c>
      <c r="D195" s="28">
        <v>25</v>
      </c>
      <c r="E195" s="28">
        <v>600</v>
      </c>
      <c r="F195" s="28">
        <v>3</v>
      </c>
      <c r="G195" s="28">
        <v>44</v>
      </c>
      <c r="H195" s="28">
        <v>120</v>
      </c>
      <c r="I195" s="28">
        <v>40</v>
      </c>
      <c r="J195" s="31">
        <v>207.76</v>
      </c>
      <c r="K195" s="28">
        <v>263.43</v>
      </c>
      <c r="L195" s="28">
        <v>27.74</v>
      </c>
      <c r="M195" s="28">
        <v>39.130000000000003</v>
      </c>
      <c r="N195" s="28">
        <v>3.31</v>
      </c>
      <c r="Q195">
        <v>120</v>
      </c>
      <c r="R195" s="28">
        <v>40</v>
      </c>
      <c r="S195" s="28">
        <v>44</v>
      </c>
      <c r="T195">
        <v>14</v>
      </c>
      <c r="U195" s="27">
        <v>43</v>
      </c>
      <c r="V195" s="28">
        <v>1.4</v>
      </c>
      <c r="W195" s="28">
        <v>3</v>
      </c>
      <c r="X195" s="28">
        <v>590</v>
      </c>
      <c r="Y195" s="31">
        <v>205.65</v>
      </c>
      <c r="Z195" s="28">
        <v>259.7</v>
      </c>
      <c r="AA195" s="28">
        <v>26.54</v>
      </c>
      <c r="AB195" s="28">
        <v>38.619999999999997</v>
      </c>
      <c r="AC195" s="37">
        <v>12</v>
      </c>
      <c r="AD195" s="37">
        <v>41</v>
      </c>
      <c r="AE195" s="37">
        <v>0.45</v>
      </c>
    </row>
    <row r="196" spans="1:31" ht="15.75" thickBot="1" x14ac:dyDescent="0.3">
      <c r="A196" s="27">
        <v>29</v>
      </c>
      <c r="B196" s="27">
        <v>43</v>
      </c>
      <c r="C196" s="28">
        <v>1.4</v>
      </c>
      <c r="D196" s="28">
        <v>25</v>
      </c>
      <c r="E196" s="28">
        <v>590</v>
      </c>
      <c r="F196" s="28">
        <v>3</v>
      </c>
      <c r="G196" s="28">
        <v>44</v>
      </c>
      <c r="H196" s="28">
        <v>120</v>
      </c>
      <c r="I196" s="28">
        <v>40</v>
      </c>
      <c r="J196" s="31">
        <v>205.65</v>
      </c>
      <c r="K196" s="28">
        <v>259.7</v>
      </c>
      <c r="L196" s="28">
        <v>26.54</v>
      </c>
      <c r="M196" s="28">
        <v>38.619999999999997</v>
      </c>
      <c r="N196" s="28">
        <v>3.22</v>
      </c>
      <c r="Q196">
        <v>120</v>
      </c>
      <c r="R196" s="28">
        <v>44</v>
      </c>
      <c r="S196" s="28">
        <v>40</v>
      </c>
      <c r="T196">
        <v>14</v>
      </c>
      <c r="U196" s="27">
        <v>43</v>
      </c>
      <c r="V196" s="28">
        <v>1.37</v>
      </c>
      <c r="W196" s="28">
        <v>3</v>
      </c>
      <c r="X196" s="28">
        <v>610</v>
      </c>
      <c r="Y196" s="31">
        <v>206.96</v>
      </c>
      <c r="Z196" s="28">
        <v>263.77</v>
      </c>
      <c r="AA196" s="28">
        <v>28.97</v>
      </c>
      <c r="AB196" s="28">
        <v>39.17</v>
      </c>
      <c r="AC196" s="37">
        <v>12</v>
      </c>
      <c r="AD196" s="37">
        <v>41</v>
      </c>
      <c r="AE196" s="37">
        <v>0.45</v>
      </c>
    </row>
    <row r="197" spans="1:31" ht="15.75" thickBot="1" x14ac:dyDescent="0.3">
      <c r="A197" s="27">
        <v>29</v>
      </c>
      <c r="B197" s="27">
        <v>43</v>
      </c>
      <c r="C197" s="28">
        <v>1.37</v>
      </c>
      <c r="D197" s="28">
        <v>25</v>
      </c>
      <c r="E197" s="28">
        <v>610</v>
      </c>
      <c r="F197" s="28">
        <v>3</v>
      </c>
      <c r="G197" s="28">
        <v>40</v>
      </c>
      <c r="H197" s="28">
        <v>120</v>
      </c>
      <c r="I197" s="28">
        <v>44</v>
      </c>
      <c r="J197" s="31">
        <v>206.96</v>
      </c>
      <c r="K197" s="28">
        <v>263.77</v>
      </c>
      <c r="L197" s="28">
        <v>28.97</v>
      </c>
      <c r="M197" s="28">
        <v>39.17</v>
      </c>
      <c r="N197" s="28">
        <v>3.4</v>
      </c>
      <c r="Q197">
        <v>120</v>
      </c>
      <c r="R197" s="28">
        <v>44</v>
      </c>
      <c r="S197" s="28">
        <v>40</v>
      </c>
      <c r="T197">
        <v>14</v>
      </c>
      <c r="U197" s="27">
        <v>43</v>
      </c>
      <c r="V197" s="28">
        <v>1.37</v>
      </c>
      <c r="W197" s="28">
        <v>3</v>
      </c>
      <c r="X197" s="28">
        <v>600</v>
      </c>
      <c r="Y197" s="31">
        <v>205.02</v>
      </c>
      <c r="Z197" s="28">
        <v>260.11</v>
      </c>
      <c r="AA197" s="28">
        <v>27.74</v>
      </c>
      <c r="AB197" s="28">
        <v>38.68</v>
      </c>
      <c r="AC197" s="37">
        <v>12</v>
      </c>
      <c r="AD197" s="37">
        <v>41</v>
      </c>
      <c r="AE197" s="37">
        <v>0.45</v>
      </c>
    </row>
    <row r="198" spans="1:31" ht="15.75" thickBot="1" x14ac:dyDescent="0.3">
      <c r="A198" s="27">
        <v>29</v>
      </c>
      <c r="B198" s="27">
        <v>43</v>
      </c>
      <c r="C198" s="28">
        <v>1.37</v>
      </c>
      <c r="D198" s="28">
        <v>25</v>
      </c>
      <c r="E198" s="28">
        <v>600</v>
      </c>
      <c r="F198" s="28">
        <v>3</v>
      </c>
      <c r="G198" s="28">
        <v>40</v>
      </c>
      <c r="H198" s="28">
        <v>120</v>
      </c>
      <c r="I198" s="28">
        <v>44</v>
      </c>
      <c r="J198" s="31">
        <v>205.02</v>
      </c>
      <c r="K198" s="28">
        <v>260.11</v>
      </c>
      <c r="L198" s="28">
        <v>27.74</v>
      </c>
      <c r="M198" s="28">
        <v>38.68</v>
      </c>
      <c r="N198" s="28">
        <v>3.31</v>
      </c>
      <c r="Q198">
        <v>120</v>
      </c>
      <c r="R198" s="28">
        <v>44</v>
      </c>
      <c r="S198" s="28">
        <v>40</v>
      </c>
      <c r="T198">
        <v>14</v>
      </c>
      <c r="U198" s="27">
        <v>43</v>
      </c>
      <c r="V198" s="28">
        <v>1.4</v>
      </c>
      <c r="W198" s="28">
        <v>3</v>
      </c>
      <c r="X198" s="28">
        <v>580</v>
      </c>
      <c r="Y198" s="31">
        <v>206.72</v>
      </c>
      <c r="Z198" s="28">
        <v>259.36</v>
      </c>
      <c r="AA198" s="28">
        <v>25.38</v>
      </c>
      <c r="AB198" s="28">
        <v>38.619999999999997</v>
      </c>
      <c r="AC198" s="37">
        <v>12</v>
      </c>
      <c r="AD198" s="37">
        <v>41</v>
      </c>
      <c r="AE198" s="37">
        <v>0.45</v>
      </c>
    </row>
    <row r="199" spans="1:31" ht="15.75" thickBot="1" x14ac:dyDescent="0.3">
      <c r="A199" s="27">
        <v>29</v>
      </c>
      <c r="B199" s="27">
        <v>43</v>
      </c>
      <c r="C199" s="28">
        <v>1.4</v>
      </c>
      <c r="D199" s="28">
        <v>25</v>
      </c>
      <c r="E199" s="28">
        <v>580</v>
      </c>
      <c r="F199" s="28">
        <v>3</v>
      </c>
      <c r="G199" s="28">
        <v>40</v>
      </c>
      <c r="H199" s="28">
        <v>120</v>
      </c>
      <c r="I199" s="28">
        <v>44</v>
      </c>
      <c r="J199" s="31">
        <v>206.72</v>
      </c>
      <c r="K199" s="28">
        <v>259.36</v>
      </c>
      <c r="L199" s="28">
        <v>25.38</v>
      </c>
      <c r="M199" s="28">
        <v>38.619999999999997</v>
      </c>
      <c r="N199" s="28">
        <v>3.13</v>
      </c>
      <c r="Q199">
        <v>120</v>
      </c>
      <c r="R199" s="28">
        <v>44</v>
      </c>
      <c r="S199" s="28">
        <v>40</v>
      </c>
      <c r="T199">
        <v>14</v>
      </c>
      <c r="U199" s="27">
        <v>43</v>
      </c>
      <c r="V199" s="28">
        <v>1.4</v>
      </c>
      <c r="W199" s="28">
        <v>3</v>
      </c>
      <c r="X199" s="28">
        <v>570</v>
      </c>
      <c r="Y199" s="31">
        <v>204.49</v>
      </c>
      <c r="Z199" s="28">
        <v>255.53</v>
      </c>
      <c r="AA199" s="28">
        <v>24.26</v>
      </c>
      <c r="AB199" s="28">
        <v>38.1</v>
      </c>
      <c r="AC199" s="37">
        <v>12</v>
      </c>
      <c r="AD199" s="37">
        <v>41</v>
      </c>
      <c r="AE199" s="37">
        <v>0.45</v>
      </c>
    </row>
    <row r="200" spans="1:31" ht="15.75" thickBot="1" x14ac:dyDescent="0.3">
      <c r="A200" s="27">
        <v>29</v>
      </c>
      <c r="B200" s="27">
        <v>43</v>
      </c>
      <c r="C200" s="28">
        <v>1.4</v>
      </c>
      <c r="D200" s="28">
        <v>25</v>
      </c>
      <c r="E200" s="28">
        <v>570</v>
      </c>
      <c r="F200" s="28">
        <v>3</v>
      </c>
      <c r="G200" s="28">
        <v>40</v>
      </c>
      <c r="H200" s="28">
        <v>120</v>
      </c>
      <c r="I200" s="28">
        <v>44</v>
      </c>
      <c r="J200" s="31">
        <v>204.49</v>
      </c>
      <c r="K200" s="28">
        <v>255.53</v>
      </c>
      <c r="L200" s="28">
        <v>24.26</v>
      </c>
      <c r="M200" s="28">
        <v>38.1</v>
      </c>
      <c r="N200" s="28">
        <v>3.05</v>
      </c>
      <c r="Q200">
        <v>120</v>
      </c>
      <c r="R200" s="28">
        <v>44</v>
      </c>
      <c r="S200" s="28">
        <v>44</v>
      </c>
      <c r="T200">
        <v>14</v>
      </c>
      <c r="U200" s="27">
        <v>43</v>
      </c>
      <c r="V200" s="28">
        <v>1.28</v>
      </c>
      <c r="W200" s="28">
        <v>3</v>
      </c>
      <c r="X200" s="28">
        <v>670</v>
      </c>
      <c r="Y200" s="31">
        <v>205.09</v>
      </c>
      <c r="Z200" s="28">
        <v>264.29000000000002</v>
      </c>
      <c r="AA200" s="28">
        <v>31.74</v>
      </c>
      <c r="AB200" s="28">
        <v>39.54</v>
      </c>
      <c r="AC200" s="37">
        <v>12</v>
      </c>
      <c r="AD200" s="37">
        <v>41</v>
      </c>
      <c r="AE200" s="37">
        <v>0.45</v>
      </c>
    </row>
    <row r="201" spans="1:31" ht="15.75" thickBot="1" x14ac:dyDescent="0.3">
      <c r="A201" s="27">
        <v>29</v>
      </c>
      <c r="B201" s="27">
        <v>43</v>
      </c>
      <c r="C201" s="28">
        <v>1.28</v>
      </c>
      <c r="D201" s="28">
        <v>25</v>
      </c>
      <c r="E201" s="28">
        <v>670</v>
      </c>
      <c r="F201" s="28">
        <v>3</v>
      </c>
      <c r="G201" s="28">
        <v>44</v>
      </c>
      <c r="H201" s="28">
        <v>120</v>
      </c>
      <c r="I201" s="28">
        <v>44</v>
      </c>
      <c r="J201" s="31">
        <v>205.09</v>
      </c>
      <c r="K201" s="28">
        <v>264.29000000000002</v>
      </c>
      <c r="L201" s="28">
        <v>31.74</v>
      </c>
      <c r="M201" s="28">
        <v>39.54</v>
      </c>
      <c r="N201" s="28">
        <v>3.39</v>
      </c>
      <c r="Q201">
        <v>120</v>
      </c>
      <c r="R201" s="28">
        <v>44</v>
      </c>
      <c r="S201" s="28">
        <v>44</v>
      </c>
      <c r="T201">
        <v>14</v>
      </c>
      <c r="U201" s="27">
        <v>43</v>
      </c>
      <c r="V201" s="28">
        <v>1.31</v>
      </c>
      <c r="W201" s="28">
        <v>3</v>
      </c>
      <c r="X201" s="28">
        <v>645</v>
      </c>
      <c r="Y201" s="31">
        <v>207.71</v>
      </c>
      <c r="Z201" s="28">
        <v>263.88</v>
      </c>
      <c r="AA201" s="28">
        <v>28.73</v>
      </c>
      <c r="AB201" s="28">
        <v>39.450000000000003</v>
      </c>
      <c r="AC201" s="37">
        <v>12</v>
      </c>
      <c r="AD201" s="37">
        <v>41</v>
      </c>
      <c r="AE201" s="37">
        <v>0.45</v>
      </c>
    </row>
    <row r="202" spans="1:31" ht="15.75" thickBot="1" x14ac:dyDescent="0.3">
      <c r="A202" s="27">
        <v>29</v>
      </c>
      <c r="B202" s="27">
        <v>43</v>
      </c>
      <c r="C202" s="28">
        <v>1.31</v>
      </c>
      <c r="D202" s="28">
        <v>25</v>
      </c>
      <c r="E202" s="28">
        <v>645</v>
      </c>
      <c r="F202" s="28">
        <v>3</v>
      </c>
      <c r="G202" s="28">
        <v>44</v>
      </c>
      <c r="H202" s="28">
        <v>120</v>
      </c>
      <c r="I202" s="28">
        <v>44</v>
      </c>
      <c r="J202" s="31">
        <v>207.71</v>
      </c>
      <c r="K202" s="28">
        <v>263.88</v>
      </c>
      <c r="L202" s="28">
        <v>28.73</v>
      </c>
      <c r="M202" s="28">
        <v>39.450000000000003</v>
      </c>
      <c r="N202" s="28">
        <v>3.19</v>
      </c>
      <c r="Q202">
        <v>120</v>
      </c>
      <c r="R202" s="28">
        <v>44</v>
      </c>
      <c r="S202" s="28">
        <v>44</v>
      </c>
      <c r="T202">
        <v>14</v>
      </c>
      <c r="U202" s="27">
        <v>43</v>
      </c>
      <c r="V202" s="28">
        <v>1.31</v>
      </c>
      <c r="W202" s="28">
        <v>3</v>
      </c>
      <c r="X202" s="28">
        <v>635</v>
      </c>
      <c r="Y202" s="31">
        <v>205.82</v>
      </c>
      <c r="Z202" s="28">
        <v>260.45999999999998</v>
      </c>
      <c r="AA202" s="28">
        <v>27.58</v>
      </c>
      <c r="AB202" s="28">
        <v>38.97</v>
      </c>
      <c r="AC202" s="37">
        <v>12</v>
      </c>
      <c r="AD202" s="37">
        <v>41</v>
      </c>
      <c r="AE202" s="37">
        <v>0.45</v>
      </c>
    </row>
    <row r="203" spans="1:31" ht="15.75" thickBot="1" x14ac:dyDescent="0.3">
      <c r="A203" s="27">
        <v>29</v>
      </c>
      <c r="B203" s="27">
        <v>43</v>
      </c>
      <c r="C203" s="28">
        <v>1.31</v>
      </c>
      <c r="D203" s="28">
        <v>25</v>
      </c>
      <c r="E203" s="28">
        <v>635</v>
      </c>
      <c r="F203" s="28">
        <v>3</v>
      </c>
      <c r="G203" s="28">
        <v>44</v>
      </c>
      <c r="H203" s="28">
        <v>120</v>
      </c>
      <c r="I203" s="28">
        <v>44</v>
      </c>
      <c r="J203" s="31">
        <v>205.82</v>
      </c>
      <c r="K203" s="28">
        <v>260.45999999999998</v>
      </c>
      <c r="L203" s="28">
        <v>27.58</v>
      </c>
      <c r="M203" s="28">
        <v>38.97</v>
      </c>
      <c r="N203" s="28">
        <v>3.11</v>
      </c>
      <c r="Q203">
        <v>120</v>
      </c>
      <c r="R203" s="28">
        <v>44</v>
      </c>
      <c r="S203" s="28">
        <v>44</v>
      </c>
      <c r="T203">
        <v>14</v>
      </c>
      <c r="U203" s="27">
        <v>43</v>
      </c>
      <c r="V203" s="28">
        <v>1.37</v>
      </c>
      <c r="W203" s="28">
        <v>3</v>
      </c>
      <c r="X203" s="28">
        <v>575</v>
      </c>
      <c r="Y203" s="31">
        <v>205.45</v>
      </c>
      <c r="Z203" s="28">
        <v>252.91</v>
      </c>
      <c r="AA203" s="28">
        <v>21.3</v>
      </c>
      <c r="AB203" s="28">
        <v>38.020000000000003</v>
      </c>
      <c r="AC203" s="37">
        <v>12</v>
      </c>
      <c r="AD203" s="37">
        <v>41</v>
      </c>
      <c r="AE203" s="37">
        <v>0.45</v>
      </c>
    </row>
    <row r="204" spans="1:31" ht="15.75" thickBot="1" x14ac:dyDescent="0.3">
      <c r="A204" s="27">
        <v>29</v>
      </c>
      <c r="B204" s="27">
        <v>43</v>
      </c>
      <c r="C204" s="28">
        <v>1.37</v>
      </c>
      <c r="D204" s="28">
        <v>25</v>
      </c>
      <c r="E204" s="28">
        <v>575</v>
      </c>
      <c r="F204" s="28">
        <v>3</v>
      </c>
      <c r="G204" s="28">
        <v>44</v>
      </c>
      <c r="H204" s="28">
        <v>120</v>
      </c>
      <c r="I204" s="28">
        <v>44</v>
      </c>
      <c r="J204" s="31">
        <v>205.45</v>
      </c>
      <c r="K204" s="28">
        <v>252.91</v>
      </c>
      <c r="L204" s="28">
        <v>21.3</v>
      </c>
      <c r="M204" s="28">
        <v>38.020000000000003</v>
      </c>
      <c r="N204" s="28">
        <v>2.65</v>
      </c>
      <c r="Q204">
        <v>120</v>
      </c>
      <c r="R204" s="28">
        <v>44</v>
      </c>
      <c r="S204" s="28">
        <v>44</v>
      </c>
      <c r="T204">
        <v>14</v>
      </c>
      <c r="U204" s="27">
        <v>43</v>
      </c>
      <c r="V204" s="28">
        <v>1.4</v>
      </c>
      <c r="W204" s="28">
        <v>3</v>
      </c>
      <c r="X204" s="28">
        <v>555</v>
      </c>
      <c r="Y204" s="31">
        <v>206.11</v>
      </c>
      <c r="Z204" s="28">
        <v>251.57</v>
      </c>
      <c r="AA204" s="28">
        <v>19.440000000000001</v>
      </c>
      <c r="AB204" s="28">
        <v>37.93</v>
      </c>
      <c r="AC204" s="37">
        <v>12</v>
      </c>
      <c r="AD204" s="37">
        <v>41</v>
      </c>
      <c r="AE204" s="37">
        <v>0.45</v>
      </c>
    </row>
    <row r="205" spans="1:31" ht="15.75" thickBot="1" x14ac:dyDescent="0.3">
      <c r="A205" s="27">
        <v>29</v>
      </c>
      <c r="B205" s="27">
        <v>43</v>
      </c>
      <c r="C205" s="28">
        <v>1.4</v>
      </c>
      <c r="D205" s="28">
        <v>25</v>
      </c>
      <c r="E205" s="28">
        <v>555</v>
      </c>
      <c r="F205" s="28">
        <v>3</v>
      </c>
      <c r="G205" s="28">
        <v>44</v>
      </c>
      <c r="H205" s="28">
        <v>120</v>
      </c>
      <c r="I205" s="28">
        <v>44</v>
      </c>
      <c r="J205" s="31">
        <v>206.11</v>
      </c>
      <c r="K205" s="28">
        <v>251.57</v>
      </c>
      <c r="L205" s="28">
        <v>19.440000000000001</v>
      </c>
      <c r="M205" s="28">
        <v>37.93</v>
      </c>
      <c r="N205" s="28">
        <v>2.5099999999999998</v>
      </c>
      <c r="Q205">
        <v>120</v>
      </c>
      <c r="R205" s="28">
        <v>44</v>
      </c>
      <c r="S205" s="28">
        <v>44</v>
      </c>
      <c r="T205">
        <v>14</v>
      </c>
      <c r="U205" s="27">
        <v>43</v>
      </c>
      <c r="V205" s="28">
        <v>1.4</v>
      </c>
      <c r="W205" s="28">
        <v>3</v>
      </c>
      <c r="X205" s="28">
        <v>550</v>
      </c>
      <c r="Y205" s="31">
        <v>204.79</v>
      </c>
      <c r="Z205" s="28">
        <v>249.6</v>
      </c>
      <c r="AA205" s="28">
        <v>18.989999999999998</v>
      </c>
      <c r="AB205" s="28">
        <v>37.67</v>
      </c>
      <c r="AC205" s="37">
        <v>12</v>
      </c>
      <c r="AD205" s="37">
        <v>41</v>
      </c>
      <c r="AE205" s="37">
        <v>0.45</v>
      </c>
    </row>
    <row r="206" spans="1:31" ht="15.75" thickBot="1" x14ac:dyDescent="0.3">
      <c r="A206" s="27">
        <v>29</v>
      </c>
      <c r="B206" s="27">
        <v>43</v>
      </c>
      <c r="C206" s="28">
        <v>1.4</v>
      </c>
      <c r="D206" s="28">
        <v>25</v>
      </c>
      <c r="E206" s="28">
        <v>550</v>
      </c>
      <c r="F206" s="28">
        <v>3</v>
      </c>
      <c r="G206" s="28">
        <v>44</v>
      </c>
      <c r="H206" s="28">
        <v>120</v>
      </c>
      <c r="I206" s="28">
        <v>44</v>
      </c>
      <c r="J206" s="31">
        <v>204.79</v>
      </c>
      <c r="K206" s="28">
        <v>249.6</v>
      </c>
      <c r="L206" s="28">
        <v>18.989999999999998</v>
      </c>
      <c r="M206" s="28">
        <v>37.67</v>
      </c>
      <c r="N206" s="28">
        <v>2.4700000000000002</v>
      </c>
      <c r="Q206">
        <v>120</v>
      </c>
      <c r="R206" s="28">
        <v>44</v>
      </c>
      <c r="S206" s="28">
        <v>48</v>
      </c>
      <c r="T206">
        <v>14</v>
      </c>
      <c r="U206" s="27">
        <v>43</v>
      </c>
      <c r="V206" s="28">
        <v>1.31</v>
      </c>
      <c r="W206" s="28">
        <v>3</v>
      </c>
      <c r="X206" s="28">
        <v>615</v>
      </c>
      <c r="Y206" s="31">
        <v>207.42</v>
      </c>
      <c r="Z206" s="28">
        <v>255.55</v>
      </c>
      <c r="AA206" s="28">
        <v>22.08</v>
      </c>
      <c r="AB206" s="28">
        <v>38.56</v>
      </c>
      <c r="AC206" s="37">
        <v>12</v>
      </c>
      <c r="AD206" s="37">
        <v>41</v>
      </c>
      <c r="AE206" s="37">
        <v>0.45</v>
      </c>
    </row>
    <row r="207" spans="1:31" ht="15.75" thickBot="1" x14ac:dyDescent="0.3">
      <c r="A207" s="27">
        <v>29</v>
      </c>
      <c r="B207" s="27">
        <v>43</v>
      </c>
      <c r="C207" s="28">
        <v>1.31</v>
      </c>
      <c r="D207" s="28">
        <v>25</v>
      </c>
      <c r="E207" s="28">
        <v>615</v>
      </c>
      <c r="F207" s="28">
        <v>3</v>
      </c>
      <c r="G207" s="28">
        <v>48</v>
      </c>
      <c r="H207" s="28">
        <v>120</v>
      </c>
      <c r="I207" s="28">
        <v>44</v>
      </c>
      <c r="J207" s="31">
        <v>207.42</v>
      </c>
      <c r="K207" s="28">
        <v>255.55</v>
      </c>
      <c r="L207" s="28">
        <v>22.08</v>
      </c>
      <c r="M207" s="28">
        <v>38.56</v>
      </c>
      <c r="N207" s="28">
        <v>2.57</v>
      </c>
      <c r="Q207">
        <v>120</v>
      </c>
      <c r="R207" s="28">
        <v>44</v>
      </c>
      <c r="S207" s="28">
        <v>48</v>
      </c>
      <c r="T207">
        <v>14</v>
      </c>
      <c r="U207" s="27">
        <v>43</v>
      </c>
      <c r="V207" s="28">
        <v>1.31</v>
      </c>
      <c r="W207" s="28">
        <v>3</v>
      </c>
      <c r="X207" s="28">
        <v>605</v>
      </c>
      <c r="Y207" s="31">
        <v>205.18</v>
      </c>
      <c r="Z207" s="28">
        <v>252</v>
      </c>
      <c r="AA207" s="28">
        <v>21.17</v>
      </c>
      <c r="AB207" s="28">
        <v>38.08</v>
      </c>
      <c r="AC207" s="37">
        <v>12</v>
      </c>
      <c r="AD207" s="37">
        <v>41</v>
      </c>
      <c r="AE207" s="37">
        <v>0.45</v>
      </c>
    </row>
    <row r="208" spans="1:31" ht="15.75" thickBot="1" x14ac:dyDescent="0.3">
      <c r="A208" s="27">
        <v>29</v>
      </c>
      <c r="B208" s="27">
        <v>43</v>
      </c>
      <c r="C208" s="28">
        <v>1.31</v>
      </c>
      <c r="D208" s="28">
        <v>25</v>
      </c>
      <c r="E208" s="28">
        <v>605</v>
      </c>
      <c r="F208" s="28">
        <v>3</v>
      </c>
      <c r="G208" s="28">
        <v>48</v>
      </c>
      <c r="H208" s="28">
        <v>120</v>
      </c>
      <c r="I208" s="28">
        <v>44</v>
      </c>
      <c r="J208" s="31">
        <v>205.18</v>
      </c>
      <c r="K208" s="28">
        <v>252</v>
      </c>
      <c r="L208" s="28">
        <v>21.17</v>
      </c>
      <c r="M208" s="28">
        <v>38.08</v>
      </c>
      <c r="N208" s="28">
        <v>2.5</v>
      </c>
      <c r="Q208">
        <v>120</v>
      </c>
      <c r="R208" s="28">
        <v>48</v>
      </c>
      <c r="S208" s="28">
        <v>40</v>
      </c>
      <c r="T208">
        <v>14</v>
      </c>
      <c r="U208" s="27">
        <v>43</v>
      </c>
      <c r="V208" s="28">
        <v>1.31</v>
      </c>
      <c r="W208" s="28">
        <v>3</v>
      </c>
      <c r="X208" s="28">
        <v>625</v>
      </c>
      <c r="Y208" s="31">
        <v>206.56</v>
      </c>
      <c r="Z208" s="28">
        <v>260.23</v>
      </c>
      <c r="AA208" s="28">
        <v>26.82</v>
      </c>
      <c r="AB208" s="28">
        <v>38.94</v>
      </c>
      <c r="AC208" s="37">
        <v>12</v>
      </c>
      <c r="AD208" s="37">
        <v>41</v>
      </c>
      <c r="AE208" s="37">
        <v>0.45</v>
      </c>
    </row>
    <row r="209" spans="1:31" ht="15.75" thickBot="1" x14ac:dyDescent="0.3">
      <c r="A209" s="27">
        <v>29</v>
      </c>
      <c r="B209" s="27">
        <v>43</v>
      </c>
      <c r="C209" s="28">
        <v>1.31</v>
      </c>
      <c r="D209" s="28">
        <v>25</v>
      </c>
      <c r="E209" s="28">
        <v>625</v>
      </c>
      <c r="F209" s="28">
        <v>3</v>
      </c>
      <c r="G209" s="28">
        <v>40</v>
      </c>
      <c r="H209" s="28">
        <v>120</v>
      </c>
      <c r="I209" s="28">
        <v>48</v>
      </c>
      <c r="J209" s="31">
        <v>206.56</v>
      </c>
      <c r="K209" s="28">
        <v>260.23</v>
      </c>
      <c r="L209" s="28">
        <v>26.82</v>
      </c>
      <c r="M209" s="28">
        <v>38.94</v>
      </c>
      <c r="N209" s="28">
        <v>3.07</v>
      </c>
      <c r="Q209">
        <v>120</v>
      </c>
      <c r="R209" s="28">
        <v>48</v>
      </c>
      <c r="S209" s="28">
        <v>40</v>
      </c>
      <c r="T209">
        <v>14</v>
      </c>
      <c r="U209" s="27">
        <v>43</v>
      </c>
      <c r="V209" s="28">
        <v>1.31</v>
      </c>
      <c r="W209" s="28">
        <v>3</v>
      </c>
      <c r="X209" s="28">
        <v>615</v>
      </c>
      <c r="Y209" s="31">
        <v>204.57</v>
      </c>
      <c r="Z209" s="28">
        <v>256.72000000000003</v>
      </c>
      <c r="AA209" s="28">
        <v>25.71</v>
      </c>
      <c r="AB209" s="28">
        <v>38.450000000000003</v>
      </c>
      <c r="AC209" s="37">
        <v>12</v>
      </c>
      <c r="AD209" s="37">
        <v>41</v>
      </c>
      <c r="AE209" s="37">
        <v>0.45</v>
      </c>
    </row>
    <row r="210" spans="1:31" ht="15.75" thickBot="1" x14ac:dyDescent="0.3">
      <c r="A210" s="27">
        <v>29</v>
      </c>
      <c r="B210" s="27">
        <v>43</v>
      </c>
      <c r="C210" s="28">
        <v>1.31</v>
      </c>
      <c r="D210" s="28">
        <v>25</v>
      </c>
      <c r="E210" s="28">
        <v>615</v>
      </c>
      <c r="F210" s="28">
        <v>3</v>
      </c>
      <c r="G210" s="28">
        <v>40</v>
      </c>
      <c r="H210" s="28">
        <v>120</v>
      </c>
      <c r="I210" s="28">
        <v>48</v>
      </c>
      <c r="J210" s="31">
        <v>204.57</v>
      </c>
      <c r="K210" s="28">
        <v>256.72000000000003</v>
      </c>
      <c r="L210" s="28">
        <v>25.71</v>
      </c>
      <c r="M210" s="28">
        <v>38.450000000000003</v>
      </c>
      <c r="N210" s="28">
        <v>2.99</v>
      </c>
      <c r="Q210">
        <v>120</v>
      </c>
      <c r="R210" s="28">
        <v>48</v>
      </c>
      <c r="S210" s="28">
        <v>40</v>
      </c>
      <c r="T210">
        <v>14</v>
      </c>
      <c r="U210" s="27">
        <v>43</v>
      </c>
      <c r="V210" s="28">
        <v>1.34</v>
      </c>
      <c r="W210" s="28">
        <v>3</v>
      </c>
      <c r="X210" s="28">
        <v>585</v>
      </c>
      <c r="Y210" s="31">
        <v>204.36</v>
      </c>
      <c r="Z210" s="28">
        <v>252.91</v>
      </c>
      <c r="AA210" s="28">
        <v>22.57</v>
      </c>
      <c r="AB210" s="28">
        <v>37.97</v>
      </c>
      <c r="AC210" s="37">
        <v>12</v>
      </c>
      <c r="AD210" s="37">
        <v>41</v>
      </c>
      <c r="AE210" s="37">
        <v>0.45</v>
      </c>
    </row>
    <row r="211" spans="1:31" ht="15.75" thickBot="1" x14ac:dyDescent="0.3">
      <c r="A211" s="27">
        <v>29</v>
      </c>
      <c r="B211" s="27">
        <v>43</v>
      </c>
      <c r="C211" s="28">
        <v>1.34</v>
      </c>
      <c r="D211" s="28">
        <v>25</v>
      </c>
      <c r="E211" s="28">
        <v>585</v>
      </c>
      <c r="F211" s="28">
        <v>3</v>
      </c>
      <c r="G211" s="28">
        <v>40</v>
      </c>
      <c r="H211" s="28">
        <v>120</v>
      </c>
      <c r="I211" s="28">
        <v>48</v>
      </c>
      <c r="J211" s="31">
        <v>204.36</v>
      </c>
      <c r="K211" s="28">
        <v>252.91</v>
      </c>
      <c r="L211" s="28">
        <v>22.57</v>
      </c>
      <c r="M211" s="28">
        <v>37.97</v>
      </c>
      <c r="N211" s="28">
        <v>2.76</v>
      </c>
      <c r="Q211">
        <v>120</v>
      </c>
      <c r="R211" s="28">
        <v>48</v>
      </c>
      <c r="S211" s="28">
        <v>40</v>
      </c>
      <c r="T211">
        <v>14</v>
      </c>
      <c r="U211" s="27">
        <v>43</v>
      </c>
      <c r="V211" s="28">
        <v>1.37</v>
      </c>
      <c r="W211" s="28">
        <v>3</v>
      </c>
      <c r="X211" s="28">
        <v>560</v>
      </c>
      <c r="Y211" s="31">
        <v>204.23</v>
      </c>
      <c r="Z211" s="28">
        <v>250.02</v>
      </c>
      <c r="AA211" s="28">
        <v>20.16</v>
      </c>
      <c r="AB211" s="28">
        <v>37.659999999999997</v>
      </c>
      <c r="AC211" s="37">
        <v>12</v>
      </c>
      <c r="AD211" s="37">
        <v>41</v>
      </c>
      <c r="AE211" s="37">
        <v>0.45</v>
      </c>
    </row>
    <row r="212" spans="1:31" ht="15.75" thickBot="1" x14ac:dyDescent="0.3">
      <c r="A212" s="27">
        <v>29</v>
      </c>
      <c r="B212" s="27">
        <v>43</v>
      </c>
      <c r="C212" s="28">
        <v>1.37</v>
      </c>
      <c r="D212" s="28">
        <v>25</v>
      </c>
      <c r="E212" s="28">
        <v>560</v>
      </c>
      <c r="F212" s="28">
        <v>3</v>
      </c>
      <c r="G212" s="28">
        <v>40</v>
      </c>
      <c r="H212" s="28">
        <v>120</v>
      </c>
      <c r="I212" s="28">
        <v>48</v>
      </c>
      <c r="J212" s="31">
        <v>204.23</v>
      </c>
      <c r="K212" s="28">
        <v>250.02</v>
      </c>
      <c r="L212" s="28">
        <v>20.16</v>
      </c>
      <c r="M212" s="28">
        <v>37.659999999999997</v>
      </c>
      <c r="N212" s="28">
        <v>2.58</v>
      </c>
      <c r="Q212">
        <v>120</v>
      </c>
      <c r="R212" s="28">
        <v>48</v>
      </c>
      <c r="S212" s="28">
        <v>40</v>
      </c>
      <c r="T212">
        <v>14</v>
      </c>
      <c r="U212" s="27">
        <v>43</v>
      </c>
      <c r="V212" s="28">
        <v>1.4</v>
      </c>
      <c r="W212" s="28">
        <v>3</v>
      </c>
      <c r="X212" s="28">
        <v>540</v>
      </c>
      <c r="Y212" s="31">
        <v>204.57</v>
      </c>
      <c r="Z212" s="28">
        <v>248.31</v>
      </c>
      <c r="AA212" s="28">
        <v>18.350000000000001</v>
      </c>
      <c r="AB212" s="28">
        <v>37.54</v>
      </c>
      <c r="AC212" s="37">
        <v>12</v>
      </c>
      <c r="AD212" s="37">
        <v>41</v>
      </c>
      <c r="AE212" s="37">
        <v>0.45</v>
      </c>
    </row>
    <row r="213" spans="1:31" ht="15.75" thickBot="1" x14ac:dyDescent="0.3">
      <c r="A213" s="27">
        <v>29</v>
      </c>
      <c r="B213" s="27">
        <v>43</v>
      </c>
      <c r="C213" s="28">
        <v>1.4</v>
      </c>
      <c r="D213" s="28">
        <v>25</v>
      </c>
      <c r="E213" s="28">
        <v>540</v>
      </c>
      <c r="F213" s="28">
        <v>3</v>
      </c>
      <c r="G213" s="28">
        <v>40</v>
      </c>
      <c r="H213" s="28">
        <v>120</v>
      </c>
      <c r="I213" s="28">
        <v>48</v>
      </c>
      <c r="J213" s="31">
        <v>204.57</v>
      </c>
      <c r="K213" s="28">
        <v>248.31</v>
      </c>
      <c r="L213" s="28">
        <v>18.350000000000001</v>
      </c>
      <c r="M213" s="28">
        <v>37.54</v>
      </c>
      <c r="N213" s="28">
        <v>2.4300000000000002</v>
      </c>
      <c r="Q213">
        <v>120</v>
      </c>
      <c r="R213" s="28">
        <v>48</v>
      </c>
      <c r="S213" s="28">
        <v>44</v>
      </c>
      <c r="T213">
        <v>14</v>
      </c>
      <c r="U213" s="27">
        <v>43</v>
      </c>
      <c r="V213" s="28">
        <v>1.34</v>
      </c>
      <c r="W213" s="28">
        <v>3</v>
      </c>
      <c r="X213" s="28">
        <v>570</v>
      </c>
      <c r="Y213" s="31">
        <v>205.78</v>
      </c>
      <c r="Z213" s="28">
        <v>249.14</v>
      </c>
      <c r="AA213" s="28">
        <v>18.16</v>
      </c>
      <c r="AB213" s="28">
        <v>37.83</v>
      </c>
      <c r="AC213" s="37">
        <v>12</v>
      </c>
      <c r="AD213" s="37">
        <v>41</v>
      </c>
      <c r="AE213" s="37">
        <v>0.45</v>
      </c>
    </row>
    <row r="214" spans="1:31" ht="15.75" thickBot="1" x14ac:dyDescent="0.3">
      <c r="A214" s="27">
        <v>29</v>
      </c>
      <c r="B214" s="27">
        <v>43</v>
      </c>
      <c r="C214" s="28">
        <v>1.34</v>
      </c>
      <c r="D214" s="28">
        <v>25</v>
      </c>
      <c r="E214" s="28">
        <v>570</v>
      </c>
      <c r="F214" s="28">
        <v>3</v>
      </c>
      <c r="G214" s="28">
        <v>44</v>
      </c>
      <c r="H214" s="28">
        <v>120</v>
      </c>
      <c r="I214" s="28">
        <v>48</v>
      </c>
      <c r="J214" s="31">
        <v>205.78</v>
      </c>
      <c r="K214" s="28">
        <v>249.14</v>
      </c>
      <c r="L214" s="28">
        <v>18.16</v>
      </c>
      <c r="M214" s="28">
        <v>37.83</v>
      </c>
      <c r="N214" s="28">
        <v>2.2799999999999998</v>
      </c>
      <c r="Q214">
        <v>120</v>
      </c>
      <c r="R214" s="28">
        <v>48</v>
      </c>
      <c r="S214" s="28">
        <v>44</v>
      </c>
      <c r="T214">
        <v>14</v>
      </c>
      <c r="U214" s="27">
        <v>43</v>
      </c>
      <c r="V214" s="28">
        <v>1.37</v>
      </c>
      <c r="W214" s="28">
        <v>3</v>
      </c>
      <c r="X214" s="28">
        <v>555</v>
      </c>
      <c r="Y214" s="31">
        <v>207.41</v>
      </c>
      <c r="Z214" s="28">
        <v>249.74</v>
      </c>
      <c r="AA214" s="28">
        <v>16.96</v>
      </c>
      <c r="AB214" s="28">
        <v>38.020000000000003</v>
      </c>
      <c r="AC214" s="37">
        <v>12</v>
      </c>
      <c r="AD214" s="37">
        <v>41</v>
      </c>
      <c r="AE214" s="37">
        <v>0.45</v>
      </c>
    </row>
    <row r="215" spans="1:31" ht="15.75" thickBot="1" x14ac:dyDescent="0.3">
      <c r="A215" s="27">
        <v>29</v>
      </c>
      <c r="B215" s="27">
        <v>43</v>
      </c>
      <c r="C215" s="28">
        <v>1.37</v>
      </c>
      <c r="D215" s="28">
        <v>25</v>
      </c>
      <c r="E215" s="28">
        <v>555</v>
      </c>
      <c r="F215" s="28">
        <v>3</v>
      </c>
      <c r="G215" s="28">
        <v>44</v>
      </c>
      <c r="H215" s="28">
        <v>120</v>
      </c>
      <c r="I215" s="28">
        <v>48</v>
      </c>
      <c r="J215" s="31">
        <v>207.41</v>
      </c>
      <c r="K215" s="28">
        <v>249.74</v>
      </c>
      <c r="L215" s="28">
        <v>16.96</v>
      </c>
      <c r="M215" s="28">
        <v>38.020000000000003</v>
      </c>
      <c r="N215" s="28">
        <v>2.19</v>
      </c>
      <c r="Q215">
        <v>120</v>
      </c>
      <c r="R215" s="28">
        <v>48</v>
      </c>
      <c r="S215" s="28">
        <v>44</v>
      </c>
      <c r="T215">
        <v>14</v>
      </c>
      <c r="U215" s="27">
        <v>43</v>
      </c>
      <c r="V215" s="28">
        <v>1.4</v>
      </c>
      <c r="W215" s="28">
        <v>3</v>
      </c>
      <c r="X215" s="28">
        <v>535</v>
      </c>
      <c r="Y215" s="31">
        <v>207.15</v>
      </c>
      <c r="Z215" s="28">
        <v>247.79</v>
      </c>
      <c r="AA215" s="28">
        <v>15.44</v>
      </c>
      <c r="AB215" s="28">
        <v>37.909999999999997</v>
      </c>
      <c r="AC215" s="37">
        <v>12</v>
      </c>
      <c r="AD215" s="37">
        <v>41</v>
      </c>
      <c r="AE215" s="37">
        <v>0.45</v>
      </c>
    </row>
    <row r="216" spans="1:31" ht="15.75" thickBot="1" x14ac:dyDescent="0.3">
      <c r="A216" s="27">
        <v>29</v>
      </c>
      <c r="B216" s="27">
        <v>43</v>
      </c>
      <c r="C216" s="28">
        <v>1.4</v>
      </c>
      <c r="D216" s="28">
        <v>25</v>
      </c>
      <c r="E216" s="28">
        <v>535</v>
      </c>
      <c r="F216" s="28">
        <v>3</v>
      </c>
      <c r="G216" s="28">
        <v>44</v>
      </c>
      <c r="H216" s="28">
        <v>120</v>
      </c>
      <c r="I216" s="28">
        <v>48</v>
      </c>
      <c r="J216" s="31">
        <v>207.15</v>
      </c>
      <c r="K216" s="28">
        <v>247.79</v>
      </c>
      <c r="L216" s="28">
        <v>15.44</v>
      </c>
      <c r="M216" s="28">
        <v>37.909999999999997</v>
      </c>
      <c r="N216" s="28">
        <v>2.0699999999999998</v>
      </c>
      <c r="Q216">
        <v>120</v>
      </c>
      <c r="R216" s="28">
        <v>48</v>
      </c>
      <c r="S216" s="28">
        <v>44</v>
      </c>
      <c r="T216">
        <v>14</v>
      </c>
      <c r="U216" s="27">
        <v>43</v>
      </c>
      <c r="V216" s="28">
        <v>1.4</v>
      </c>
      <c r="W216" s="28">
        <v>3</v>
      </c>
      <c r="X216" s="28">
        <v>530</v>
      </c>
      <c r="Y216" s="31">
        <v>205.7</v>
      </c>
      <c r="Z216" s="28">
        <v>245.73</v>
      </c>
      <c r="AA216" s="28">
        <v>15.08</v>
      </c>
      <c r="AB216" s="28">
        <v>37.64</v>
      </c>
      <c r="AC216" s="37">
        <v>12</v>
      </c>
      <c r="AD216" s="37">
        <v>41</v>
      </c>
      <c r="AE216" s="37">
        <v>0.45</v>
      </c>
    </row>
    <row r="217" spans="1:31" ht="15.75" thickBot="1" x14ac:dyDescent="0.3">
      <c r="A217" s="27">
        <v>29</v>
      </c>
      <c r="B217" s="27">
        <v>43</v>
      </c>
      <c r="C217" s="28">
        <v>1.4</v>
      </c>
      <c r="D217" s="28">
        <v>25</v>
      </c>
      <c r="E217" s="28">
        <v>530</v>
      </c>
      <c r="F217" s="28">
        <v>3</v>
      </c>
      <c r="G217" s="28">
        <v>44</v>
      </c>
      <c r="H217" s="28">
        <v>120</v>
      </c>
      <c r="I217" s="28">
        <v>48</v>
      </c>
      <c r="J217" s="31">
        <v>205.7</v>
      </c>
      <c r="K217" s="28">
        <v>245.73</v>
      </c>
      <c r="L217" s="28">
        <v>15.08</v>
      </c>
      <c r="M217" s="28">
        <v>37.64</v>
      </c>
      <c r="N217" s="28">
        <v>2.04</v>
      </c>
      <c r="Q217">
        <v>120</v>
      </c>
      <c r="R217" s="28">
        <v>48</v>
      </c>
      <c r="S217" s="28">
        <v>48</v>
      </c>
      <c r="T217">
        <v>14</v>
      </c>
      <c r="U217" s="27">
        <v>43</v>
      </c>
      <c r="V217" s="28">
        <v>1.25</v>
      </c>
      <c r="W217" s="28">
        <v>3</v>
      </c>
      <c r="X217" s="28">
        <v>630</v>
      </c>
      <c r="Y217" s="31">
        <v>206.14</v>
      </c>
      <c r="Z217" s="28">
        <v>251.23</v>
      </c>
      <c r="AA217" s="28">
        <v>20.49</v>
      </c>
      <c r="AB217" s="28">
        <v>38.229999999999997</v>
      </c>
      <c r="AC217" s="37">
        <v>12</v>
      </c>
      <c r="AD217" s="37">
        <v>41</v>
      </c>
      <c r="AE217" s="37">
        <v>0.45</v>
      </c>
    </row>
    <row r="218" spans="1:31" ht="15.75" thickBot="1" x14ac:dyDescent="0.3">
      <c r="A218" s="27">
        <v>29</v>
      </c>
      <c r="B218" s="27">
        <v>43</v>
      </c>
      <c r="C218" s="28">
        <v>1.25</v>
      </c>
      <c r="D218" s="28">
        <v>25</v>
      </c>
      <c r="E218" s="28">
        <v>630</v>
      </c>
      <c r="F218" s="28">
        <v>3</v>
      </c>
      <c r="G218" s="28">
        <v>48</v>
      </c>
      <c r="H218" s="28">
        <v>120</v>
      </c>
      <c r="I218" s="28">
        <v>48</v>
      </c>
      <c r="J218" s="31">
        <v>206.14</v>
      </c>
      <c r="K218" s="28">
        <v>251.23</v>
      </c>
      <c r="L218" s="28">
        <v>20.49</v>
      </c>
      <c r="M218" s="28">
        <v>38.229999999999997</v>
      </c>
      <c r="N218" s="28">
        <v>2.33</v>
      </c>
      <c r="Q218">
        <v>120</v>
      </c>
      <c r="R218" s="28">
        <v>48</v>
      </c>
      <c r="S218" s="28">
        <v>48</v>
      </c>
      <c r="T218">
        <v>14</v>
      </c>
      <c r="U218" s="27">
        <v>43</v>
      </c>
      <c r="V218" s="28">
        <v>1.31</v>
      </c>
      <c r="W218" s="28">
        <v>3</v>
      </c>
      <c r="X218" s="28">
        <v>580</v>
      </c>
      <c r="Y218" s="31">
        <v>206.61</v>
      </c>
      <c r="Z218" s="28">
        <v>247.71</v>
      </c>
      <c r="AA218" s="28">
        <v>16.579999999999998</v>
      </c>
      <c r="AB218" s="28">
        <v>37.909999999999997</v>
      </c>
      <c r="AC218" s="37">
        <v>12</v>
      </c>
      <c r="AD218" s="37">
        <v>41</v>
      </c>
      <c r="AE218" s="37">
        <v>0.45</v>
      </c>
    </row>
    <row r="219" spans="1:31" ht="15.75" thickBot="1" x14ac:dyDescent="0.3">
      <c r="A219" s="27">
        <v>29</v>
      </c>
      <c r="B219" s="27">
        <v>43</v>
      </c>
      <c r="C219" s="28">
        <v>1.31</v>
      </c>
      <c r="D219" s="28">
        <v>25</v>
      </c>
      <c r="E219" s="28">
        <v>580</v>
      </c>
      <c r="F219" s="28">
        <v>3</v>
      </c>
      <c r="G219" s="28">
        <v>48</v>
      </c>
      <c r="H219" s="28">
        <v>120</v>
      </c>
      <c r="I219" s="28">
        <v>48</v>
      </c>
      <c r="J219" s="31">
        <v>206.61</v>
      </c>
      <c r="K219" s="28">
        <v>247.71</v>
      </c>
      <c r="L219" s="28">
        <v>16.579999999999998</v>
      </c>
      <c r="M219" s="28">
        <v>37.909999999999997</v>
      </c>
      <c r="N219" s="28">
        <v>2.0499999999999998</v>
      </c>
      <c r="Q219">
        <v>120</v>
      </c>
      <c r="R219" s="28">
        <v>48</v>
      </c>
      <c r="S219" s="28">
        <v>48</v>
      </c>
      <c r="T219">
        <v>14</v>
      </c>
      <c r="U219" s="27">
        <v>43</v>
      </c>
      <c r="V219" s="28">
        <v>1.4</v>
      </c>
      <c r="W219" s="28">
        <v>3</v>
      </c>
      <c r="X219" s="28">
        <v>520</v>
      </c>
      <c r="Y219" s="31">
        <v>211.57</v>
      </c>
      <c r="Z219" s="28">
        <v>240.96</v>
      </c>
      <c r="AA219" s="28">
        <v>12.57</v>
      </c>
      <c r="AB219" s="28">
        <v>38.26</v>
      </c>
      <c r="AC219" s="37">
        <v>12</v>
      </c>
      <c r="AD219" s="37">
        <v>41</v>
      </c>
      <c r="AE219" s="37">
        <v>0.45</v>
      </c>
    </row>
    <row r="220" spans="1:31" ht="15.75" thickBot="1" x14ac:dyDescent="0.3">
      <c r="A220" s="27">
        <v>29</v>
      </c>
      <c r="B220" s="27">
        <v>43</v>
      </c>
      <c r="C220" s="28">
        <v>1.4</v>
      </c>
      <c r="D220" s="28">
        <v>25</v>
      </c>
      <c r="E220" s="28">
        <v>520</v>
      </c>
      <c r="F220" s="28">
        <v>3</v>
      </c>
      <c r="G220" s="28">
        <v>48</v>
      </c>
      <c r="H220" s="28">
        <v>120</v>
      </c>
      <c r="I220" s="28">
        <v>48</v>
      </c>
      <c r="J220" s="31">
        <v>211.57</v>
      </c>
      <c r="K220" s="28">
        <v>240.96</v>
      </c>
      <c r="L220" s="28">
        <v>12.57</v>
      </c>
      <c r="M220" s="28">
        <v>38.26</v>
      </c>
      <c r="N220" s="28">
        <v>1.73</v>
      </c>
      <c r="Q220">
        <v>120</v>
      </c>
      <c r="R220" s="28">
        <v>32</v>
      </c>
      <c r="S220" s="28">
        <v>36</v>
      </c>
      <c r="T220">
        <v>14</v>
      </c>
      <c r="U220" s="27">
        <v>43</v>
      </c>
      <c r="V220" s="28">
        <v>1.4</v>
      </c>
      <c r="W220" s="28">
        <v>4</v>
      </c>
      <c r="X220" s="28">
        <v>1035</v>
      </c>
      <c r="Y220" s="28">
        <v>84.81</v>
      </c>
      <c r="Z220" s="28">
        <v>380.62</v>
      </c>
      <c r="AA220" s="28">
        <v>254.38</v>
      </c>
      <c r="AB220" s="28">
        <v>52.66</v>
      </c>
      <c r="AC220" s="37">
        <v>12</v>
      </c>
      <c r="AD220" s="37">
        <v>41</v>
      </c>
      <c r="AE220" s="37">
        <v>0.45</v>
      </c>
    </row>
    <row r="221" spans="1:31" ht="15.75" thickBot="1" x14ac:dyDescent="0.3">
      <c r="A221" s="27">
        <v>29</v>
      </c>
      <c r="B221" s="27">
        <v>43</v>
      </c>
      <c r="C221" s="28">
        <v>1.4</v>
      </c>
      <c r="D221" s="28">
        <v>25</v>
      </c>
      <c r="E221" s="28">
        <v>1035</v>
      </c>
      <c r="F221" s="28">
        <v>4</v>
      </c>
      <c r="G221" s="28">
        <v>36</v>
      </c>
      <c r="H221" s="28">
        <v>120</v>
      </c>
      <c r="I221" s="28">
        <v>32</v>
      </c>
      <c r="J221" s="28">
        <v>84.81</v>
      </c>
      <c r="K221" s="28">
        <v>380.62</v>
      </c>
      <c r="L221" s="28">
        <v>254.38</v>
      </c>
      <c r="M221" s="28">
        <v>52.66</v>
      </c>
      <c r="N221" s="28">
        <v>17.59</v>
      </c>
      <c r="Q221">
        <v>120</v>
      </c>
      <c r="R221" s="28">
        <v>32</v>
      </c>
      <c r="S221" s="28">
        <v>36</v>
      </c>
      <c r="T221">
        <v>14</v>
      </c>
      <c r="U221" s="27">
        <v>43</v>
      </c>
      <c r="V221" s="28">
        <v>1.4</v>
      </c>
      <c r="W221" s="28">
        <v>4</v>
      </c>
      <c r="X221" s="28">
        <v>925</v>
      </c>
      <c r="Y221" s="28">
        <v>124</v>
      </c>
      <c r="Z221" s="28">
        <v>347.29</v>
      </c>
      <c r="AA221" s="28">
        <v>185.64</v>
      </c>
      <c r="AB221" s="28">
        <v>49.74</v>
      </c>
      <c r="AC221" s="37">
        <v>12</v>
      </c>
      <c r="AD221" s="37">
        <v>41</v>
      </c>
      <c r="AE221" s="37">
        <v>0.45</v>
      </c>
    </row>
    <row r="222" spans="1:31" ht="15.75" thickBot="1" x14ac:dyDescent="0.3">
      <c r="A222" s="27">
        <v>29</v>
      </c>
      <c r="B222" s="27">
        <v>43</v>
      </c>
      <c r="C222" s="28">
        <v>1.4</v>
      </c>
      <c r="D222" s="28">
        <v>25</v>
      </c>
      <c r="E222" s="28">
        <v>925</v>
      </c>
      <c r="F222" s="28">
        <v>4</v>
      </c>
      <c r="G222" s="28">
        <v>36</v>
      </c>
      <c r="H222" s="28">
        <v>120</v>
      </c>
      <c r="I222" s="28">
        <v>32</v>
      </c>
      <c r="J222" s="28">
        <v>124</v>
      </c>
      <c r="K222" s="28">
        <v>347.29</v>
      </c>
      <c r="L222" s="28">
        <v>185.64</v>
      </c>
      <c r="M222" s="28">
        <v>49.74</v>
      </c>
      <c r="N222" s="28">
        <v>14.36</v>
      </c>
      <c r="Q222">
        <v>120</v>
      </c>
      <c r="R222" s="28">
        <v>32</v>
      </c>
      <c r="S222" s="28">
        <v>36</v>
      </c>
      <c r="T222">
        <v>14</v>
      </c>
      <c r="U222" s="27">
        <v>43</v>
      </c>
      <c r="V222" s="28">
        <v>1.4</v>
      </c>
      <c r="W222" s="28">
        <v>4</v>
      </c>
      <c r="X222" s="28">
        <v>865</v>
      </c>
      <c r="Y222" s="28">
        <v>139.16999999999999</v>
      </c>
      <c r="Z222" s="28">
        <v>328.89</v>
      </c>
      <c r="AA222" s="28">
        <v>153.97</v>
      </c>
      <c r="AB222" s="28">
        <v>47.87</v>
      </c>
      <c r="AC222" s="37">
        <v>12</v>
      </c>
      <c r="AD222" s="37">
        <v>41</v>
      </c>
      <c r="AE222" s="37">
        <v>0.45</v>
      </c>
    </row>
    <row r="223" spans="1:31" ht="15.75" thickBot="1" x14ac:dyDescent="0.3">
      <c r="A223" s="27">
        <v>29</v>
      </c>
      <c r="B223" s="27">
        <v>43</v>
      </c>
      <c r="C223" s="28">
        <v>1.4</v>
      </c>
      <c r="D223" s="28">
        <v>25</v>
      </c>
      <c r="E223" s="28">
        <v>865</v>
      </c>
      <c r="F223" s="28">
        <v>4</v>
      </c>
      <c r="G223" s="28">
        <v>36</v>
      </c>
      <c r="H223" s="28">
        <v>120</v>
      </c>
      <c r="I223" s="28">
        <v>32</v>
      </c>
      <c r="J223" s="28">
        <v>139.16999999999999</v>
      </c>
      <c r="K223" s="28">
        <v>328.89</v>
      </c>
      <c r="L223" s="28">
        <v>153.97</v>
      </c>
      <c r="M223" s="28">
        <v>47.87</v>
      </c>
      <c r="N223" s="28">
        <v>12.74</v>
      </c>
      <c r="Q223">
        <v>120</v>
      </c>
      <c r="R223" s="28">
        <v>32</v>
      </c>
      <c r="S223" s="28">
        <v>36</v>
      </c>
      <c r="T223">
        <v>14</v>
      </c>
      <c r="U223" s="27">
        <v>43</v>
      </c>
      <c r="V223" s="28">
        <v>1.4</v>
      </c>
      <c r="W223" s="28">
        <v>4</v>
      </c>
      <c r="X223" s="28">
        <v>830</v>
      </c>
      <c r="Y223" s="28">
        <v>146.28</v>
      </c>
      <c r="Z223" s="28">
        <v>318.04000000000002</v>
      </c>
      <c r="AA223" s="28">
        <v>137.27000000000001</v>
      </c>
      <c r="AB223" s="28">
        <v>46.71</v>
      </c>
      <c r="AC223" s="37">
        <v>12</v>
      </c>
      <c r="AD223" s="37">
        <v>41</v>
      </c>
      <c r="AE223" s="37">
        <v>0.45</v>
      </c>
    </row>
    <row r="224" spans="1:31" ht="15.75" thickBot="1" x14ac:dyDescent="0.3">
      <c r="A224" s="27">
        <v>29</v>
      </c>
      <c r="B224" s="27">
        <v>43</v>
      </c>
      <c r="C224" s="28">
        <v>1.4</v>
      </c>
      <c r="D224" s="28">
        <v>25</v>
      </c>
      <c r="E224" s="28">
        <v>830</v>
      </c>
      <c r="F224" s="28">
        <v>4</v>
      </c>
      <c r="G224" s="28">
        <v>36</v>
      </c>
      <c r="H224" s="28">
        <v>120</v>
      </c>
      <c r="I224" s="28">
        <v>32</v>
      </c>
      <c r="J224" s="28">
        <v>146.28</v>
      </c>
      <c r="K224" s="28">
        <v>318.04000000000002</v>
      </c>
      <c r="L224" s="28">
        <v>137.27000000000001</v>
      </c>
      <c r="M224" s="28">
        <v>46.71</v>
      </c>
      <c r="N224" s="28">
        <v>11.84</v>
      </c>
      <c r="Q224">
        <v>120</v>
      </c>
      <c r="R224" s="28">
        <v>32</v>
      </c>
      <c r="S224" s="28">
        <v>36</v>
      </c>
      <c r="T224">
        <v>14</v>
      </c>
      <c r="U224" s="27">
        <v>43</v>
      </c>
      <c r="V224" s="28">
        <v>1.4</v>
      </c>
      <c r="W224" s="28">
        <v>4</v>
      </c>
      <c r="X224" s="28">
        <v>805</v>
      </c>
      <c r="Y224" s="28">
        <v>150.43</v>
      </c>
      <c r="Z224" s="28">
        <v>310.23</v>
      </c>
      <c r="AA224" s="28">
        <v>126.1</v>
      </c>
      <c r="AB224" s="28">
        <v>45.83</v>
      </c>
      <c r="AC224" s="37">
        <v>12</v>
      </c>
      <c r="AD224" s="37">
        <v>41</v>
      </c>
      <c r="AE224" s="37">
        <v>0.45</v>
      </c>
    </row>
    <row r="225" spans="1:31" ht="15.75" thickBot="1" x14ac:dyDescent="0.3">
      <c r="A225" s="27">
        <v>29</v>
      </c>
      <c r="B225" s="27">
        <v>43</v>
      </c>
      <c r="C225" s="28">
        <v>1.4</v>
      </c>
      <c r="D225" s="28">
        <v>25</v>
      </c>
      <c r="E225" s="28">
        <v>805</v>
      </c>
      <c r="F225" s="28">
        <v>4</v>
      </c>
      <c r="G225" s="28">
        <v>36</v>
      </c>
      <c r="H225" s="28">
        <v>120</v>
      </c>
      <c r="I225" s="28">
        <v>32</v>
      </c>
      <c r="J225" s="28">
        <v>150.43</v>
      </c>
      <c r="K225" s="28">
        <v>310.23</v>
      </c>
      <c r="L225" s="28">
        <v>126.1</v>
      </c>
      <c r="M225" s="28">
        <v>45.83</v>
      </c>
      <c r="N225" s="28">
        <v>11.21</v>
      </c>
      <c r="Q225">
        <v>120</v>
      </c>
      <c r="R225" s="28">
        <v>32</v>
      </c>
      <c r="S225" s="28">
        <v>40</v>
      </c>
      <c r="T225">
        <v>14</v>
      </c>
      <c r="U225" s="27">
        <v>43</v>
      </c>
      <c r="V225" s="28">
        <v>1.37</v>
      </c>
      <c r="W225" s="28">
        <v>4</v>
      </c>
      <c r="X225" s="28">
        <v>825</v>
      </c>
      <c r="Y225" s="28">
        <v>164.77</v>
      </c>
      <c r="Z225" s="28">
        <v>310.48</v>
      </c>
      <c r="AA225" s="28">
        <v>112.07</v>
      </c>
      <c r="AB225" s="28">
        <v>46.75</v>
      </c>
      <c r="AC225" s="37">
        <v>12</v>
      </c>
      <c r="AD225" s="37">
        <v>41</v>
      </c>
      <c r="AE225" s="37">
        <v>0.45</v>
      </c>
    </row>
    <row r="226" spans="1:31" ht="15.75" thickBot="1" x14ac:dyDescent="0.3">
      <c r="A226" s="27">
        <v>29</v>
      </c>
      <c r="B226" s="27">
        <v>43</v>
      </c>
      <c r="C226" s="28">
        <v>1.37</v>
      </c>
      <c r="D226" s="28">
        <v>25</v>
      </c>
      <c r="E226" s="28">
        <v>825</v>
      </c>
      <c r="F226" s="28">
        <v>4</v>
      </c>
      <c r="G226" s="28">
        <v>40</v>
      </c>
      <c r="H226" s="28">
        <v>120</v>
      </c>
      <c r="I226" s="28">
        <v>32</v>
      </c>
      <c r="J226" s="28">
        <v>164.77</v>
      </c>
      <c r="K226" s="28">
        <v>310.48</v>
      </c>
      <c r="L226" s="28">
        <v>112.07</v>
      </c>
      <c r="M226" s="28">
        <v>46.75</v>
      </c>
      <c r="N226" s="28">
        <v>9.7200000000000006</v>
      </c>
      <c r="Q226">
        <v>120</v>
      </c>
      <c r="R226" s="28">
        <v>32</v>
      </c>
      <c r="S226" s="28">
        <v>40</v>
      </c>
      <c r="T226">
        <v>14</v>
      </c>
      <c r="U226" s="27">
        <v>43</v>
      </c>
      <c r="V226" s="28">
        <v>1.4</v>
      </c>
      <c r="W226" s="28">
        <v>4</v>
      </c>
      <c r="X226" s="28">
        <v>825</v>
      </c>
      <c r="Y226" s="28">
        <v>173.24</v>
      </c>
      <c r="Z226" s="28">
        <v>320.27999999999997</v>
      </c>
      <c r="AA226" s="28">
        <v>112.07</v>
      </c>
      <c r="AB226" s="28">
        <v>48.03</v>
      </c>
      <c r="AC226" s="37">
        <v>12</v>
      </c>
      <c r="AD226" s="37">
        <v>41</v>
      </c>
      <c r="AE226" s="37">
        <v>0.45</v>
      </c>
    </row>
    <row r="227" spans="1:31" ht="15.75" thickBot="1" x14ac:dyDescent="0.3">
      <c r="A227" s="27">
        <v>29</v>
      </c>
      <c r="B227" s="27">
        <v>43</v>
      </c>
      <c r="C227" s="28">
        <v>1.4</v>
      </c>
      <c r="D227" s="28">
        <v>25</v>
      </c>
      <c r="E227" s="28">
        <v>825</v>
      </c>
      <c r="F227" s="28">
        <v>4</v>
      </c>
      <c r="G227" s="28">
        <v>40</v>
      </c>
      <c r="H227" s="28">
        <v>120</v>
      </c>
      <c r="I227" s="28">
        <v>32</v>
      </c>
      <c r="J227" s="28">
        <v>173.24</v>
      </c>
      <c r="K227" s="28">
        <v>320.27999999999997</v>
      </c>
      <c r="L227" s="28">
        <v>112.07</v>
      </c>
      <c r="M227" s="28">
        <v>48.03</v>
      </c>
      <c r="N227" s="28">
        <v>9.7200000000000006</v>
      </c>
      <c r="Q227">
        <v>120</v>
      </c>
      <c r="R227" s="28">
        <v>32</v>
      </c>
      <c r="S227" s="28">
        <v>40</v>
      </c>
      <c r="T227">
        <v>14</v>
      </c>
      <c r="U227" s="27">
        <v>43</v>
      </c>
      <c r="V227" s="28">
        <v>1.4</v>
      </c>
      <c r="W227" s="28">
        <v>4</v>
      </c>
      <c r="X227" s="28">
        <v>785</v>
      </c>
      <c r="Y227" s="28">
        <v>176.18</v>
      </c>
      <c r="Z227" s="28">
        <v>307.52999999999997</v>
      </c>
      <c r="AA227" s="28">
        <v>97.74</v>
      </c>
      <c r="AB227" s="28">
        <v>46.48</v>
      </c>
      <c r="AC227" s="37">
        <v>12</v>
      </c>
      <c r="AD227" s="37">
        <v>41</v>
      </c>
      <c r="AE227" s="37">
        <v>0.45</v>
      </c>
    </row>
    <row r="228" spans="1:31" ht="15.75" thickBot="1" x14ac:dyDescent="0.3">
      <c r="A228" s="27">
        <v>29</v>
      </c>
      <c r="B228" s="27">
        <v>43</v>
      </c>
      <c r="C228" s="28">
        <v>1.4</v>
      </c>
      <c r="D228" s="28">
        <v>25</v>
      </c>
      <c r="E228" s="28">
        <v>785</v>
      </c>
      <c r="F228" s="28">
        <v>4</v>
      </c>
      <c r="G228" s="28">
        <v>40</v>
      </c>
      <c r="H228" s="28">
        <v>120</v>
      </c>
      <c r="I228" s="28">
        <v>32</v>
      </c>
      <c r="J228" s="28">
        <v>176.18</v>
      </c>
      <c r="K228" s="28">
        <v>307.52999999999997</v>
      </c>
      <c r="L228" s="28">
        <v>97.74</v>
      </c>
      <c r="M228" s="28">
        <v>46.48</v>
      </c>
      <c r="N228" s="28">
        <v>8.91</v>
      </c>
      <c r="Q228">
        <v>120</v>
      </c>
      <c r="R228" s="28">
        <v>32</v>
      </c>
      <c r="S228" s="28">
        <v>40</v>
      </c>
      <c r="T228">
        <v>14</v>
      </c>
      <c r="U228" s="27">
        <v>43</v>
      </c>
      <c r="V228" s="28">
        <v>1.4</v>
      </c>
      <c r="W228" s="28">
        <v>4</v>
      </c>
      <c r="X228" s="28">
        <v>760</v>
      </c>
      <c r="Y228" s="28">
        <v>177.36</v>
      </c>
      <c r="Z228" s="28">
        <v>299.48</v>
      </c>
      <c r="AA228" s="28">
        <v>89.44</v>
      </c>
      <c r="AB228" s="28">
        <v>45.49</v>
      </c>
      <c r="AC228" s="37">
        <v>12</v>
      </c>
      <c r="AD228" s="37">
        <v>41</v>
      </c>
      <c r="AE228" s="37">
        <v>0.45</v>
      </c>
    </row>
    <row r="229" spans="1:31" ht="15.75" thickBot="1" x14ac:dyDescent="0.3">
      <c r="A229" s="27">
        <v>29</v>
      </c>
      <c r="B229" s="27">
        <v>43</v>
      </c>
      <c r="C229" s="28">
        <v>1.4</v>
      </c>
      <c r="D229" s="28">
        <v>25</v>
      </c>
      <c r="E229" s="28">
        <v>760</v>
      </c>
      <c r="F229" s="28">
        <v>4</v>
      </c>
      <c r="G229" s="28">
        <v>40</v>
      </c>
      <c r="H229" s="28">
        <v>120</v>
      </c>
      <c r="I229" s="28">
        <v>32</v>
      </c>
      <c r="J229" s="28">
        <v>177.36</v>
      </c>
      <c r="K229" s="28">
        <v>299.48</v>
      </c>
      <c r="L229" s="28">
        <v>89.44</v>
      </c>
      <c r="M229" s="28">
        <v>45.49</v>
      </c>
      <c r="N229" s="28">
        <v>8.42</v>
      </c>
      <c r="Q229">
        <v>120</v>
      </c>
      <c r="R229" s="28">
        <v>32</v>
      </c>
      <c r="S229" s="28">
        <v>40</v>
      </c>
      <c r="T229">
        <v>14</v>
      </c>
      <c r="U229" s="27">
        <v>43</v>
      </c>
      <c r="V229" s="28">
        <v>1.4</v>
      </c>
      <c r="W229" s="28">
        <v>4</v>
      </c>
      <c r="X229" s="28">
        <v>740</v>
      </c>
      <c r="Y229" s="28">
        <v>177.84</v>
      </c>
      <c r="Z229" s="28">
        <v>292.98</v>
      </c>
      <c r="AA229" s="28">
        <v>83.14</v>
      </c>
      <c r="AB229" s="28">
        <v>44.67</v>
      </c>
      <c r="AC229" s="37">
        <v>12</v>
      </c>
      <c r="AD229" s="37">
        <v>41</v>
      </c>
      <c r="AE229" s="37">
        <v>0.45</v>
      </c>
    </row>
    <row r="230" spans="1:31" ht="15.75" thickBot="1" x14ac:dyDescent="0.3">
      <c r="A230" s="27">
        <v>29</v>
      </c>
      <c r="B230" s="27">
        <v>43</v>
      </c>
      <c r="C230" s="28">
        <v>1.4</v>
      </c>
      <c r="D230" s="28">
        <v>25</v>
      </c>
      <c r="E230" s="28">
        <v>740</v>
      </c>
      <c r="F230" s="28">
        <v>4</v>
      </c>
      <c r="G230" s="28">
        <v>40</v>
      </c>
      <c r="H230" s="28">
        <v>120</v>
      </c>
      <c r="I230" s="28">
        <v>32</v>
      </c>
      <c r="J230" s="28">
        <v>177.84</v>
      </c>
      <c r="K230" s="28">
        <v>292.98</v>
      </c>
      <c r="L230" s="28">
        <v>83.14</v>
      </c>
      <c r="M230" s="28">
        <v>44.67</v>
      </c>
      <c r="N230" s="28">
        <v>8.0399999999999991</v>
      </c>
      <c r="Q230">
        <v>120</v>
      </c>
      <c r="R230" s="28">
        <v>36</v>
      </c>
      <c r="S230" s="28">
        <v>32</v>
      </c>
      <c r="T230">
        <v>14</v>
      </c>
      <c r="U230" s="27">
        <v>43</v>
      </c>
      <c r="V230" s="28">
        <v>1.4</v>
      </c>
      <c r="W230" s="28">
        <v>4</v>
      </c>
      <c r="X230" s="28">
        <v>875</v>
      </c>
      <c r="Y230" s="28">
        <v>143.16999999999999</v>
      </c>
      <c r="Z230" s="28">
        <v>338.8</v>
      </c>
      <c r="AA230" s="28">
        <v>158.97999999999999</v>
      </c>
      <c r="AB230" s="28">
        <v>49.07</v>
      </c>
      <c r="AC230" s="37">
        <v>12</v>
      </c>
      <c r="AD230" s="37">
        <v>41</v>
      </c>
      <c r="AE230" s="37">
        <v>0.45</v>
      </c>
    </row>
    <row r="231" spans="1:31" ht="15.75" thickBot="1" x14ac:dyDescent="0.3">
      <c r="A231" s="27">
        <v>29</v>
      </c>
      <c r="B231" s="27">
        <v>43</v>
      </c>
      <c r="C231" s="28">
        <v>1.4</v>
      </c>
      <c r="D231" s="28">
        <v>25</v>
      </c>
      <c r="E231" s="28">
        <v>875</v>
      </c>
      <c r="F231" s="28">
        <v>4</v>
      </c>
      <c r="G231" s="28">
        <v>32</v>
      </c>
      <c r="H231" s="28">
        <v>120</v>
      </c>
      <c r="I231" s="28">
        <v>36</v>
      </c>
      <c r="J231" s="28">
        <v>143.16999999999999</v>
      </c>
      <c r="K231" s="28">
        <v>338.8</v>
      </c>
      <c r="L231" s="28">
        <v>158.97999999999999</v>
      </c>
      <c r="M231" s="28">
        <v>49.07</v>
      </c>
      <c r="N231" s="28">
        <v>13</v>
      </c>
      <c r="Q231">
        <v>120</v>
      </c>
      <c r="R231" s="28">
        <v>36</v>
      </c>
      <c r="S231" s="28">
        <v>32</v>
      </c>
      <c r="T231">
        <v>14</v>
      </c>
      <c r="U231" s="27">
        <v>43</v>
      </c>
      <c r="V231" s="28">
        <v>1.4</v>
      </c>
      <c r="W231" s="28">
        <v>4</v>
      </c>
      <c r="X231" s="28">
        <v>820</v>
      </c>
      <c r="Y231" s="28">
        <v>153.74</v>
      </c>
      <c r="Z231" s="28">
        <v>321.3</v>
      </c>
      <c r="AA231" s="28">
        <v>132.72999999999999</v>
      </c>
      <c r="AB231" s="28">
        <v>47.19</v>
      </c>
      <c r="AC231" s="37">
        <v>12</v>
      </c>
      <c r="AD231" s="37">
        <v>41</v>
      </c>
      <c r="AE231" s="37">
        <v>0.45</v>
      </c>
    </row>
    <row r="232" spans="1:31" ht="15.75" thickBot="1" x14ac:dyDescent="0.3">
      <c r="A232" s="27">
        <v>29</v>
      </c>
      <c r="B232" s="27">
        <v>43</v>
      </c>
      <c r="C232" s="28">
        <v>1.4</v>
      </c>
      <c r="D232" s="28">
        <v>25</v>
      </c>
      <c r="E232" s="28">
        <v>820</v>
      </c>
      <c r="F232" s="28">
        <v>4</v>
      </c>
      <c r="G232" s="28">
        <v>32</v>
      </c>
      <c r="H232" s="28">
        <v>120</v>
      </c>
      <c r="I232" s="28">
        <v>36</v>
      </c>
      <c r="J232" s="28">
        <v>153.74</v>
      </c>
      <c r="K232" s="28">
        <v>321.3</v>
      </c>
      <c r="L232" s="28">
        <v>132.72999999999999</v>
      </c>
      <c r="M232" s="28">
        <v>47.19</v>
      </c>
      <c r="N232" s="28">
        <v>11.58</v>
      </c>
      <c r="Q232">
        <v>120</v>
      </c>
      <c r="R232" s="28">
        <v>36</v>
      </c>
      <c r="S232" s="28">
        <v>32</v>
      </c>
      <c r="T232">
        <v>14</v>
      </c>
      <c r="U232" s="27">
        <v>43</v>
      </c>
      <c r="V232" s="28">
        <v>1.4</v>
      </c>
      <c r="W232" s="28">
        <v>4</v>
      </c>
      <c r="X232" s="28">
        <v>785</v>
      </c>
      <c r="Y232" s="28">
        <v>158.63999999999999</v>
      </c>
      <c r="Z232" s="28">
        <v>310.02</v>
      </c>
      <c r="AA232" s="28">
        <v>117.62</v>
      </c>
      <c r="AB232" s="28">
        <v>45.91</v>
      </c>
      <c r="AC232" s="37">
        <v>12</v>
      </c>
      <c r="AD232" s="37">
        <v>41</v>
      </c>
      <c r="AE232" s="37">
        <v>0.45</v>
      </c>
    </row>
    <row r="233" spans="1:31" ht="15.75" thickBot="1" x14ac:dyDescent="0.3">
      <c r="A233" s="27">
        <v>29</v>
      </c>
      <c r="B233" s="27">
        <v>43</v>
      </c>
      <c r="C233" s="28">
        <v>1.4</v>
      </c>
      <c r="D233" s="28">
        <v>25</v>
      </c>
      <c r="E233" s="28">
        <v>785</v>
      </c>
      <c r="F233" s="28">
        <v>4</v>
      </c>
      <c r="G233" s="28">
        <v>32</v>
      </c>
      <c r="H233" s="28">
        <v>120</v>
      </c>
      <c r="I233" s="28">
        <v>36</v>
      </c>
      <c r="J233" s="28">
        <v>158.63999999999999</v>
      </c>
      <c r="K233" s="28">
        <v>310.02</v>
      </c>
      <c r="L233" s="28">
        <v>117.62</v>
      </c>
      <c r="M233" s="28">
        <v>45.91</v>
      </c>
      <c r="N233" s="28">
        <v>10.72</v>
      </c>
      <c r="Q233">
        <v>120</v>
      </c>
      <c r="R233" s="28">
        <v>36</v>
      </c>
      <c r="S233" s="28">
        <v>32</v>
      </c>
      <c r="T233">
        <v>14</v>
      </c>
      <c r="U233" s="27">
        <v>43</v>
      </c>
      <c r="V233" s="28">
        <v>1.4</v>
      </c>
      <c r="W233" s="28">
        <v>4</v>
      </c>
      <c r="X233" s="28">
        <v>765</v>
      </c>
      <c r="Y233" s="28">
        <v>161.02000000000001</v>
      </c>
      <c r="Z233" s="28">
        <v>303.52</v>
      </c>
      <c r="AA233" s="28">
        <v>109.52</v>
      </c>
      <c r="AB233" s="28">
        <v>45.16</v>
      </c>
      <c r="AC233" s="37">
        <v>12</v>
      </c>
      <c r="AD233" s="37">
        <v>41</v>
      </c>
      <c r="AE233" s="37">
        <v>0.45</v>
      </c>
    </row>
    <row r="234" spans="1:31" ht="15.75" thickBot="1" x14ac:dyDescent="0.3">
      <c r="A234" s="27">
        <v>29</v>
      </c>
      <c r="B234" s="27">
        <v>43</v>
      </c>
      <c r="C234" s="28">
        <v>1.4</v>
      </c>
      <c r="D234" s="28">
        <v>25</v>
      </c>
      <c r="E234" s="28">
        <v>765</v>
      </c>
      <c r="F234" s="28">
        <v>4</v>
      </c>
      <c r="G234" s="28">
        <v>32</v>
      </c>
      <c r="H234" s="28">
        <v>120</v>
      </c>
      <c r="I234" s="28">
        <v>36</v>
      </c>
      <c r="J234" s="28">
        <v>161.02000000000001</v>
      </c>
      <c r="K234" s="28">
        <v>303.52</v>
      </c>
      <c r="L234" s="28">
        <v>109.52</v>
      </c>
      <c r="M234" s="28">
        <v>45.16</v>
      </c>
      <c r="N234" s="28">
        <v>10.25</v>
      </c>
      <c r="Q234">
        <v>120</v>
      </c>
      <c r="R234" s="28">
        <v>36</v>
      </c>
      <c r="S234" s="28">
        <v>36</v>
      </c>
      <c r="T234">
        <v>14</v>
      </c>
      <c r="U234" s="27">
        <v>43</v>
      </c>
      <c r="V234" s="28">
        <v>1.34</v>
      </c>
      <c r="W234" s="28">
        <v>4</v>
      </c>
      <c r="X234" s="28">
        <v>880</v>
      </c>
      <c r="Y234" s="28">
        <v>157.9</v>
      </c>
      <c r="Z234" s="28">
        <v>323.81</v>
      </c>
      <c r="AA234" s="28">
        <v>131.03</v>
      </c>
      <c r="AB234" s="28">
        <v>48.42</v>
      </c>
      <c r="AC234" s="37">
        <v>12</v>
      </c>
      <c r="AD234" s="37">
        <v>41</v>
      </c>
      <c r="AE234" s="37">
        <v>0.45</v>
      </c>
    </row>
    <row r="235" spans="1:31" ht="15.75" thickBot="1" x14ac:dyDescent="0.3">
      <c r="A235" s="27">
        <v>29</v>
      </c>
      <c r="B235" s="27">
        <v>43</v>
      </c>
      <c r="C235" s="28">
        <v>1.34</v>
      </c>
      <c r="D235" s="28">
        <v>25</v>
      </c>
      <c r="E235" s="28">
        <v>880</v>
      </c>
      <c r="F235" s="28">
        <v>4</v>
      </c>
      <c r="G235" s="28">
        <v>36</v>
      </c>
      <c r="H235" s="28">
        <v>120</v>
      </c>
      <c r="I235" s="28">
        <v>36</v>
      </c>
      <c r="J235" s="28">
        <v>157.9</v>
      </c>
      <c r="K235" s="28">
        <v>323.81</v>
      </c>
      <c r="L235" s="28">
        <v>131.03</v>
      </c>
      <c r="M235" s="28">
        <v>48.42</v>
      </c>
      <c r="N235" s="28">
        <v>10.66</v>
      </c>
      <c r="Q235">
        <v>120</v>
      </c>
      <c r="R235" s="28">
        <v>36</v>
      </c>
      <c r="S235" s="28">
        <v>36</v>
      </c>
      <c r="T235">
        <v>14</v>
      </c>
      <c r="U235" s="27">
        <v>43</v>
      </c>
      <c r="V235" s="28">
        <v>1.34</v>
      </c>
      <c r="W235" s="28">
        <v>4</v>
      </c>
      <c r="X235" s="28">
        <v>840</v>
      </c>
      <c r="Y235" s="28">
        <v>163.13</v>
      </c>
      <c r="Z235" s="28">
        <v>311.94</v>
      </c>
      <c r="AA235" s="28">
        <v>115.23</v>
      </c>
      <c r="AB235" s="28">
        <v>47.01</v>
      </c>
      <c r="AC235" s="37">
        <v>12</v>
      </c>
      <c r="AD235" s="37">
        <v>41</v>
      </c>
      <c r="AE235" s="37">
        <v>0.45</v>
      </c>
    </row>
    <row r="236" spans="1:31" ht="15.75" thickBot="1" x14ac:dyDescent="0.3">
      <c r="A236" s="27">
        <v>29</v>
      </c>
      <c r="B236" s="27">
        <v>43</v>
      </c>
      <c r="C236" s="28">
        <v>1.34</v>
      </c>
      <c r="D236" s="28">
        <v>25</v>
      </c>
      <c r="E236" s="28">
        <v>840</v>
      </c>
      <c r="F236" s="28">
        <v>4</v>
      </c>
      <c r="G236" s="28">
        <v>36</v>
      </c>
      <c r="H236" s="28">
        <v>120</v>
      </c>
      <c r="I236" s="28">
        <v>36</v>
      </c>
      <c r="J236" s="28">
        <v>163.13</v>
      </c>
      <c r="K236" s="28">
        <v>311.94</v>
      </c>
      <c r="L236" s="28">
        <v>115.23</v>
      </c>
      <c r="M236" s="28">
        <v>47.01</v>
      </c>
      <c r="N236" s="28">
        <v>9.82</v>
      </c>
      <c r="Q236">
        <v>120</v>
      </c>
      <c r="R236" s="28">
        <v>36</v>
      </c>
      <c r="S236" s="28">
        <v>36</v>
      </c>
      <c r="T236">
        <v>14</v>
      </c>
      <c r="U236" s="27">
        <v>43</v>
      </c>
      <c r="V236" s="28">
        <v>1.37</v>
      </c>
      <c r="W236" s="28">
        <v>4</v>
      </c>
      <c r="X236" s="28">
        <v>795</v>
      </c>
      <c r="Y236" s="28">
        <v>175.5</v>
      </c>
      <c r="Z236" s="28">
        <v>307.89999999999998</v>
      </c>
      <c r="AA236" s="28">
        <v>99.03</v>
      </c>
      <c r="AB236" s="28">
        <v>46.61</v>
      </c>
      <c r="AC236" s="37">
        <v>12</v>
      </c>
      <c r="AD236" s="37">
        <v>41</v>
      </c>
      <c r="AE236" s="37">
        <v>0.45</v>
      </c>
    </row>
    <row r="237" spans="1:31" ht="15.75" thickBot="1" x14ac:dyDescent="0.3">
      <c r="A237" s="27">
        <v>29</v>
      </c>
      <c r="B237" s="27">
        <v>43</v>
      </c>
      <c r="C237" s="28">
        <v>1.37</v>
      </c>
      <c r="D237" s="28">
        <v>25</v>
      </c>
      <c r="E237" s="28">
        <v>795</v>
      </c>
      <c r="F237" s="28">
        <v>4</v>
      </c>
      <c r="G237" s="28">
        <v>36</v>
      </c>
      <c r="H237" s="28">
        <v>120</v>
      </c>
      <c r="I237" s="28">
        <v>36</v>
      </c>
      <c r="J237" s="28">
        <v>175.5</v>
      </c>
      <c r="K237" s="28">
        <v>307.89999999999998</v>
      </c>
      <c r="L237" s="28">
        <v>99.03</v>
      </c>
      <c r="M237" s="28">
        <v>46.61</v>
      </c>
      <c r="N237" s="28">
        <v>8.91</v>
      </c>
      <c r="Q237">
        <v>120</v>
      </c>
      <c r="R237" s="28">
        <v>36</v>
      </c>
      <c r="S237" s="28">
        <v>36</v>
      </c>
      <c r="T237">
        <v>14</v>
      </c>
      <c r="U237" s="27">
        <v>43</v>
      </c>
      <c r="V237" s="28">
        <v>1.37</v>
      </c>
      <c r="W237" s="28">
        <v>4</v>
      </c>
      <c r="X237" s="28">
        <v>770</v>
      </c>
      <c r="Y237" s="28">
        <v>176.63</v>
      </c>
      <c r="Z237" s="28">
        <v>299.95999999999998</v>
      </c>
      <c r="AA237" s="28">
        <v>90.72</v>
      </c>
      <c r="AB237" s="28">
        <v>45.62</v>
      </c>
      <c r="AC237" s="37">
        <v>12</v>
      </c>
      <c r="AD237" s="37">
        <v>41</v>
      </c>
      <c r="AE237" s="37">
        <v>0.45</v>
      </c>
    </row>
    <row r="238" spans="1:31" ht="15.75" thickBot="1" x14ac:dyDescent="0.3">
      <c r="A238" s="27">
        <v>29</v>
      </c>
      <c r="B238" s="27">
        <v>43</v>
      </c>
      <c r="C238" s="28">
        <v>1.37</v>
      </c>
      <c r="D238" s="28">
        <v>25</v>
      </c>
      <c r="E238" s="28">
        <v>770</v>
      </c>
      <c r="F238" s="28">
        <v>4</v>
      </c>
      <c r="G238" s="28">
        <v>36</v>
      </c>
      <c r="H238" s="28">
        <v>120</v>
      </c>
      <c r="I238" s="28">
        <v>36</v>
      </c>
      <c r="J238" s="28">
        <v>176.63</v>
      </c>
      <c r="K238" s="28">
        <v>299.95999999999998</v>
      </c>
      <c r="L238" s="28">
        <v>90.72</v>
      </c>
      <c r="M238" s="28">
        <v>45.62</v>
      </c>
      <c r="N238" s="28">
        <v>8.43</v>
      </c>
      <c r="Q238">
        <v>120</v>
      </c>
      <c r="R238" s="28">
        <v>36</v>
      </c>
      <c r="S238" s="28">
        <v>36</v>
      </c>
      <c r="T238">
        <v>14</v>
      </c>
      <c r="U238" s="27">
        <v>43</v>
      </c>
      <c r="V238" s="28">
        <v>1.37</v>
      </c>
      <c r="W238" s="28">
        <v>4</v>
      </c>
      <c r="X238" s="28">
        <v>745</v>
      </c>
      <c r="Y238" s="28">
        <v>177.39</v>
      </c>
      <c r="Z238" s="28">
        <v>291.95</v>
      </c>
      <c r="AA238" s="28">
        <v>82.88</v>
      </c>
      <c r="AB238" s="28">
        <v>44.62</v>
      </c>
      <c r="AC238" s="37">
        <v>12</v>
      </c>
      <c r="AD238" s="37">
        <v>41</v>
      </c>
      <c r="AE238" s="37">
        <v>0.45</v>
      </c>
    </row>
    <row r="239" spans="1:31" ht="15.75" thickBot="1" x14ac:dyDescent="0.3">
      <c r="A239" s="27">
        <v>29</v>
      </c>
      <c r="B239" s="27">
        <v>43</v>
      </c>
      <c r="C239" s="28">
        <v>1.37</v>
      </c>
      <c r="D239" s="28">
        <v>25</v>
      </c>
      <c r="E239" s="28">
        <v>745</v>
      </c>
      <c r="F239" s="28">
        <v>4</v>
      </c>
      <c r="G239" s="28">
        <v>36</v>
      </c>
      <c r="H239" s="28">
        <v>120</v>
      </c>
      <c r="I239" s="28">
        <v>36</v>
      </c>
      <c r="J239" s="28">
        <v>177.39</v>
      </c>
      <c r="K239" s="28">
        <v>291.95</v>
      </c>
      <c r="L239" s="28">
        <v>82.88</v>
      </c>
      <c r="M239" s="28">
        <v>44.62</v>
      </c>
      <c r="N239" s="28">
        <v>7.96</v>
      </c>
      <c r="Q239">
        <v>120</v>
      </c>
      <c r="R239" s="28">
        <v>36</v>
      </c>
      <c r="S239" s="28">
        <v>36</v>
      </c>
      <c r="T239">
        <v>14</v>
      </c>
      <c r="U239" s="27">
        <v>43</v>
      </c>
      <c r="V239" s="28">
        <v>1.4</v>
      </c>
      <c r="W239" s="28">
        <v>4</v>
      </c>
      <c r="X239" s="28">
        <v>740</v>
      </c>
      <c r="Y239" s="30">
        <v>184.36</v>
      </c>
      <c r="Z239" s="28">
        <v>299</v>
      </c>
      <c r="AA239" s="28">
        <v>81.37</v>
      </c>
      <c r="AB239" s="28">
        <v>55.99</v>
      </c>
      <c r="AC239" s="37">
        <v>12</v>
      </c>
      <c r="AD239" s="37">
        <v>41</v>
      </c>
      <c r="AE239" s="37">
        <v>0.45</v>
      </c>
    </row>
    <row r="240" spans="1:31" ht="15.75" thickBot="1" x14ac:dyDescent="0.3">
      <c r="A240" s="27">
        <v>29</v>
      </c>
      <c r="B240" s="27">
        <v>43</v>
      </c>
      <c r="C240" s="28">
        <v>1.4</v>
      </c>
      <c r="D240" s="28">
        <v>25</v>
      </c>
      <c r="E240" s="28">
        <v>740</v>
      </c>
      <c r="F240" s="28">
        <v>4</v>
      </c>
      <c r="G240" s="28">
        <v>36</v>
      </c>
      <c r="H240" s="28">
        <v>120</v>
      </c>
      <c r="I240" s="28">
        <v>36</v>
      </c>
      <c r="J240" s="30">
        <v>184.36</v>
      </c>
      <c r="K240" s="28">
        <v>299</v>
      </c>
      <c r="L240" s="28">
        <v>81.37</v>
      </c>
      <c r="M240" s="28">
        <v>55.99</v>
      </c>
      <c r="N240" s="28">
        <v>7.87</v>
      </c>
      <c r="Q240">
        <v>120</v>
      </c>
      <c r="R240" s="28">
        <v>36</v>
      </c>
      <c r="S240" s="28">
        <v>36</v>
      </c>
      <c r="T240">
        <v>14</v>
      </c>
      <c r="U240" s="27">
        <v>43</v>
      </c>
      <c r="V240" s="28">
        <v>1.4</v>
      </c>
      <c r="W240" s="28">
        <v>4</v>
      </c>
      <c r="X240" s="28">
        <v>715</v>
      </c>
      <c r="Y240" s="30">
        <v>184.06</v>
      </c>
      <c r="Z240" s="28">
        <v>290.58</v>
      </c>
      <c r="AA240" s="28">
        <v>74.08</v>
      </c>
      <c r="AB240" s="28">
        <v>54.79</v>
      </c>
      <c r="AC240" s="37">
        <v>12</v>
      </c>
      <c r="AD240" s="37">
        <v>41</v>
      </c>
      <c r="AE240" s="37">
        <v>0.45</v>
      </c>
    </row>
    <row r="241" spans="1:31" ht="15.75" thickBot="1" x14ac:dyDescent="0.3">
      <c r="A241" s="27">
        <v>29</v>
      </c>
      <c r="B241" s="27">
        <v>43</v>
      </c>
      <c r="C241" s="28">
        <v>1.4</v>
      </c>
      <c r="D241" s="28">
        <v>25</v>
      </c>
      <c r="E241" s="28">
        <v>715</v>
      </c>
      <c r="F241" s="28">
        <v>4</v>
      </c>
      <c r="G241" s="28">
        <v>36</v>
      </c>
      <c r="H241" s="28">
        <v>120</v>
      </c>
      <c r="I241" s="28">
        <v>36</v>
      </c>
      <c r="J241" s="30">
        <v>184.06</v>
      </c>
      <c r="K241" s="28">
        <v>290.58</v>
      </c>
      <c r="L241" s="28">
        <v>74.08</v>
      </c>
      <c r="M241" s="28">
        <v>54.79</v>
      </c>
      <c r="N241" s="28">
        <v>7.41</v>
      </c>
      <c r="Q241">
        <v>120</v>
      </c>
      <c r="R241" s="28">
        <v>36</v>
      </c>
      <c r="S241" s="28">
        <v>36</v>
      </c>
      <c r="T241">
        <v>14</v>
      </c>
      <c r="U241" s="27">
        <v>43</v>
      </c>
      <c r="V241" s="28">
        <v>1.4</v>
      </c>
      <c r="W241" s="28">
        <v>4</v>
      </c>
      <c r="X241" s="28">
        <v>695</v>
      </c>
      <c r="Y241" s="30">
        <v>183.6</v>
      </c>
      <c r="Z241" s="28">
        <v>283.79000000000002</v>
      </c>
      <c r="AA241" s="28">
        <v>68.569999999999993</v>
      </c>
      <c r="AB241" s="28">
        <v>53.73</v>
      </c>
      <c r="AC241" s="37">
        <v>12</v>
      </c>
      <c r="AD241" s="37">
        <v>41</v>
      </c>
      <c r="AE241" s="37">
        <v>0.45</v>
      </c>
    </row>
    <row r="242" spans="1:31" ht="15.75" thickBot="1" x14ac:dyDescent="0.3">
      <c r="A242" s="27">
        <v>29</v>
      </c>
      <c r="B242" s="27">
        <v>43</v>
      </c>
      <c r="C242" s="28">
        <v>1.4</v>
      </c>
      <c r="D242" s="28">
        <v>25</v>
      </c>
      <c r="E242" s="28">
        <v>695</v>
      </c>
      <c r="F242" s="28">
        <v>4</v>
      </c>
      <c r="G242" s="28">
        <v>36</v>
      </c>
      <c r="H242" s="28">
        <v>120</v>
      </c>
      <c r="I242" s="28">
        <v>36</v>
      </c>
      <c r="J242" s="30">
        <v>183.6</v>
      </c>
      <c r="K242" s="28">
        <v>283.79000000000002</v>
      </c>
      <c r="L242" s="28">
        <v>68.569999999999993</v>
      </c>
      <c r="M242" s="28">
        <v>53.73</v>
      </c>
      <c r="N242" s="28">
        <v>7.06</v>
      </c>
      <c r="Q242">
        <v>120</v>
      </c>
      <c r="R242" s="28">
        <v>36</v>
      </c>
      <c r="S242" s="28">
        <v>36</v>
      </c>
      <c r="T242">
        <v>14</v>
      </c>
      <c r="U242" s="27">
        <v>43</v>
      </c>
      <c r="V242" s="28">
        <v>1.4</v>
      </c>
      <c r="W242" s="28">
        <v>4</v>
      </c>
      <c r="X242" s="28">
        <v>685</v>
      </c>
      <c r="Y242" s="30">
        <v>183.2</v>
      </c>
      <c r="Z242" s="28">
        <v>280.38</v>
      </c>
      <c r="AA242" s="28">
        <v>65.92</v>
      </c>
      <c r="AB242" s="28">
        <v>53.22</v>
      </c>
      <c r="AC242" s="37">
        <v>12</v>
      </c>
      <c r="AD242" s="37">
        <v>41</v>
      </c>
      <c r="AE242" s="37">
        <v>0.45</v>
      </c>
    </row>
    <row r="243" spans="1:31" ht="15.75" thickBot="1" x14ac:dyDescent="0.3">
      <c r="A243" s="27">
        <v>29</v>
      </c>
      <c r="B243" s="27">
        <v>43</v>
      </c>
      <c r="C243" s="28">
        <v>1.4</v>
      </c>
      <c r="D243" s="28">
        <v>25</v>
      </c>
      <c r="E243" s="28">
        <v>685</v>
      </c>
      <c r="F243" s="28">
        <v>4</v>
      </c>
      <c r="G243" s="28">
        <v>36</v>
      </c>
      <c r="H243" s="28">
        <v>120</v>
      </c>
      <c r="I243" s="28">
        <v>36</v>
      </c>
      <c r="J243" s="30">
        <v>183.2</v>
      </c>
      <c r="K243" s="28">
        <v>280.38</v>
      </c>
      <c r="L243" s="28">
        <v>65.92</v>
      </c>
      <c r="M243" s="28">
        <v>53.22</v>
      </c>
      <c r="N243" s="28">
        <v>6.89</v>
      </c>
      <c r="Q243">
        <v>120</v>
      </c>
      <c r="R243" s="28">
        <v>36</v>
      </c>
      <c r="S243" s="28">
        <v>40</v>
      </c>
      <c r="T243">
        <v>14</v>
      </c>
      <c r="U243" s="27">
        <v>43</v>
      </c>
      <c r="V243" s="28">
        <v>1.34</v>
      </c>
      <c r="W243" s="28">
        <v>4</v>
      </c>
      <c r="X243" s="28">
        <v>760</v>
      </c>
      <c r="Y243" s="30">
        <v>186.01</v>
      </c>
      <c r="Z243" s="28">
        <v>291.12</v>
      </c>
      <c r="AA243" s="28">
        <v>72.95</v>
      </c>
      <c r="AB243" s="28">
        <v>56.14</v>
      </c>
      <c r="AC243" s="37">
        <v>12</v>
      </c>
      <c r="AD243" s="37">
        <v>41</v>
      </c>
      <c r="AE243" s="37">
        <v>0.45</v>
      </c>
    </row>
    <row r="244" spans="1:31" ht="15.75" thickBot="1" x14ac:dyDescent="0.3">
      <c r="A244" s="27">
        <v>29</v>
      </c>
      <c r="B244" s="27">
        <v>43</v>
      </c>
      <c r="C244" s="28">
        <v>1.34</v>
      </c>
      <c r="D244" s="28">
        <v>25</v>
      </c>
      <c r="E244" s="28">
        <v>760</v>
      </c>
      <c r="F244" s="28">
        <v>4</v>
      </c>
      <c r="G244" s="28">
        <v>40</v>
      </c>
      <c r="H244" s="28">
        <v>120</v>
      </c>
      <c r="I244" s="28">
        <v>36</v>
      </c>
      <c r="J244" s="30">
        <v>186.01</v>
      </c>
      <c r="K244" s="28">
        <v>291.12</v>
      </c>
      <c r="L244" s="28">
        <v>72.95</v>
      </c>
      <c r="M244" s="28">
        <v>56.14</v>
      </c>
      <c r="N244" s="28">
        <v>6.87</v>
      </c>
      <c r="Q244">
        <v>120</v>
      </c>
      <c r="R244" s="28">
        <v>36</v>
      </c>
      <c r="S244" s="28">
        <v>40</v>
      </c>
      <c r="T244">
        <v>14</v>
      </c>
      <c r="U244" s="27">
        <v>43</v>
      </c>
      <c r="V244" s="28">
        <v>1.34</v>
      </c>
      <c r="W244" s="28">
        <v>4</v>
      </c>
      <c r="X244" s="28">
        <v>740</v>
      </c>
      <c r="Y244" s="30">
        <v>185.63</v>
      </c>
      <c r="Z244" s="28">
        <v>284.81</v>
      </c>
      <c r="AA244" s="28">
        <v>67.86</v>
      </c>
      <c r="AB244" s="28">
        <v>55.07</v>
      </c>
      <c r="AC244" s="37">
        <v>12</v>
      </c>
      <c r="AD244" s="37">
        <v>41</v>
      </c>
      <c r="AE244" s="37">
        <v>0.45</v>
      </c>
    </row>
    <row r="245" spans="1:31" ht="15.75" thickBot="1" x14ac:dyDescent="0.3">
      <c r="A245" s="27">
        <v>29</v>
      </c>
      <c r="B245" s="27">
        <v>43</v>
      </c>
      <c r="C245" s="28">
        <v>1.34</v>
      </c>
      <c r="D245" s="28">
        <v>25</v>
      </c>
      <c r="E245" s="28">
        <v>740</v>
      </c>
      <c r="F245" s="28">
        <v>4</v>
      </c>
      <c r="G245" s="28">
        <v>40</v>
      </c>
      <c r="H245" s="28">
        <v>120</v>
      </c>
      <c r="I245" s="28">
        <v>36</v>
      </c>
      <c r="J245" s="30">
        <v>185.63</v>
      </c>
      <c r="K245" s="28">
        <v>284.81</v>
      </c>
      <c r="L245" s="28">
        <v>67.86</v>
      </c>
      <c r="M245" s="28">
        <v>55.07</v>
      </c>
      <c r="N245" s="28">
        <v>6.56</v>
      </c>
      <c r="Q245">
        <v>120</v>
      </c>
      <c r="R245" s="28">
        <v>36</v>
      </c>
      <c r="S245" s="28">
        <v>40</v>
      </c>
      <c r="T245">
        <v>14</v>
      </c>
      <c r="U245" s="27">
        <v>43</v>
      </c>
      <c r="V245" s="28">
        <v>1.37</v>
      </c>
      <c r="W245" s="28">
        <v>4</v>
      </c>
      <c r="X245" s="28">
        <v>735</v>
      </c>
      <c r="Y245" s="30">
        <v>192.98</v>
      </c>
      <c r="Z245" s="28">
        <v>291.91000000000003</v>
      </c>
      <c r="AA245" s="28">
        <v>66.62</v>
      </c>
      <c r="AB245" s="28">
        <v>56.11</v>
      </c>
      <c r="AC245" s="37">
        <v>12</v>
      </c>
      <c r="AD245" s="37">
        <v>41</v>
      </c>
      <c r="AE245" s="37">
        <v>0.45</v>
      </c>
    </row>
    <row r="246" spans="1:31" ht="15.75" thickBot="1" x14ac:dyDescent="0.3">
      <c r="A246" s="27">
        <v>29</v>
      </c>
      <c r="B246" s="27">
        <v>43</v>
      </c>
      <c r="C246" s="28">
        <v>1.37</v>
      </c>
      <c r="D246" s="28">
        <v>25</v>
      </c>
      <c r="E246" s="28">
        <v>735</v>
      </c>
      <c r="F246" s="28">
        <v>4</v>
      </c>
      <c r="G246" s="28">
        <v>40</v>
      </c>
      <c r="H246" s="28">
        <v>120</v>
      </c>
      <c r="I246" s="28">
        <v>36</v>
      </c>
      <c r="J246" s="30">
        <v>192.98</v>
      </c>
      <c r="K246" s="28">
        <v>291.91000000000003</v>
      </c>
      <c r="L246" s="28">
        <v>66.62</v>
      </c>
      <c r="M246" s="28">
        <v>56.11</v>
      </c>
      <c r="N246" s="28">
        <v>6.49</v>
      </c>
      <c r="Q246">
        <v>120</v>
      </c>
      <c r="R246" s="28">
        <v>36</v>
      </c>
      <c r="S246" s="28">
        <v>40</v>
      </c>
      <c r="T246">
        <v>14</v>
      </c>
      <c r="U246" s="27">
        <v>43</v>
      </c>
      <c r="V246" s="28">
        <v>1.37</v>
      </c>
      <c r="W246" s="28">
        <v>4</v>
      </c>
      <c r="X246" s="28">
        <v>710</v>
      </c>
      <c r="Y246" s="30">
        <v>191.47</v>
      </c>
      <c r="Z246" s="28">
        <v>283.63</v>
      </c>
      <c r="AA246" s="28">
        <v>60.66</v>
      </c>
      <c r="AB246" s="28">
        <v>54.86</v>
      </c>
      <c r="AC246" s="37">
        <v>12</v>
      </c>
      <c r="AD246" s="37">
        <v>41</v>
      </c>
      <c r="AE246" s="37">
        <v>0.45</v>
      </c>
    </row>
    <row r="247" spans="1:31" ht="15.75" thickBot="1" x14ac:dyDescent="0.3">
      <c r="A247" s="27">
        <v>29</v>
      </c>
      <c r="B247" s="27">
        <v>43</v>
      </c>
      <c r="C247" s="28">
        <v>1.37</v>
      </c>
      <c r="D247" s="28">
        <v>25</v>
      </c>
      <c r="E247" s="28">
        <v>710</v>
      </c>
      <c r="F247" s="28">
        <v>4</v>
      </c>
      <c r="G247" s="28">
        <v>40</v>
      </c>
      <c r="H247" s="28">
        <v>120</v>
      </c>
      <c r="I247" s="28">
        <v>36</v>
      </c>
      <c r="J247" s="30">
        <v>191.47</v>
      </c>
      <c r="K247" s="28">
        <v>283.63</v>
      </c>
      <c r="L247" s="28">
        <v>60.66</v>
      </c>
      <c r="M247" s="28">
        <v>54.86</v>
      </c>
      <c r="N247" s="28">
        <v>6.12</v>
      </c>
      <c r="Q247">
        <v>120</v>
      </c>
      <c r="R247" s="28">
        <v>36</v>
      </c>
      <c r="S247" s="28">
        <v>40</v>
      </c>
      <c r="T247">
        <v>14</v>
      </c>
      <c r="U247" s="27">
        <v>43</v>
      </c>
      <c r="V247" s="28">
        <v>1.37</v>
      </c>
      <c r="W247" s="28">
        <v>4</v>
      </c>
      <c r="X247" s="28">
        <v>695</v>
      </c>
      <c r="Y247" s="30">
        <v>190.5</v>
      </c>
      <c r="Z247" s="28">
        <v>278.62</v>
      </c>
      <c r="AA247" s="28">
        <v>57.26</v>
      </c>
      <c r="AB247" s="28">
        <v>54.02</v>
      </c>
      <c r="AC247" s="37">
        <v>12</v>
      </c>
      <c r="AD247" s="37">
        <v>41</v>
      </c>
      <c r="AE247" s="37">
        <v>0.45</v>
      </c>
    </row>
    <row r="248" spans="1:31" ht="15.75" thickBot="1" x14ac:dyDescent="0.3">
      <c r="A248" s="27">
        <v>29</v>
      </c>
      <c r="B248" s="27">
        <v>43</v>
      </c>
      <c r="C248" s="28">
        <v>1.37</v>
      </c>
      <c r="D248" s="28">
        <v>25</v>
      </c>
      <c r="E248" s="28">
        <v>695</v>
      </c>
      <c r="F248" s="28">
        <v>4</v>
      </c>
      <c r="G248" s="28">
        <v>40</v>
      </c>
      <c r="H248" s="28">
        <v>120</v>
      </c>
      <c r="I248" s="28">
        <v>36</v>
      </c>
      <c r="J248" s="30">
        <v>190.5</v>
      </c>
      <c r="K248" s="28">
        <v>278.62</v>
      </c>
      <c r="L248" s="28">
        <v>57.26</v>
      </c>
      <c r="M248" s="28">
        <v>54.02</v>
      </c>
      <c r="N248" s="28">
        <v>5.9</v>
      </c>
      <c r="Q248">
        <v>120</v>
      </c>
      <c r="R248" s="28">
        <v>36</v>
      </c>
      <c r="S248" s="28">
        <v>40</v>
      </c>
      <c r="T248">
        <v>14</v>
      </c>
      <c r="U248" s="27">
        <v>43</v>
      </c>
      <c r="V248" s="28">
        <v>1.37</v>
      </c>
      <c r="W248" s="28">
        <v>4</v>
      </c>
      <c r="X248" s="28">
        <v>680</v>
      </c>
      <c r="Y248" s="30">
        <v>189.26</v>
      </c>
      <c r="Z248" s="28">
        <v>273.58</v>
      </c>
      <c r="AA248" s="28">
        <v>53.99</v>
      </c>
      <c r="AB248" s="28">
        <v>53.23</v>
      </c>
      <c r="AC248" s="37">
        <v>12</v>
      </c>
      <c r="AD248" s="37">
        <v>41</v>
      </c>
      <c r="AE248" s="37">
        <v>0.45</v>
      </c>
    </row>
    <row r="249" spans="1:31" ht="15.75" thickBot="1" x14ac:dyDescent="0.3">
      <c r="A249" s="27">
        <v>29</v>
      </c>
      <c r="B249" s="27">
        <v>43</v>
      </c>
      <c r="C249" s="28">
        <v>1.37</v>
      </c>
      <c r="D249" s="28">
        <v>25</v>
      </c>
      <c r="E249" s="28">
        <v>680</v>
      </c>
      <c r="F249" s="28">
        <v>4</v>
      </c>
      <c r="G249" s="28">
        <v>40</v>
      </c>
      <c r="H249" s="28">
        <v>120</v>
      </c>
      <c r="I249" s="28">
        <v>36</v>
      </c>
      <c r="J249" s="30">
        <v>189.26</v>
      </c>
      <c r="K249" s="28">
        <v>273.58</v>
      </c>
      <c r="L249" s="28">
        <v>53.99</v>
      </c>
      <c r="M249" s="28">
        <v>53.23</v>
      </c>
      <c r="N249" s="28">
        <v>5.68</v>
      </c>
      <c r="Q249">
        <v>120</v>
      </c>
      <c r="R249" s="28">
        <v>36</v>
      </c>
      <c r="S249" s="28">
        <v>40</v>
      </c>
      <c r="T249">
        <v>14</v>
      </c>
      <c r="U249" s="27">
        <v>43</v>
      </c>
      <c r="V249" s="28">
        <v>1.4</v>
      </c>
      <c r="W249" s="28">
        <v>4</v>
      </c>
      <c r="X249" s="28">
        <v>690</v>
      </c>
      <c r="Y249" s="31">
        <v>196.97</v>
      </c>
      <c r="Z249" s="28">
        <v>284.92</v>
      </c>
      <c r="AA249" s="28">
        <v>56.16</v>
      </c>
      <c r="AB249" s="28">
        <v>55.02</v>
      </c>
      <c r="AC249" s="37">
        <v>12</v>
      </c>
      <c r="AD249" s="37">
        <v>41</v>
      </c>
      <c r="AE249" s="37">
        <v>0.45</v>
      </c>
    </row>
    <row r="250" spans="1:31" ht="15.75" thickBot="1" x14ac:dyDescent="0.3">
      <c r="A250" s="27">
        <v>29</v>
      </c>
      <c r="B250" s="27">
        <v>43</v>
      </c>
      <c r="C250" s="28">
        <v>1.4</v>
      </c>
      <c r="D250" s="28">
        <v>25</v>
      </c>
      <c r="E250" s="28">
        <v>690</v>
      </c>
      <c r="F250" s="28">
        <v>4</v>
      </c>
      <c r="G250" s="28">
        <v>40</v>
      </c>
      <c r="H250" s="28">
        <v>120</v>
      </c>
      <c r="I250" s="28">
        <v>36</v>
      </c>
      <c r="J250" s="31">
        <v>196.97</v>
      </c>
      <c r="K250" s="28">
        <v>284.92</v>
      </c>
      <c r="L250" s="28">
        <v>56.16</v>
      </c>
      <c r="M250" s="28">
        <v>55.02</v>
      </c>
      <c r="N250" s="28">
        <v>5.83</v>
      </c>
      <c r="Q250">
        <v>120</v>
      </c>
      <c r="R250" s="28">
        <v>36</v>
      </c>
      <c r="S250" s="28">
        <v>40</v>
      </c>
      <c r="T250">
        <v>14</v>
      </c>
      <c r="U250" s="27">
        <v>43</v>
      </c>
      <c r="V250" s="28">
        <v>1.4</v>
      </c>
      <c r="W250" s="28">
        <v>4</v>
      </c>
      <c r="X250" s="28">
        <v>670</v>
      </c>
      <c r="Y250" s="31">
        <v>195.06</v>
      </c>
      <c r="Z250" s="28">
        <v>277.93</v>
      </c>
      <c r="AA250" s="28">
        <v>51.88</v>
      </c>
      <c r="AB250" s="28">
        <v>53.91</v>
      </c>
      <c r="AC250" s="37">
        <v>12</v>
      </c>
      <c r="AD250" s="37">
        <v>41</v>
      </c>
      <c r="AE250" s="37">
        <v>0.45</v>
      </c>
    </row>
    <row r="251" spans="1:31" ht="15.75" thickBot="1" x14ac:dyDescent="0.3">
      <c r="A251" s="27">
        <v>29</v>
      </c>
      <c r="B251" s="27">
        <v>43</v>
      </c>
      <c r="C251" s="28">
        <v>1.4</v>
      </c>
      <c r="D251" s="28">
        <v>25</v>
      </c>
      <c r="E251" s="28">
        <v>670</v>
      </c>
      <c r="F251" s="28">
        <v>4</v>
      </c>
      <c r="G251" s="28">
        <v>40</v>
      </c>
      <c r="H251" s="28">
        <v>120</v>
      </c>
      <c r="I251" s="28">
        <v>36</v>
      </c>
      <c r="J251" s="31">
        <v>195.06</v>
      </c>
      <c r="K251" s="28">
        <v>277.93</v>
      </c>
      <c r="L251" s="28">
        <v>51.88</v>
      </c>
      <c r="M251" s="28">
        <v>53.91</v>
      </c>
      <c r="N251" s="28">
        <v>5.54</v>
      </c>
      <c r="Q251">
        <v>120</v>
      </c>
      <c r="R251" s="28">
        <v>36</v>
      </c>
      <c r="S251" s="28">
        <v>40</v>
      </c>
      <c r="T251">
        <v>14</v>
      </c>
      <c r="U251" s="27">
        <v>43</v>
      </c>
      <c r="V251" s="28">
        <v>1.4</v>
      </c>
      <c r="W251" s="28">
        <v>4</v>
      </c>
      <c r="X251" s="28">
        <v>655</v>
      </c>
      <c r="Y251" s="30">
        <v>193.46</v>
      </c>
      <c r="Z251" s="28">
        <v>272.64999999999998</v>
      </c>
      <c r="AA251" s="28">
        <v>48.81</v>
      </c>
      <c r="AB251" s="28">
        <v>53.07</v>
      </c>
      <c r="AC251" s="37">
        <v>12</v>
      </c>
      <c r="AD251" s="37">
        <v>41</v>
      </c>
      <c r="AE251" s="37">
        <v>0.45</v>
      </c>
    </row>
    <row r="252" spans="1:31" ht="15.75" thickBot="1" x14ac:dyDescent="0.3">
      <c r="A252" s="27">
        <v>29</v>
      </c>
      <c r="B252" s="27">
        <v>43</v>
      </c>
      <c r="C252" s="28">
        <v>1.4</v>
      </c>
      <c r="D252" s="28">
        <v>25</v>
      </c>
      <c r="E252" s="28">
        <v>655</v>
      </c>
      <c r="F252" s="28">
        <v>4</v>
      </c>
      <c r="G252" s="28">
        <v>40</v>
      </c>
      <c r="H252" s="28">
        <v>120</v>
      </c>
      <c r="I252" s="28">
        <v>36</v>
      </c>
      <c r="J252" s="30">
        <v>193.46</v>
      </c>
      <c r="K252" s="28">
        <v>272.64999999999998</v>
      </c>
      <c r="L252" s="28">
        <v>48.81</v>
      </c>
      <c r="M252" s="28">
        <v>53.07</v>
      </c>
      <c r="N252" s="28">
        <v>5.33</v>
      </c>
      <c r="Q252">
        <v>120</v>
      </c>
      <c r="R252" s="28">
        <v>36</v>
      </c>
      <c r="S252" s="28">
        <v>40</v>
      </c>
      <c r="T252">
        <v>14</v>
      </c>
      <c r="U252" s="27">
        <v>43</v>
      </c>
      <c r="V252" s="28">
        <v>1.4</v>
      </c>
      <c r="W252" s="28">
        <v>4</v>
      </c>
      <c r="X252" s="28">
        <v>640</v>
      </c>
      <c r="Y252" s="30">
        <v>191.73</v>
      </c>
      <c r="Z252" s="28">
        <v>267.33999999999997</v>
      </c>
      <c r="AA252" s="28">
        <v>45.87</v>
      </c>
      <c r="AB252" s="28">
        <v>52.2</v>
      </c>
      <c r="AC252" s="37">
        <v>12</v>
      </c>
      <c r="AD252" s="37">
        <v>41</v>
      </c>
      <c r="AE252" s="37">
        <v>0.45</v>
      </c>
    </row>
    <row r="253" spans="1:31" ht="15.75" thickBot="1" x14ac:dyDescent="0.3">
      <c r="A253" s="27">
        <v>29</v>
      </c>
      <c r="B253" s="27">
        <v>43</v>
      </c>
      <c r="C253" s="28">
        <v>1.4</v>
      </c>
      <c r="D253" s="28">
        <v>25</v>
      </c>
      <c r="E253" s="28">
        <v>640</v>
      </c>
      <c r="F253" s="28">
        <v>4</v>
      </c>
      <c r="G253" s="28">
        <v>40</v>
      </c>
      <c r="H253" s="28">
        <v>120</v>
      </c>
      <c r="I253" s="28">
        <v>36</v>
      </c>
      <c r="J253" s="30">
        <v>191.73</v>
      </c>
      <c r="K253" s="28">
        <v>267.33999999999997</v>
      </c>
      <c r="L253" s="28">
        <v>45.87</v>
      </c>
      <c r="M253" s="28">
        <v>52.2</v>
      </c>
      <c r="N253" s="28">
        <v>5.13</v>
      </c>
      <c r="Q253">
        <v>120</v>
      </c>
      <c r="R253" s="28">
        <v>36</v>
      </c>
      <c r="S253" s="28">
        <v>44</v>
      </c>
      <c r="T253">
        <v>14</v>
      </c>
      <c r="U253" s="27">
        <v>43</v>
      </c>
      <c r="V253" s="28">
        <v>1.34</v>
      </c>
      <c r="W253" s="28">
        <v>4</v>
      </c>
      <c r="X253" s="28">
        <v>695</v>
      </c>
      <c r="Y253" s="31">
        <v>194.2</v>
      </c>
      <c r="Z253" s="28">
        <v>273.01</v>
      </c>
      <c r="AA253" s="28">
        <v>48.75</v>
      </c>
      <c r="AB253" s="28">
        <v>54.02</v>
      </c>
      <c r="AC253" s="37">
        <v>12</v>
      </c>
      <c r="AD253" s="37">
        <v>41</v>
      </c>
      <c r="AE253" s="37">
        <v>0.45</v>
      </c>
    </row>
    <row r="254" spans="1:31" ht="15.75" thickBot="1" x14ac:dyDescent="0.3">
      <c r="A254" s="27">
        <v>29</v>
      </c>
      <c r="B254" s="27">
        <v>43</v>
      </c>
      <c r="C254" s="28">
        <v>1.34</v>
      </c>
      <c r="D254" s="28">
        <v>25</v>
      </c>
      <c r="E254" s="28">
        <v>695</v>
      </c>
      <c r="F254" s="28">
        <v>4</v>
      </c>
      <c r="G254" s="28">
        <v>44</v>
      </c>
      <c r="H254" s="28">
        <v>120</v>
      </c>
      <c r="I254" s="28">
        <v>36</v>
      </c>
      <c r="J254" s="31">
        <v>194.2</v>
      </c>
      <c r="K254" s="28">
        <v>273.01</v>
      </c>
      <c r="L254" s="28">
        <v>48.75</v>
      </c>
      <c r="M254" s="28">
        <v>54.02</v>
      </c>
      <c r="N254" s="28">
        <v>5.0199999999999996</v>
      </c>
      <c r="Q254">
        <v>120</v>
      </c>
      <c r="R254" s="28">
        <v>36</v>
      </c>
      <c r="S254" s="28">
        <v>44</v>
      </c>
      <c r="T254">
        <v>14</v>
      </c>
      <c r="U254" s="27">
        <v>43</v>
      </c>
      <c r="V254" s="28">
        <v>1.37</v>
      </c>
      <c r="W254" s="28">
        <v>4</v>
      </c>
      <c r="X254" s="28">
        <v>655</v>
      </c>
      <c r="Y254" s="31">
        <v>196.23</v>
      </c>
      <c r="Z254" s="28">
        <v>267.37</v>
      </c>
      <c r="AA254" s="28">
        <v>41.61</v>
      </c>
      <c r="AB254" s="28">
        <v>53.03</v>
      </c>
      <c r="AC254" s="37">
        <v>12</v>
      </c>
      <c r="AD254" s="37">
        <v>41</v>
      </c>
      <c r="AE254" s="37">
        <v>0.45</v>
      </c>
    </row>
    <row r="255" spans="1:31" ht="15.75" thickBot="1" x14ac:dyDescent="0.3">
      <c r="A255" s="27">
        <v>29</v>
      </c>
      <c r="B255" s="27">
        <v>43</v>
      </c>
      <c r="C255" s="28">
        <v>1.37</v>
      </c>
      <c r="D255" s="28">
        <v>25</v>
      </c>
      <c r="E255" s="28">
        <v>655</v>
      </c>
      <c r="F255" s="28">
        <v>4</v>
      </c>
      <c r="G255" s="28">
        <v>44</v>
      </c>
      <c r="H255" s="28">
        <v>120</v>
      </c>
      <c r="I255" s="28">
        <v>36</v>
      </c>
      <c r="J255" s="31">
        <v>196.23</v>
      </c>
      <c r="K255" s="28">
        <v>267.37</v>
      </c>
      <c r="L255" s="28">
        <v>41.61</v>
      </c>
      <c r="M255" s="28">
        <v>53.03</v>
      </c>
      <c r="N255" s="28">
        <v>4.55</v>
      </c>
      <c r="Q255">
        <v>120</v>
      </c>
      <c r="R255" s="28">
        <v>36</v>
      </c>
      <c r="S255" s="28">
        <v>44</v>
      </c>
      <c r="T255">
        <v>14</v>
      </c>
      <c r="U255" s="27">
        <v>43</v>
      </c>
      <c r="V255" s="28">
        <v>1.4</v>
      </c>
      <c r="W255" s="28">
        <v>4</v>
      </c>
      <c r="X255" s="28">
        <v>620</v>
      </c>
      <c r="Y255" s="31">
        <v>197.15</v>
      </c>
      <c r="Z255" s="28">
        <v>262.2</v>
      </c>
      <c r="AA255" s="28">
        <v>35.950000000000003</v>
      </c>
      <c r="AB255" s="28">
        <v>52.24</v>
      </c>
      <c r="AC255" s="37">
        <v>12</v>
      </c>
      <c r="AD255" s="37">
        <v>41</v>
      </c>
      <c r="AE255" s="37">
        <v>0.45</v>
      </c>
    </row>
    <row r="256" spans="1:31" ht="15.75" thickBot="1" x14ac:dyDescent="0.3">
      <c r="A256" s="27">
        <v>29</v>
      </c>
      <c r="B256" s="27">
        <v>43</v>
      </c>
      <c r="C256" s="28">
        <v>1.4</v>
      </c>
      <c r="D256" s="28">
        <v>25</v>
      </c>
      <c r="E256" s="28">
        <v>620</v>
      </c>
      <c r="F256" s="28">
        <v>4</v>
      </c>
      <c r="G256" s="28">
        <v>44</v>
      </c>
      <c r="H256" s="28">
        <v>120</v>
      </c>
      <c r="I256" s="28">
        <v>36</v>
      </c>
      <c r="J256" s="31">
        <v>197.15</v>
      </c>
      <c r="K256" s="28">
        <v>262.2</v>
      </c>
      <c r="L256" s="28">
        <v>35.950000000000003</v>
      </c>
      <c r="M256" s="28">
        <v>52.24</v>
      </c>
      <c r="N256" s="28">
        <v>4.1500000000000004</v>
      </c>
      <c r="Q256">
        <v>120</v>
      </c>
      <c r="R256" s="28">
        <v>40</v>
      </c>
      <c r="S256" s="28">
        <v>36</v>
      </c>
      <c r="T256">
        <v>14</v>
      </c>
      <c r="U256" s="27">
        <v>43</v>
      </c>
      <c r="V256" s="28">
        <v>1.34</v>
      </c>
      <c r="W256" s="28">
        <v>4</v>
      </c>
      <c r="X256" s="28">
        <v>705</v>
      </c>
      <c r="Y256" s="30">
        <v>188.32</v>
      </c>
      <c r="Z256" s="28">
        <v>278.45</v>
      </c>
      <c r="AA256" s="28">
        <v>59.52</v>
      </c>
      <c r="AB256" s="28">
        <v>54.04</v>
      </c>
      <c r="AC256" s="37">
        <v>12</v>
      </c>
      <c r="AD256" s="37">
        <v>41</v>
      </c>
      <c r="AE256" s="37">
        <v>0.45</v>
      </c>
    </row>
    <row r="257" spans="1:31" ht="15.75" thickBot="1" x14ac:dyDescent="0.3">
      <c r="A257" s="27">
        <v>29</v>
      </c>
      <c r="B257" s="27">
        <v>43</v>
      </c>
      <c r="C257" s="28">
        <v>1.34</v>
      </c>
      <c r="D257" s="28">
        <v>25</v>
      </c>
      <c r="E257" s="28">
        <v>705</v>
      </c>
      <c r="F257" s="28">
        <v>4</v>
      </c>
      <c r="G257" s="28">
        <v>36</v>
      </c>
      <c r="H257" s="28">
        <v>120</v>
      </c>
      <c r="I257" s="28">
        <v>40</v>
      </c>
      <c r="J257" s="30">
        <v>188.32</v>
      </c>
      <c r="K257" s="28">
        <v>278.45</v>
      </c>
      <c r="L257" s="28">
        <v>59.52</v>
      </c>
      <c r="M257" s="28">
        <v>54.04</v>
      </c>
      <c r="N257" s="28">
        <v>6.04</v>
      </c>
      <c r="Q257">
        <v>120</v>
      </c>
      <c r="R257" s="28">
        <v>40</v>
      </c>
      <c r="S257" s="28">
        <v>36</v>
      </c>
      <c r="T257">
        <v>14</v>
      </c>
      <c r="U257" s="27">
        <v>43</v>
      </c>
      <c r="V257" s="28">
        <v>1.37</v>
      </c>
      <c r="W257" s="28">
        <v>4</v>
      </c>
      <c r="X257" s="28">
        <v>680</v>
      </c>
      <c r="Y257" s="30">
        <v>193.38</v>
      </c>
      <c r="Z257" s="28">
        <v>278.13</v>
      </c>
      <c r="AA257" s="28">
        <v>53.99</v>
      </c>
      <c r="AB257" s="28">
        <v>53.95</v>
      </c>
      <c r="AC257" s="37">
        <v>12</v>
      </c>
      <c r="AD257" s="37">
        <v>41</v>
      </c>
      <c r="AE257" s="37">
        <v>0.45</v>
      </c>
    </row>
    <row r="258" spans="1:31" ht="15.75" thickBot="1" x14ac:dyDescent="0.3">
      <c r="A258" s="27">
        <v>29</v>
      </c>
      <c r="B258" s="27">
        <v>43</v>
      </c>
      <c r="C258" s="28">
        <v>1.37</v>
      </c>
      <c r="D258" s="28">
        <v>25</v>
      </c>
      <c r="E258" s="28">
        <v>680</v>
      </c>
      <c r="F258" s="28">
        <v>4</v>
      </c>
      <c r="G258" s="28">
        <v>36</v>
      </c>
      <c r="H258" s="28">
        <v>120</v>
      </c>
      <c r="I258" s="28">
        <v>40</v>
      </c>
      <c r="J258" s="30">
        <v>193.38</v>
      </c>
      <c r="K258" s="28">
        <v>278.13</v>
      </c>
      <c r="L258" s="28">
        <v>53.99</v>
      </c>
      <c r="M258" s="28">
        <v>53.95</v>
      </c>
      <c r="N258" s="28">
        <v>5.68</v>
      </c>
      <c r="Q258">
        <v>120</v>
      </c>
      <c r="R258" s="28">
        <v>40</v>
      </c>
      <c r="S258" s="28">
        <v>36</v>
      </c>
      <c r="T258">
        <v>14</v>
      </c>
      <c r="U258" s="27">
        <v>43</v>
      </c>
      <c r="V258" s="28">
        <v>1.37</v>
      </c>
      <c r="W258" s="28">
        <v>4</v>
      </c>
      <c r="X258" s="28">
        <v>665</v>
      </c>
      <c r="Y258" s="30">
        <v>191.94</v>
      </c>
      <c r="Z258" s="28">
        <v>272.95</v>
      </c>
      <c r="AA258" s="28">
        <v>50.84</v>
      </c>
      <c r="AB258" s="28">
        <v>53.14</v>
      </c>
      <c r="AC258" s="37">
        <v>12</v>
      </c>
      <c r="AD258" s="37">
        <v>41</v>
      </c>
      <c r="AE258" s="37">
        <v>0.45</v>
      </c>
    </row>
    <row r="259" spans="1:31" ht="15.75" thickBot="1" x14ac:dyDescent="0.3">
      <c r="A259" s="27">
        <v>29</v>
      </c>
      <c r="B259" s="27">
        <v>43</v>
      </c>
      <c r="C259" s="28">
        <v>1.37</v>
      </c>
      <c r="D259" s="28">
        <v>25</v>
      </c>
      <c r="E259" s="28">
        <v>665</v>
      </c>
      <c r="F259" s="28">
        <v>4</v>
      </c>
      <c r="G259" s="28">
        <v>36</v>
      </c>
      <c r="H259" s="28">
        <v>120</v>
      </c>
      <c r="I259" s="28">
        <v>40</v>
      </c>
      <c r="J259" s="30">
        <v>191.94</v>
      </c>
      <c r="K259" s="28">
        <v>272.95</v>
      </c>
      <c r="L259" s="28">
        <v>50.84</v>
      </c>
      <c r="M259" s="28">
        <v>53.14</v>
      </c>
      <c r="N259" s="28">
        <v>5.47</v>
      </c>
      <c r="Q259">
        <v>120</v>
      </c>
      <c r="R259" s="28">
        <v>40</v>
      </c>
      <c r="S259" s="28">
        <v>36</v>
      </c>
      <c r="T259">
        <v>14</v>
      </c>
      <c r="U259" s="27">
        <v>43</v>
      </c>
      <c r="V259" s="28">
        <v>1.4</v>
      </c>
      <c r="W259" s="28">
        <v>4</v>
      </c>
      <c r="X259" s="28">
        <v>630</v>
      </c>
      <c r="Y259" s="31">
        <v>194.24</v>
      </c>
      <c r="Z259" s="28">
        <v>267.92</v>
      </c>
      <c r="AA259" s="28">
        <v>43.98</v>
      </c>
      <c r="AB259" s="28">
        <v>52.35</v>
      </c>
      <c r="AC259" s="37">
        <v>12</v>
      </c>
      <c r="AD259" s="37">
        <v>41</v>
      </c>
      <c r="AE259" s="37">
        <v>0.45</v>
      </c>
    </row>
    <row r="260" spans="1:31" ht="15.75" thickBot="1" x14ac:dyDescent="0.3">
      <c r="A260" s="27">
        <v>29</v>
      </c>
      <c r="B260" s="27">
        <v>43</v>
      </c>
      <c r="C260" s="28">
        <v>1.4</v>
      </c>
      <c r="D260" s="28">
        <v>25</v>
      </c>
      <c r="E260" s="28">
        <v>630</v>
      </c>
      <c r="F260" s="28">
        <v>4</v>
      </c>
      <c r="G260" s="28">
        <v>36</v>
      </c>
      <c r="H260" s="28">
        <v>120</v>
      </c>
      <c r="I260" s="28">
        <v>40</v>
      </c>
      <c r="J260" s="31">
        <v>194.24</v>
      </c>
      <c r="K260" s="28">
        <v>267.92</v>
      </c>
      <c r="L260" s="28">
        <v>43.98</v>
      </c>
      <c r="M260" s="28">
        <v>52.35</v>
      </c>
      <c r="N260" s="28">
        <v>5</v>
      </c>
      <c r="Q260">
        <v>120</v>
      </c>
      <c r="R260" s="28">
        <v>40</v>
      </c>
      <c r="S260" s="28">
        <v>36</v>
      </c>
      <c r="T260">
        <v>14</v>
      </c>
      <c r="U260" s="27">
        <v>43</v>
      </c>
      <c r="V260" s="28">
        <v>1.4</v>
      </c>
      <c r="W260" s="28">
        <v>4</v>
      </c>
      <c r="X260" s="28">
        <v>620</v>
      </c>
      <c r="Y260" s="30">
        <v>192.91</v>
      </c>
      <c r="Z260" s="28">
        <v>264.27</v>
      </c>
      <c r="AA260" s="28">
        <v>42.13</v>
      </c>
      <c r="AB260" s="28">
        <v>51.75</v>
      </c>
      <c r="AC260" s="37">
        <v>12</v>
      </c>
      <c r="AD260" s="37">
        <v>41</v>
      </c>
      <c r="AE260" s="37">
        <v>0.45</v>
      </c>
    </row>
    <row r="261" spans="1:31" ht="15.75" thickBot="1" x14ac:dyDescent="0.3">
      <c r="A261" s="27">
        <v>29</v>
      </c>
      <c r="B261" s="27">
        <v>43</v>
      </c>
      <c r="C261" s="28">
        <v>1.4</v>
      </c>
      <c r="D261" s="28">
        <v>25</v>
      </c>
      <c r="E261" s="28">
        <v>620</v>
      </c>
      <c r="F261" s="28">
        <v>4</v>
      </c>
      <c r="G261" s="28">
        <v>36</v>
      </c>
      <c r="H261" s="28">
        <v>120</v>
      </c>
      <c r="I261" s="28">
        <v>40</v>
      </c>
      <c r="J261" s="30">
        <v>192.91</v>
      </c>
      <c r="K261" s="28">
        <v>264.27</v>
      </c>
      <c r="L261" s="28">
        <v>42.13</v>
      </c>
      <c r="M261" s="28">
        <v>51.75</v>
      </c>
      <c r="N261" s="28">
        <v>4.8600000000000003</v>
      </c>
      <c r="Q261">
        <v>120</v>
      </c>
      <c r="R261" s="28">
        <v>40</v>
      </c>
      <c r="S261" s="28">
        <v>40</v>
      </c>
      <c r="T261">
        <v>14</v>
      </c>
      <c r="U261" s="27">
        <v>43</v>
      </c>
      <c r="V261" s="28">
        <v>1.31</v>
      </c>
      <c r="W261" s="28">
        <v>4</v>
      </c>
      <c r="X261" s="28">
        <v>705</v>
      </c>
      <c r="Y261" s="30">
        <v>193.34</v>
      </c>
      <c r="Z261" s="28">
        <v>272.95</v>
      </c>
      <c r="AA261" s="28">
        <v>49.8</v>
      </c>
      <c r="AB261" s="28">
        <v>54.16</v>
      </c>
      <c r="AC261" s="37">
        <v>12</v>
      </c>
      <c r="AD261" s="37">
        <v>41</v>
      </c>
      <c r="AE261" s="37">
        <v>0.45</v>
      </c>
    </row>
    <row r="262" spans="1:31" ht="15.75" thickBot="1" x14ac:dyDescent="0.3">
      <c r="A262" s="27">
        <v>29</v>
      </c>
      <c r="B262" s="27">
        <v>43</v>
      </c>
      <c r="C262" s="28">
        <v>1.31</v>
      </c>
      <c r="D262" s="28">
        <v>25</v>
      </c>
      <c r="E262" s="28">
        <v>705</v>
      </c>
      <c r="F262" s="28">
        <v>4</v>
      </c>
      <c r="G262" s="28">
        <v>40</v>
      </c>
      <c r="H262" s="28">
        <v>120</v>
      </c>
      <c r="I262" s="28">
        <v>40</v>
      </c>
      <c r="J262" s="30">
        <v>193.34</v>
      </c>
      <c r="K262" s="28">
        <v>272.95</v>
      </c>
      <c r="L262" s="28">
        <v>49.8</v>
      </c>
      <c r="M262" s="28">
        <v>54.16</v>
      </c>
      <c r="N262" s="28">
        <v>5.0599999999999996</v>
      </c>
      <c r="Q262">
        <v>120</v>
      </c>
      <c r="R262" s="28">
        <v>40</v>
      </c>
      <c r="S262" s="28">
        <v>40</v>
      </c>
      <c r="T262">
        <v>14</v>
      </c>
      <c r="U262" s="27">
        <v>43</v>
      </c>
      <c r="V262" s="28">
        <v>1.31</v>
      </c>
      <c r="W262" s="28">
        <v>4</v>
      </c>
      <c r="X262" s="28">
        <v>690</v>
      </c>
      <c r="Y262" s="30">
        <v>191.86</v>
      </c>
      <c r="Z262" s="28">
        <v>268.10000000000002</v>
      </c>
      <c r="AA262" s="28">
        <v>47.02</v>
      </c>
      <c r="AB262" s="28">
        <v>53.31</v>
      </c>
      <c r="AC262" s="37">
        <v>12</v>
      </c>
      <c r="AD262" s="37">
        <v>41</v>
      </c>
      <c r="AE262" s="37">
        <v>0.45</v>
      </c>
    </row>
    <row r="263" spans="1:31" ht="15.75" thickBot="1" x14ac:dyDescent="0.3">
      <c r="A263" s="27">
        <v>29</v>
      </c>
      <c r="B263" s="27">
        <v>43</v>
      </c>
      <c r="C263" s="28">
        <v>1.31</v>
      </c>
      <c r="D263" s="28">
        <v>25</v>
      </c>
      <c r="E263" s="28">
        <v>690</v>
      </c>
      <c r="F263" s="28">
        <v>4</v>
      </c>
      <c r="G263" s="28">
        <v>40</v>
      </c>
      <c r="H263" s="28">
        <v>120</v>
      </c>
      <c r="I263" s="28">
        <v>40</v>
      </c>
      <c r="J263" s="30">
        <v>191.86</v>
      </c>
      <c r="K263" s="28">
        <v>268.10000000000002</v>
      </c>
      <c r="L263" s="28">
        <v>47.02</v>
      </c>
      <c r="M263" s="28">
        <v>53.31</v>
      </c>
      <c r="N263" s="28">
        <v>4.88</v>
      </c>
      <c r="Q263">
        <v>120</v>
      </c>
      <c r="R263" s="28">
        <v>40</v>
      </c>
      <c r="S263" s="28">
        <v>40</v>
      </c>
      <c r="T263">
        <v>14</v>
      </c>
      <c r="U263" s="27">
        <v>43</v>
      </c>
      <c r="V263" s="28">
        <v>1.34</v>
      </c>
      <c r="W263" s="28">
        <v>4</v>
      </c>
      <c r="X263" s="28">
        <v>680</v>
      </c>
      <c r="Y263" s="31">
        <v>197.68</v>
      </c>
      <c r="Z263" s="28">
        <v>272.86</v>
      </c>
      <c r="AA263" s="28">
        <v>45.22</v>
      </c>
      <c r="AB263" s="28">
        <v>54.09</v>
      </c>
      <c r="AC263" s="37">
        <v>12</v>
      </c>
      <c r="AD263" s="37">
        <v>41</v>
      </c>
      <c r="AE263" s="37">
        <v>0.45</v>
      </c>
    </row>
    <row r="264" spans="1:31" ht="15.75" thickBot="1" x14ac:dyDescent="0.3">
      <c r="A264" s="27">
        <v>29</v>
      </c>
      <c r="B264" s="27">
        <v>43</v>
      </c>
      <c r="C264" s="28">
        <v>1.34</v>
      </c>
      <c r="D264" s="28">
        <v>25</v>
      </c>
      <c r="E264" s="28">
        <v>680</v>
      </c>
      <c r="F264" s="28">
        <v>4</v>
      </c>
      <c r="G264" s="28">
        <v>40</v>
      </c>
      <c r="H264" s="28">
        <v>120</v>
      </c>
      <c r="I264" s="28">
        <v>40</v>
      </c>
      <c r="J264" s="31">
        <v>197.68</v>
      </c>
      <c r="K264" s="28">
        <v>272.86</v>
      </c>
      <c r="L264" s="28">
        <v>45.22</v>
      </c>
      <c r="M264" s="28">
        <v>54.09</v>
      </c>
      <c r="N264" s="28">
        <v>4.76</v>
      </c>
      <c r="Q264">
        <v>120</v>
      </c>
      <c r="R264" s="28">
        <v>40</v>
      </c>
      <c r="S264" s="28">
        <v>40</v>
      </c>
      <c r="T264">
        <v>14</v>
      </c>
      <c r="U264" s="27">
        <v>43</v>
      </c>
      <c r="V264" s="28">
        <v>1.34</v>
      </c>
      <c r="W264" s="28">
        <v>4</v>
      </c>
      <c r="X264" s="28">
        <v>665</v>
      </c>
      <c r="Y264" s="31">
        <v>195.86</v>
      </c>
      <c r="Z264" s="28">
        <v>267.76</v>
      </c>
      <c r="AA264" s="28">
        <v>42.6</v>
      </c>
      <c r="AB264" s="28">
        <v>53.19</v>
      </c>
      <c r="AC264" s="37">
        <v>12</v>
      </c>
      <c r="AD264" s="37">
        <v>41</v>
      </c>
      <c r="AE264" s="37">
        <v>0.45</v>
      </c>
    </row>
    <row r="265" spans="1:31" ht="15.75" thickBot="1" x14ac:dyDescent="0.3">
      <c r="A265" s="27">
        <v>29</v>
      </c>
      <c r="B265" s="27">
        <v>43</v>
      </c>
      <c r="C265" s="28">
        <v>1.34</v>
      </c>
      <c r="D265" s="28">
        <v>25</v>
      </c>
      <c r="E265" s="28">
        <v>665</v>
      </c>
      <c r="F265" s="28">
        <v>4</v>
      </c>
      <c r="G265" s="28">
        <v>40</v>
      </c>
      <c r="H265" s="28">
        <v>120</v>
      </c>
      <c r="I265" s="28">
        <v>40</v>
      </c>
      <c r="J265" s="31">
        <v>195.86</v>
      </c>
      <c r="K265" s="28">
        <v>267.76</v>
      </c>
      <c r="L265" s="28">
        <v>42.6</v>
      </c>
      <c r="M265" s="28">
        <v>53.19</v>
      </c>
      <c r="N265" s="28">
        <v>4.59</v>
      </c>
      <c r="Q265">
        <v>120</v>
      </c>
      <c r="R265" s="28">
        <v>40</v>
      </c>
      <c r="S265" s="28">
        <v>40</v>
      </c>
      <c r="T265">
        <v>14</v>
      </c>
      <c r="U265" s="27">
        <v>43</v>
      </c>
      <c r="V265" s="28">
        <v>1.34</v>
      </c>
      <c r="W265" s="28">
        <v>4</v>
      </c>
      <c r="X265" s="28">
        <v>650</v>
      </c>
      <c r="Y265" s="31">
        <v>193.81</v>
      </c>
      <c r="Z265" s="28">
        <v>262.63</v>
      </c>
      <c r="AA265" s="28">
        <v>40.090000000000003</v>
      </c>
      <c r="AB265" s="28">
        <v>52.36</v>
      </c>
      <c r="AC265" s="37">
        <v>12</v>
      </c>
      <c r="AD265" s="37">
        <v>41</v>
      </c>
      <c r="AE265" s="37">
        <v>0.45</v>
      </c>
    </row>
    <row r="266" spans="1:31" ht="15.75" thickBot="1" x14ac:dyDescent="0.3">
      <c r="A266" s="27">
        <v>29</v>
      </c>
      <c r="B266" s="27">
        <v>43</v>
      </c>
      <c r="C266" s="28">
        <v>1.34</v>
      </c>
      <c r="D266" s="28">
        <v>25</v>
      </c>
      <c r="E266" s="28">
        <v>650</v>
      </c>
      <c r="F266" s="28">
        <v>4</v>
      </c>
      <c r="G266" s="28">
        <v>40</v>
      </c>
      <c r="H266" s="28">
        <v>120</v>
      </c>
      <c r="I266" s="28">
        <v>40</v>
      </c>
      <c r="J266" s="31">
        <v>193.81</v>
      </c>
      <c r="K266" s="28">
        <v>262.63</v>
      </c>
      <c r="L266" s="28">
        <v>40.090000000000003</v>
      </c>
      <c r="M266" s="28">
        <v>52.36</v>
      </c>
      <c r="N266" s="28">
        <v>4.41</v>
      </c>
      <c r="Q266">
        <v>120</v>
      </c>
      <c r="R266" s="28">
        <v>40</v>
      </c>
      <c r="S266" s="28">
        <v>40</v>
      </c>
      <c r="T266">
        <v>14</v>
      </c>
      <c r="U266" s="27">
        <v>43</v>
      </c>
      <c r="V266" s="28">
        <v>1.37</v>
      </c>
      <c r="W266" s="28">
        <v>4</v>
      </c>
      <c r="X266" s="28">
        <v>640</v>
      </c>
      <c r="Y266" s="31">
        <v>198.76</v>
      </c>
      <c r="Z266" s="28">
        <v>266.58</v>
      </c>
      <c r="AA266" s="28">
        <v>38.47</v>
      </c>
      <c r="AB266" s="28">
        <v>53.06</v>
      </c>
      <c r="AC266" s="37">
        <v>12</v>
      </c>
      <c r="AD266" s="37">
        <v>41</v>
      </c>
      <c r="AE266" s="37">
        <v>0.45</v>
      </c>
    </row>
    <row r="267" spans="1:31" ht="15.75" thickBot="1" x14ac:dyDescent="0.3">
      <c r="A267" s="27">
        <v>29</v>
      </c>
      <c r="B267" s="27">
        <v>43</v>
      </c>
      <c r="C267" s="28">
        <v>1.37</v>
      </c>
      <c r="D267" s="28">
        <v>25</v>
      </c>
      <c r="E267" s="28">
        <v>640</v>
      </c>
      <c r="F267" s="28">
        <v>4</v>
      </c>
      <c r="G267" s="28">
        <v>40</v>
      </c>
      <c r="H267" s="28">
        <v>120</v>
      </c>
      <c r="I267" s="28">
        <v>40</v>
      </c>
      <c r="J267" s="31">
        <v>198.76</v>
      </c>
      <c r="K267" s="28">
        <v>266.58</v>
      </c>
      <c r="L267" s="28">
        <v>38.47</v>
      </c>
      <c r="M267" s="28">
        <v>53.06</v>
      </c>
      <c r="N267" s="28">
        <v>4.3</v>
      </c>
      <c r="Q267">
        <v>120</v>
      </c>
      <c r="R267" s="28">
        <v>40</v>
      </c>
      <c r="S267" s="28">
        <v>40</v>
      </c>
      <c r="T267">
        <v>14</v>
      </c>
      <c r="U267" s="27">
        <v>43</v>
      </c>
      <c r="V267" s="28">
        <v>1.37</v>
      </c>
      <c r="W267" s="28">
        <v>4</v>
      </c>
      <c r="X267" s="28">
        <v>630</v>
      </c>
      <c r="Y267" s="31">
        <v>197.2</v>
      </c>
      <c r="Z267" s="28">
        <v>263</v>
      </c>
      <c r="AA267" s="28">
        <v>36.89</v>
      </c>
      <c r="AB267" s="28">
        <v>52.45</v>
      </c>
      <c r="AC267" s="37">
        <v>12</v>
      </c>
      <c r="AD267" s="37">
        <v>41</v>
      </c>
      <c r="AE267" s="37">
        <v>0.45</v>
      </c>
    </row>
    <row r="268" spans="1:31" ht="15.75" thickBot="1" x14ac:dyDescent="0.3">
      <c r="A268" s="27">
        <v>29</v>
      </c>
      <c r="B268" s="27">
        <v>43</v>
      </c>
      <c r="C268" s="28">
        <v>1.37</v>
      </c>
      <c r="D268" s="28">
        <v>25</v>
      </c>
      <c r="E268" s="28">
        <v>630</v>
      </c>
      <c r="F268" s="28">
        <v>4</v>
      </c>
      <c r="G268" s="28">
        <v>40</v>
      </c>
      <c r="H268" s="28">
        <v>120</v>
      </c>
      <c r="I268" s="28">
        <v>40</v>
      </c>
      <c r="J268" s="31">
        <v>197.2</v>
      </c>
      <c r="K268" s="28">
        <v>263</v>
      </c>
      <c r="L268" s="28">
        <v>36.89</v>
      </c>
      <c r="M268" s="28">
        <v>52.45</v>
      </c>
      <c r="N268" s="28">
        <v>4.1900000000000004</v>
      </c>
      <c r="Q268">
        <v>120</v>
      </c>
      <c r="R268" s="28">
        <v>40</v>
      </c>
      <c r="S268" s="28">
        <v>40</v>
      </c>
      <c r="T268">
        <v>14</v>
      </c>
      <c r="U268" s="27">
        <v>43</v>
      </c>
      <c r="V268" s="28">
        <v>1.37</v>
      </c>
      <c r="W268" s="28">
        <v>4</v>
      </c>
      <c r="X268" s="28">
        <v>615</v>
      </c>
      <c r="Y268" s="31">
        <v>194.76</v>
      </c>
      <c r="Z268" s="28">
        <v>257.61</v>
      </c>
      <c r="AA268" s="28">
        <v>34.61</v>
      </c>
      <c r="AB268" s="28">
        <v>51.54</v>
      </c>
      <c r="AC268" s="37">
        <v>12</v>
      </c>
      <c r="AD268" s="37">
        <v>41</v>
      </c>
      <c r="AE268" s="37">
        <v>0.45</v>
      </c>
    </row>
    <row r="269" spans="1:31" ht="15.75" thickBot="1" x14ac:dyDescent="0.3">
      <c r="A269" s="27">
        <v>29</v>
      </c>
      <c r="B269" s="27">
        <v>43</v>
      </c>
      <c r="C269" s="28">
        <v>1.37</v>
      </c>
      <c r="D269" s="28">
        <v>25</v>
      </c>
      <c r="E269" s="28">
        <v>615</v>
      </c>
      <c r="F269" s="28">
        <v>4</v>
      </c>
      <c r="G269" s="28">
        <v>40</v>
      </c>
      <c r="H269" s="28">
        <v>120</v>
      </c>
      <c r="I269" s="28">
        <v>40</v>
      </c>
      <c r="J269" s="31">
        <v>194.76</v>
      </c>
      <c r="K269" s="28">
        <v>257.61</v>
      </c>
      <c r="L269" s="28">
        <v>34.61</v>
      </c>
      <c r="M269" s="28">
        <v>51.54</v>
      </c>
      <c r="N269" s="28">
        <v>4.03</v>
      </c>
      <c r="Q269">
        <v>120</v>
      </c>
      <c r="R269" s="28">
        <v>40</v>
      </c>
      <c r="S269" s="28">
        <v>40</v>
      </c>
      <c r="T269">
        <v>14</v>
      </c>
      <c r="U269" s="27">
        <v>43</v>
      </c>
      <c r="V269" s="28">
        <v>1.4</v>
      </c>
      <c r="W269" s="28">
        <v>4</v>
      </c>
      <c r="X269" s="28">
        <v>610</v>
      </c>
      <c r="Y269" s="31">
        <v>199.82</v>
      </c>
      <c r="Z269" s="28">
        <v>262.7</v>
      </c>
      <c r="AA269" s="28">
        <v>33.869999999999997</v>
      </c>
      <c r="AB269" s="28">
        <v>52.51</v>
      </c>
      <c r="AC269" s="37">
        <v>12</v>
      </c>
      <c r="AD269" s="37">
        <v>41</v>
      </c>
      <c r="AE269" s="37">
        <v>0.45</v>
      </c>
    </row>
    <row r="270" spans="1:31" ht="15.75" thickBot="1" x14ac:dyDescent="0.3">
      <c r="A270" s="27">
        <v>29</v>
      </c>
      <c r="B270" s="27">
        <v>43</v>
      </c>
      <c r="C270" s="28">
        <v>1.4</v>
      </c>
      <c r="D270" s="28">
        <v>25</v>
      </c>
      <c r="E270" s="28">
        <v>610</v>
      </c>
      <c r="F270" s="28">
        <v>4</v>
      </c>
      <c r="G270" s="28">
        <v>40</v>
      </c>
      <c r="H270" s="28">
        <v>120</v>
      </c>
      <c r="I270" s="28">
        <v>40</v>
      </c>
      <c r="J270" s="31">
        <v>199.82</v>
      </c>
      <c r="K270" s="28">
        <v>262.7</v>
      </c>
      <c r="L270" s="28">
        <v>33.869999999999997</v>
      </c>
      <c r="M270" s="28">
        <v>52.51</v>
      </c>
      <c r="N270" s="28">
        <v>3.97</v>
      </c>
      <c r="Q270">
        <v>120</v>
      </c>
      <c r="R270" s="28">
        <v>40</v>
      </c>
      <c r="S270" s="28">
        <v>40</v>
      </c>
      <c r="T270">
        <v>14</v>
      </c>
      <c r="U270" s="27">
        <v>43</v>
      </c>
      <c r="V270" s="28">
        <v>1.4</v>
      </c>
      <c r="W270" s="28">
        <v>4</v>
      </c>
      <c r="X270" s="28">
        <v>595</v>
      </c>
      <c r="Y270" s="31">
        <v>197.02</v>
      </c>
      <c r="Z270" s="28">
        <v>257.08</v>
      </c>
      <c r="AA270" s="28">
        <v>31.71</v>
      </c>
      <c r="AB270" s="28">
        <v>51.58</v>
      </c>
      <c r="AC270" s="37">
        <v>12</v>
      </c>
      <c r="AD270" s="37">
        <v>41</v>
      </c>
      <c r="AE270" s="37">
        <v>0.45</v>
      </c>
    </row>
    <row r="271" spans="1:31" ht="15.75" thickBot="1" x14ac:dyDescent="0.3">
      <c r="A271" s="27">
        <v>29</v>
      </c>
      <c r="B271" s="27">
        <v>43</v>
      </c>
      <c r="C271" s="28">
        <v>1.4</v>
      </c>
      <c r="D271" s="28">
        <v>25</v>
      </c>
      <c r="E271" s="28">
        <v>595</v>
      </c>
      <c r="F271" s="28">
        <v>4</v>
      </c>
      <c r="G271" s="28">
        <v>40</v>
      </c>
      <c r="H271" s="28">
        <v>120</v>
      </c>
      <c r="I271" s="28">
        <v>40</v>
      </c>
      <c r="J271" s="31">
        <v>197.02</v>
      </c>
      <c r="K271" s="28">
        <v>257.08</v>
      </c>
      <c r="L271" s="28">
        <v>31.71</v>
      </c>
      <c r="M271" s="28">
        <v>51.58</v>
      </c>
      <c r="N271" s="28">
        <v>3.81</v>
      </c>
      <c r="Q271">
        <v>120</v>
      </c>
      <c r="R271" s="28">
        <v>40</v>
      </c>
      <c r="S271" s="28">
        <v>40</v>
      </c>
      <c r="T271">
        <v>14</v>
      </c>
      <c r="U271" s="27">
        <v>43</v>
      </c>
      <c r="V271" s="28">
        <v>1.4</v>
      </c>
      <c r="W271" s="28">
        <v>4</v>
      </c>
      <c r="X271" s="28">
        <v>585</v>
      </c>
      <c r="Y271" s="31">
        <v>195.07</v>
      </c>
      <c r="Z271" s="28">
        <v>253.31</v>
      </c>
      <c r="AA271" s="28">
        <v>30.32</v>
      </c>
      <c r="AB271" s="28">
        <v>50.97</v>
      </c>
      <c r="AC271" s="37">
        <v>12</v>
      </c>
      <c r="AD271" s="37">
        <v>41</v>
      </c>
      <c r="AE271" s="37">
        <v>0.45</v>
      </c>
    </row>
    <row r="272" spans="1:31" ht="15.75" thickBot="1" x14ac:dyDescent="0.3">
      <c r="A272" s="27">
        <v>29</v>
      </c>
      <c r="B272" s="27">
        <v>43</v>
      </c>
      <c r="C272" s="28">
        <v>1.4</v>
      </c>
      <c r="D272" s="28">
        <v>25</v>
      </c>
      <c r="E272" s="28">
        <v>585</v>
      </c>
      <c r="F272" s="28">
        <v>4</v>
      </c>
      <c r="G272" s="28">
        <v>40</v>
      </c>
      <c r="H272" s="28">
        <v>120</v>
      </c>
      <c r="I272" s="28">
        <v>40</v>
      </c>
      <c r="J272" s="31">
        <v>195.07</v>
      </c>
      <c r="K272" s="28">
        <v>253.31</v>
      </c>
      <c r="L272" s="28">
        <v>30.32</v>
      </c>
      <c r="M272" s="28">
        <v>50.97</v>
      </c>
      <c r="N272" s="28">
        <v>3.71</v>
      </c>
      <c r="Q272">
        <v>120</v>
      </c>
      <c r="R272" s="28">
        <v>40</v>
      </c>
      <c r="S272" s="28">
        <v>44</v>
      </c>
      <c r="T272">
        <v>14</v>
      </c>
      <c r="U272" s="27">
        <v>43</v>
      </c>
      <c r="V272" s="28">
        <v>1.31</v>
      </c>
      <c r="W272" s="28">
        <v>4</v>
      </c>
      <c r="X272" s="28">
        <v>680</v>
      </c>
      <c r="Y272" s="31">
        <v>199.48</v>
      </c>
      <c r="Z272" s="28">
        <v>267.14</v>
      </c>
      <c r="AA272" s="28">
        <v>38.6</v>
      </c>
      <c r="AB272" s="28">
        <v>53.9</v>
      </c>
      <c r="AC272" s="37">
        <v>12</v>
      </c>
      <c r="AD272" s="37">
        <v>41</v>
      </c>
      <c r="AE272" s="37">
        <v>0.45</v>
      </c>
    </row>
    <row r="273" spans="1:31" ht="15.75" thickBot="1" x14ac:dyDescent="0.3">
      <c r="A273" s="27">
        <v>29</v>
      </c>
      <c r="B273" s="27">
        <v>43</v>
      </c>
      <c r="C273" s="28">
        <v>1.31</v>
      </c>
      <c r="D273" s="28">
        <v>25</v>
      </c>
      <c r="E273" s="28">
        <v>680</v>
      </c>
      <c r="F273" s="28">
        <v>4</v>
      </c>
      <c r="G273" s="28">
        <v>44</v>
      </c>
      <c r="H273" s="28">
        <v>120</v>
      </c>
      <c r="I273" s="28">
        <v>40</v>
      </c>
      <c r="J273" s="31">
        <v>199.48</v>
      </c>
      <c r="K273" s="28">
        <v>267.14</v>
      </c>
      <c r="L273" s="28">
        <v>38.6</v>
      </c>
      <c r="M273" s="28">
        <v>53.9</v>
      </c>
      <c r="N273" s="28">
        <v>4.0599999999999996</v>
      </c>
      <c r="Q273">
        <v>120</v>
      </c>
      <c r="R273" s="28">
        <v>40</v>
      </c>
      <c r="S273" s="28">
        <v>44</v>
      </c>
      <c r="T273">
        <v>14</v>
      </c>
      <c r="U273" s="27">
        <v>43</v>
      </c>
      <c r="V273" s="28">
        <v>1.31</v>
      </c>
      <c r="W273" s="28">
        <v>4</v>
      </c>
      <c r="X273" s="28">
        <v>665</v>
      </c>
      <c r="Y273" s="31">
        <v>197.32</v>
      </c>
      <c r="Z273" s="28">
        <v>262.13</v>
      </c>
      <c r="AA273" s="28">
        <v>36.380000000000003</v>
      </c>
      <c r="AB273" s="28">
        <v>53.01</v>
      </c>
      <c r="AC273" s="37">
        <v>12</v>
      </c>
      <c r="AD273" s="37">
        <v>41</v>
      </c>
      <c r="AE273" s="37">
        <v>0.45</v>
      </c>
    </row>
    <row r="274" spans="1:31" ht="15.75" thickBot="1" x14ac:dyDescent="0.3">
      <c r="A274" s="27">
        <v>29</v>
      </c>
      <c r="B274" s="27">
        <v>43</v>
      </c>
      <c r="C274" s="28">
        <v>1.31</v>
      </c>
      <c r="D274" s="28">
        <v>25</v>
      </c>
      <c r="E274" s="28">
        <v>665</v>
      </c>
      <c r="F274" s="28">
        <v>4</v>
      </c>
      <c r="G274" s="28">
        <v>44</v>
      </c>
      <c r="H274" s="28">
        <v>120</v>
      </c>
      <c r="I274" s="28">
        <v>40</v>
      </c>
      <c r="J274" s="31">
        <v>197.32</v>
      </c>
      <c r="K274" s="28">
        <v>262.13</v>
      </c>
      <c r="L274" s="28">
        <v>36.380000000000003</v>
      </c>
      <c r="M274" s="28">
        <v>53.01</v>
      </c>
      <c r="N274" s="28">
        <v>3.92</v>
      </c>
      <c r="Q274">
        <v>120</v>
      </c>
      <c r="R274" s="28">
        <v>40</v>
      </c>
      <c r="S274" s="28">
        <v>44</v>
      </c>
      <c r="T274">
        <v>14</v>
      </c>
      <c r="U274" s="27">
        <v>43</v>
      </c>
      <c r="V274" s="28">
        <v>1.31</v>
      </c>
      <c r="W274" s="28">
        <v>4</v>
      </c>
      <c r="X274" s="28">
        <v>655</v>
      </c>
      <c r="Y274" s="31">
        <v>195.85</v>
      </c>
      <c r="Z274" s="28">
        <v>258.77999999999997</v>
      </c>
      <c r="AA274" s="28">
        <v>34.950000000000003</v>
      </c>
      <c r="AB274" s="28">
        <v>52.37</v>
      </c>
      <c r="AC274" s="37">
        <v>12</v>
      </c>
      <c r="AD274" s="37">
        <v>41</v>
      </c>
      <c r="AE274" s="37">
        <v>0.45</v>
      </c>
    </row>
    <row r="275" spans="1:31" ht="15.75" thickBot="1" x14ac:dyDescent="0.3">
      <c r="A275" s="27">
        <v>29</v>
      </c>
      <c r="B275" s="27">
        <v>43</v>
      </c>
      <c r="C275" s="28">
        <v>1.31</v>
      </c>
      <c r="D275" s="28">
        <v>25</v>
      </c>
      <c r="E275" s="28">
        <v>655</v>
      </c>
      <c r="F275" s="28">
        <v>4</v>
      </c>
      <c r="G275" s="28">
        <v>44</v>
      </c>
      <c r="H275" s="28">
        <v>120</v>
      </c>
      <c r="I275" s="28">
        <v>40</v>
      </c>
      <c r="J275" s="31">
        <v>195.85</v>
      </c>
      <c r="K275" s="28">
        <v>258.77999999999997</v>
      </c>
      <c r="L275" s="28">
        <v>34.950000000000003</v>
      </c>
      <c r="M275" s="28">
        <v>52.37</v>
      </c>
      <c r="N275" s="28">
        <v>3.82</v>
      </c>
      <c r="Q275">
        <v>120</v>
      </c>
      <c r="R275" s="28">
        <v>40</v>
      </c>
      <c r="S275" s="28">
        <v>44</v>
      </c>
      <c r="T275">
        <v>14</v>
      </c>
      <c r="U275" s="27">
        <v>43</v>
      </c>
      <c r="V275" s="28">
        <v>1.34</v>
      </c>
      <c r="W275" s="28">
        <v>4</v>
      </c>
      <c r="X275" s="28">
        <v>645</v>
      </c>
      <c r="Y275" s="31">
        <v>200.72</v>
      </c>
      <c r="Z275" s="28">
        <v>262.94</v>
      </c>
      <c r="AA275" s="28">
        <v>33.56</v>
      </c>
      <c r="AB275" s="28">
        <v>53.16</v>
      </c>
      <c r="AC275" s="37">
        <v>12</v>
      </c>
      <c r="AD275" s="37">
        <v>41</v>
      </c>
      <c r="AE275" s="37">
        <v>0.45</v>
      </c>
    </row>
    <row r="276" spans="1:31" ht="15.75" thickBot="1" x14ac:dyDescent="0.3">
      <c r="A276" s="27">
        <v>29</v>
      </c>
      <c r="B276" s="27">
        <v>43</v>
      </c>
      <c r="C276" s="28">
        <v>1.34</v>
      </c>
      <c r="D276" s="28">
        <v>25</v>
      </c>
      <c r="E276" s="28">
        <v>645</v>
      </c>
      <c r="F276" s="28">
        <v>4</v>
      </c>
      <c r="G276" s="28">
        <v>44</v>
      </c>
      <c r="H276" s="28">
        <v>120</v>
      </c>
      <c r="I276" s="28">
        <v>40</v>
      </c>
      <c r="J276" s="31">
        <v>200.72</v>
      </c>
      <c r="K276" s="28">
        <v>262.94</v>
      </c>
      <c r="L276" s="28">
        <v>33.56</v>
      </c>
      <c r="M276" s="28">
        <v>53.16</v>
      </c>
      <c r="N276" s="28">
        <v>3.72</v>
      </c>
      <c r="Q276">
        <v>120</v>
      </c>
      <c r="R276" s="28">
        <v>40</v>
      </c>
      <c r="S276" s="28">
        <v>44</v>
      </c>
      <c r="T276">
        <v>14</v>
      </c>
      <c r="U276" s="27">
        <v>43</v>
      </c>
      <c r="V276" s="28">
        <v>1.34</v>
      </c>
      <c r="W276" s="28">
        <v>4</v>
      </c>
      <c r="X276" s="28">
        <v>620</v>
      </c>
      <c r="Y276" s="31">
        <v>196.26</v>
      </c>
      <c r="Z276" s="28">
        <v>254.14</v>
      </c>
      <c r="AA276" s="28">
        <v>30.24</v>
      </c>
      <c r="AB276" s="28">
        <v>51.64</v>
      </c>
      <c r="AC276" s="37">
        <v>12</v>
      </c>
      <c r="AD276" s="37">
        <v>41</v>
      </c>
      <c r="AE276" s="37">
        <v>0.45</v>
      </c>
    </row>
    <row r="277" spans="1:31" ht="15.75" thickBot="1" x14ac:dyDescent="0.3">
      <c r="A277" s="27">
        <v>29</v>
      </c>
      <c r="B277" s="27">
        <v>43</v>
      </c>
      <c r="C277" s="28">
        <v>1.34</v>
      </c>
      <c r="D277" s="28">
        <v>25</v>
      </c>
      <c r="E277" s="28">
        <v>620</v>
      </c>
      <c r="F277" s="28">
        <v>4</v>
      </c>
      <c r="G277" s="28">
        <v>44</v>
      </c>
      <c r="H277" s="28">
        <v>120</v>
      </c>
      <c r="I277" s="28">
        <v>40</v>
      </c>
      <c r="J277" s="31">
        <v>196.26</v>
      </c>
      <c r="K277" s="28">
        <v>254.14</v>
      </c>
      <c r="L277" s="28">
        <v>30.24</v>
      </c>
      <c r="M277" s="28">
        <v>51.64</v>
      </c>
      <c r="N277" s="28">
        <v>3.49</v>
      </c>
      <c r="Q277">
        <v>120</v>
      </c>
      <c r="R277" s="28">
        <v>40</v>
      </c>
      <c r="S277" s="28">
        <v>44</v>
      </c>
      <c r="T277">
        <v>14</v>
      </c>
      <c r="U277" s="27">
        <v>43</v>
      </c>
      <c r="V277" s="28">
        <v>1.37</v>
      </c>
      <c r="W277" s="28">
        <v>4</v>
      </c>
      <c r="X277" s="28">
        <v>595</v>
      </c>
      <c r="Y277" s="31">
        <v>197.34</v>
      </c>
      <c r="Z277" s="28">
        <v>252.04</v>
      </c>
      <c r="AA277" s="28">
        <v>27.15</v>
      </c>
      <c r="AB277" s="28">
        <v>51.41</v>
      </c>
      <c r="AC277" s="37">
        <v>12</v>
      </c>
      <c r="AD277" s="37">
        <v>41</v>
      </c>
      <c r="AE277" s="37">
        <v>0.45</v>
      </c>
    </row>
    <row r="278" spans="1:31" ht="15.75" thickBot="1" x14ac:dyDescent="0.3">
      <c r="A278" s="27">
        <v>29</v>
      </c>
      <c r="B278" s="27">
        <v>43</v>
      </c>
      <c r="C278" s="28">
        <v>1.37</v>
      </c>
      <c r="D278" s="28">
        <v>25</v>
      </c>
      <c r="E278" s="28">
        <v>595</v>
      </c>
      <c r="F278" s="28">
        <v>4</v>
      </c>
      <c r="G278" s="28">
        <v>44</v>
      </c>
      <c r="H278" s="28">
        <v>120</v>
      </c>
      <c r="I278" s="28">
        <v>40</v>
      </c>
      <c r="J278" s="31">
        <v>197.34</v>
      </c>
      <c r="K278" s="28">
        <v>252.04</v>
      </c>
      <c r="L278" s="28">
        <v>27.15</v>
      </c>
      <c r="M278" s="28">
        <v>51.41</v>
      </c>
      <c r="N278" s="28">
        <v>3.27</v>
      </c>
      <c r="Q278">
        <v>120</v>
      </c>
      <c r="R278" s="28">
        <v>40</v>
      </c>
      <c r="S278" s="28">
        <v>44</v>
      </c>
      <c r="T278">
        <v>14</v>
      </c>
      <c r="U278" s="27">
        <v>43</v>
      </c>
      <c r="V278" s="28">
        <v>1.37</v>
      </c>
      <c r="W278" s="28">
        <v>4</v>
      </c>
      <c r="X278" s="28">
        <v>585</v>
      </c>
      <c r="Y278" s="31">
        <v>195.2</v>
      </c>
      <c r="Z278" s="28">
        <v>248.34</v>
      </c>
      <c r="AA278" s="28">
        <v>25.97</v>
      </c>
      <c r="AB278" s="28">
        <v>50.81</v>
      </c>
      <c r="AC278" s="37">
        <v>12</v>
      </c>
      <c r="AD278" s="37">
        <v>41</v>
      </c>
      <c r="AE278" s="37">
        <v>0.45</v>
      </c>
    </row>
    <row r="279" spans="1:31" ht="15.75" thickBot="1" x14ac:dyDescent="0.3">
      <c r="A279" s="27">
        <v>29</v>
      </c>
      <c r="B279" s="27">
        <v>43</v>
      </c>
      <c r="C279" s="28">
        <v>1.37</v>
      </c>
      <c r="D279" s="28">
        <v>25</v>
      </c>
      <c r="E279" s="28">
        <v>585</v>
      </c>
      <c r="F279" s="28">
        <v>4</v>
      </c>
      <c r="G279" s="28">
        <v>44</v>
      </c>
      <c r="H279" s="28">
        <v>120</v>
      </c>
      <c r="I279" s="28">
        <v>40</v>
      </c>
      <c r="J279" s="31">
        <v>195.2</v>
      </c>
      <c r="K279" s="28">
        <v>248.34</v>
      </c>
      <c r="L279" s="28">
        <v>25.97</v>
      </c>
      <c r="M279" s="28">
        <v>50.81</v>
      </c>
      <c r="N279" s="28">
        <v>3.18</v>
      </c>
      <c r="Q279">
        <v>120</v>
      </c>
      <c r="R279" s="28">
        <v>40</v>
      </c>
      <c r="S279" s="28">
        <v>44</v>
      </c>
      <c r="T279">
        <v>14</v>
      </c>
      <c r="U279" s="27">
        <v>43</v>
      </c>
      <c r="V279" s="28">
        <v>1.4</v>
      </c>
      <c r="W279" s="28">
        <v>4</v>
      </c>
      <c r="X279" s="28">
        <v>560</v>
      </c>
      <c r="Y279" s="31">
        <v>195.17</v>
      </c>
      <c r="Z279" s="28">
        <v>245.26</v>
      </c>
      <c r="AA279" s="28">
        <v>23.17</v>
      </c>
      <c r="AB279" s="28">
        <v>50.47</v>
      </c>
      <c r="AC279" s="37">
        <v>12</v>
      </c>
      <c r="AD279" s="37">
        <v>41</v>
      </c>
      <c r="AE279" s="37">
        <v>0.45</v>
      </c>
    </row>
    <row r="280" spans="1:31" ht="15.75" thickBot="1" x14ac:dyDescent="0.3">
      <c r="A280" s="27">
        <v>29</v>
      </c>
      <c r="B280" s="27">
        <v>43</v>
      </c>
      <c r="C280" s="28">
        <v>1.4</v>
      </c>
      <c r="D280" s="28">
        <v>25</v>
      </c>
      <c r="E280" s="28">
        <v>560</v>
      </c>
      <c r="F280" s="28">
        <v>4</v>
      </c>
      <c r="G280" s="28">
        <v>44</v>
      </c>
      <c r="H280" s="28">
        <v>120</v>
      </c>
      <c r="I280" s="28">
        <v>40</v>
      </c>
      <c r="J280" s="31">
        <v>195.17</v>
      </c>
      <c r="K280" s="28">
        <v>245.26</v>
      </c>
      <c r="L280" s="28">
        <v>23.17</v>
      </c>
      <c r="M280" s="28">
        <v>50.47</v>
      </c>
      <c r="N280" s="28">
        <v>2.96</v>
      </c>
      <c r="Q280">
        <v>120</v>
      </c>
      <c r="R280" s="28">
        <v>44</v>
      </c>
      <c r="S280" s="28">
        <v>40</v>
      </c>
      <c r="T280">
        <v>14</v>
      </c>
      <c r="U280" s="27">
        <v>43</v>
      </c>
      <c r="V280" s="28">
        <v>1.31</v>
      </c>
      <c r="W280" s="28">
        <v>4</v>
      </c>
      <c r="X280" s="28">
        <v>640</v>
      </c>
      <c r="Y280" s="31">
        <v>197</v>
      </c>
      <c r="Z280" s="28">
        <v>257.52999999999997</v>
      </c>
      <c r="AA280" s="28">
        <v>32.880000000000003</v>
      </c>
      <c r="AB280" s="28">
        <v>52.18</v>
      </c>
      <c r="AC280" s="37">
        <v>12</v>
      </c>
      <c r="AD280" s="37">
        <v>41</v>
      </c>
      <c r="AE280" s="37">
        <v>0.45</v>
      </c>
    </row>
    <row r="281" spans="1:31" ht="15.75" thickBot="1" x14ac:dyDescent="0.3">
      <c r="A281" s="27">
        <v>29</v>
      </c>
      <c r="B281" s="27">
        <v>43</v>
      </c>
      <c r="C281" s="28">
        <v>1.31</v>
      </c>
      <c r="D281" s="28">
        <v>25</v>
      </c>
      <c r="E281" s="28">
        <v>640</v>
      </c>
      <c r="F281" s="28">
        <v>4</v>
      </c>
      <c r="G281" s="28">
        <v>40</v>
      </c>
      <c r="H281" s="28">
        <v>120</v>
      </c>
      <c r="I281" s="28">
        <v>44</v>
      </c>
      <c r="J281" s="31">
        <v>197</v>
      </c>
      <c r="K281" s="28">
        <v>257.52999999999997</v>
      </c>
      <c r="L281" s="28">
        <v>32.880000000000003</v>
      </c>
      <c r="M281" s="28">
        <v>52.18</v>
      </c>
      <c r="N281" s="28">
        <v>3.68</v>
      </c>
      <c r="Q281">
        <v>120</v>
      </c>
      <c r="R281" s="28">
        <v>44</v>
      </c>
      <c r="S281" s="28">
        <v>40</v>
      </c>
      <c r="T281">
        <v>14</v>
      </c>
      <c r="U281" s="27">
        <v>43</v>
      </c>
      <c r="V281" s="28">
        <v>1.31</v>
      </c>
      <c r="W281" s="28">
        <v>4</v>
      </c>
      <c r="X281" s="28">
        <v>630</v>
      </c>
      <c r="Y281" s="31">
        <v>195.27</v>
      </c>
      <c r="Z281" s="28">
        <v>254.08</v>
      </c>
      <c r="AA281" s="28">
        <v>31.54</v>
      </c>
      <c r="AB281" s="28">
        <v>51.6</v>
      </c>
      <c r="AC281" s="37">
        <v>12</v>
      </c>
      <c r="AD281" s="37">
        <v>41</v>
      </c>
      <c r="AE281" s="37">
        <v>0.45</v>
      </c>
    </row>
    <row r="282" spans="1:31" ht="15.75" thickBot="1" x14ac:dyDescent="0.3">
      <c r="A282" s="27">
        <v>29</v>
      </c>
      <c r="B282" s="27">
        <v>43</v>
      </c>
      <c r="C282" s="28">
        <v>1.31</v>
      </c>
      <c r="D282" s="28">
        <v>25</v>
      </c>
      <c r="E282" s="28">
        <v>630</v>
      </c>
      <c r="F282" s="28">
        <v>4</v>
      </c>
      <c r="G282" s="28">
        <v>40</v>
      </c>
      <c r="H282" s="28">
        <v>120</v>
      </c>
      <c r="I282" s="28">
        <v>44</v>
      </c>
      <c r="J282" s="31">
        <v>195.27</v>
      </c>
      <c r="K282" s="28">
        <v>254.08</v>
      </c>
      <c r="L282" s="28">
        <v>31.54</v>
      </c>
      <c r="M282" s="28">
        <v>51.6</v>
      </c>
      <c r="N282" s="28">
        <v>3.58</v>
      </c>
      <c r="Q282">
        <v>120</v>
      </c>
      <c r="R282" s="28">
        <v>44</v>
      </c>
      <c r="S282" s="28">
        <v>40</v>
      </c>
      <c r="T282">
        <v>14</v>
      </c>
      <c r="U282" s="27">
        <v>43</v>
      </c>
      <c r="V282" s="28">
        <v>1.34</v>
      </c>
      <c r="W282" s="28">
        <v>4</v>
      </c>
      <c r="X282" s="28">
        <v>620</v>
      </c>
      <c r="Y282" s="31">
        <v>199.72</v>
      </c>
      <c r="Z282" s="28">
        <v>257.79000000000002</v>
      </c>
      <c r="AA282" s="28">
        <v>30.24</v>
      </c>
      <c r="AB282" s="28">
        <v>52.31</v>
      </c>
      <c r="AC282" s="37">
        <v>12</v>
      </c>
      <c r="AD282" s="37">
        <v>41</v>
      </c>
      <c r="AE282" s="37">
        <v>0.45</v>
      </c>
    </row>
    <row r="283" spans="1:31" ht="15.75" thickBot="1" x14ac:dyDescent="0.3">
      <c r="A283" s="27">
        <v>29</v>
      </c>
      <c r="B283" s="27">
        <v>43</v>
      </c>
      <c r="C283" s="28">
        <v>1.34</v>
      </c>
      <c r="D283" s="28">
        <v>25</v>
      </c>
      <c r="E283" s="28">
        <v>620</v>
      </c>
      <c r="F283" s="28">
        <v>4</v>
      </c>
      <c r="G283" s="28">
        <v>40</v>
      </c>
      <c r="H283" s="28">
        <v>120</v>
      </c>
      <c r="I283" s="28">
        <v>44</v>
      </c>
      <c r="J283" s="31">
        <v>199.72</v>
      </c>
      <c r="K283" s="28">
        <v>257.79000000000002</v>
      </c>
      <c r="L283" s="28">
        <v>30.24</v>
      </c>
      <c r="M283" s="28">
        <v>52.31</v>
      </c>
      <c r="N283" s="28">
        <v>3.49</v>
      </c>
      <c r="Q283">
        <v>120</v>
      </c>
      <c r="R283" s="28">
        <v>44</v>
      </c>
      <c r="S283" s="28">
        <v>40</v>
      </c>
      <c r="T283">
        <v>14</v>
      </c>
      <c r="U283" s="27">
        <v>43</v>
      </c>
      <c r="V283" s="28">
        <v>1.34</v>
      </c>
      <c r="W283" s="28">
        <v>4</v>
      </c>
      <c r="X283" s="28">
        <v>595</v>
      </c>
      <c r="Y283" s="31">
        <v>194.78</v>
      </c>
      <c r="Z283" s="28">
        <v>248.74</v>
      </c>
      <c r="AA283" s="28">
        <v>27.15</v>
      </c>
      <c r="AB283" s="28">
        <v>50.8</v>
      </c>
      <c r="AC283" s="37">
        <v>12</v>
      </c>
      <c r="AD283" s="37">
        <v>41</v>
      </c>
      <c r="AE283" s="37">
        <v>0.45</v>
      </c>
    </row>
    <row r="284" spans="1:31" ht="15.75" thickBot="1" x14ac:dyDescent="0.3">
      <c r="A284" s="27">
        <v>29</v>
      </c>
      <c r="B284" s="27">
        <v>43</v>
      </c>
      <c r="C284" s="28">
        <v>1.34</v>
      </c>
      <c r="D284" s="28">
        <v>25</v>
      </c>
      <c r="E284" s="28">
        <v>595</v>
      </c>
      <c r="F284" s="28">
        <v>4</v>
      </c>
      <c r="G284" s="28">
        <v>40</v>
      </c>
      <c r="H284" s="28">
        <v>120</v>
      </c>
      <c r="I284" s="28">
        <v>44</v>
      </c>
      <c r="J284" s="31">
        <v>194.78</v>
      </c>
      <c r="K284" s="28">
        <v>248.74</v>
      </c>
      <c r="L284" s="28">
        <v>27.15</v>
      </c>
      <c r="M284" s="28">
        <v>50.8</v>
      </c>
      <c r="N284" s="28">
        <v>3.27</v>
      </c>
      <c r="Q284">
        <v>120</v>
      </c>
      <c r="R284" s="28">
        <v>44</v>
      </c>
      <c r="S284" s="28">
        <v>40</v>
      </c>
      <c r="T284">
        <v>14</v>
      </c>
      <c r="U284" s="27">
        <v>43</v>
      </c>
      <c r="V284" s="28">
        <v>1.37</v>
      </c>
      <c r="W284" s="28">
        <v>4</v>
      </c>
      <c r="X284" s="28">
        <v>580</v>
      </c>
      <c r="Y284" s="31">
        <v>197.4</v>
      </c>
      <c r="Z284" s="28">
        <v>249.83</v>
      </c>
      <c r="AA284" s="28">
        <v>25.39</v>
      </c>
      <c r="AB284" s="28">
        <v>51.14</v>
      </c>
      <c r="AC284" s="37">
        <v>12</v>
      </c>
      <c r="AD284" s="37">
        <v>41</v>
      </c>
      <c r="AE284" s="37">
        <v>0.45</v>
      </c>
    </row>
    <row r="285" spans="1:31" ht="15.75" thickBot="1" x14ac:dyDescent="0.3">
      <c r="A285" s="27">
        <v>29</v>
      </c>
      <c r="B285" s="27">
        <v>43</v>
      </c>
      <c r="C285" s="28">
        <v>1.37</v>
      </c>
      <c r="D285" s="28">
        <v>25</v>
      </c>
      <c r="E285" s="28">
        <v>580</v>
      </c>
      <c r="F285" s="28">
        <v>4</v>
      </c>
      <c r="G285" s="28">
        <v>40</v>
      </c>
      <c r="H285" s="28">
        <v>120</v>
      </c>
      <c r="I285" s="28">
        <v>44</v>
      </c>
      <c r="J285" s="31">
        <v>197.4</v>
      </c>
      <c r="K285" s="28">
        <v>249.83</v>
      </c>
      <c r="L285" s="28">
        <v>25.39</v>
      </c>
      <c r="M285" s="28">
        <v>51.14</v>
      </c>
      <c r="N285" s="28">
        <v>3.13</v>
      </c>
      <c r="Q285">
        <v>120</v>
      </c>
      <c r="R285" s="28">
        <v>44</v>
      </c>
      <c r="S285" s="28">
        <v>40</v>
      </c>
      <c r="T285">
        <v>14</v>
      </c>
      <c r="U285" s="27">
        <v>43</v>
      </c>
      <c r="V285" s="28">
        <v>1.37</v>
      </c>
      <c r="W285" s="28">
        <v>4</v>
      </c>
      <c r="X285" s="28">
        <v>570</v>
      </c>
      <c r="Y285" s="31">
        <v>195.17</v>
      </c>
      <c r="Z285" s="28">
        <v>246.03</v>
      </c>
      <c r="AA285" s="28">
        <v>24.26</v>
      </c>
      <c r="AB285" s="28">
        <v>50.5</v>
      </c>
      <c r="AC285" s="37">
        <v>12</v>
      </c>
      <c r="AD285" s="37">
        <v>41</v>
      </c>
      <c r="AE285" s="37">
        <v>0.45</v>
      </c>
    </row>
    <row r="286" spans="1:31" ht="15.75" thickBot="1" x14ac:dyDescent="0.3">
      <c r="A286" s="27">
        <v>29</v>
      </c>
      <c r="B286" s="27">
        <v>43</v>
      </c>
      <c r="C286" s="28">
        <v>1.37</v>
      </c>
      <c r="D286" s="28">
        <v>25</v>
      </c>
      <c r="E286" s="28">
        <v>570</v>
      </c>
      <c r="F286" s="28">
        <v>4</v>
      </c>
      <c r="G286" s="28">
        <v>40</v>
      </c>
      <c r="H286" s="28">
        <v>120</v>
      </c>
      <c r="I286" s="28">
        <v>44</v>
      </c>
      <c r="J286" s="31">
        <v>195.17</v>
      </c>
      <c r="K286" s="28">
        <v>246.03</v>
      </c>
      <c r="L286" s="28">
        <v>24.26</v>
      </c>
      <c r="M286" s="28">
        <v>50.5</v>
      </c>
      <c r="N286" s="28">
        <v>3.05</v>
      </c>
      <c r="Q286">
        <v>120</v>
      </c>
      <c r="R286" s="28">
        <v>44</v>
      </c>
      <c r="S286" s="28">
        <v>40</v>
      </c>
      <c r="T286">
        <v>14</v>
      </c>
      <c r="U286" s="27">
        <v>43</v>
      </c>
      <c r="V286" s="28">
        <v>1.4</v>
      </c>
      <c r="W286" s="28">
        <v>4</v>
      </c>
      <c r="X286" s="28">
        <v>550</v>
      </c>
      <c r="Y286" s="31">
        <v>195.83</v>
      </c>
      <c r="Z286" s="28">
        <v>244.51</v>
      </c>
      <c r="AA286" s="28">
        <v>22.11</v>
      </c>
      <c r="AB286" s="28">
        <v>50.49</v>
      </c>
      <c r="AC286" s="37">
        <v>12</v>
      </c>
      <c r="AD286" s="37">
        <v>41</v>
      </c>
      <c r="AE286" s="37">
        <v>0.45</v>
      </c>
    </row>
    <row r="287" spans="1:31" ht="15.75" thickBot="1" x14ac:dyDescent="0.3">
      <c r="A287" s="27">
        <v>29</v>
      </c>
      <c r="B287" s="27">
        <v>43</v>
      </c>
      <c r="C287" s="28">
        <v>1.4</v>
      </c>
      <c r="D287" s="28">
        <v>25</v>
      </c>
      <c r="E287" s="28">
        <v>550</v>
      </c>
      <c r="F287" s="28">
        <v>4</v>
      </c>
      <c r="G287" s="28">
        <v>40</v>
      </c>
      <c r="H287" s="28">
        <v>120</v>
      </c>
      <c r="I287" s="28">
        <v>44</v>
      </c>
      <c r="J287" s="31">
        <v>195.83</v>
      </c>
      <c r="K287" s="28">
        <v>244.51</v>
      </c>
      <c r="L287" s="28">
        <v>22.11</v>
      </c>
      <c r="M287" s="28">
        <v>50.49</v>
      </c>
      <c r="N287" s="28">
        <v>2.88</v>
      </c>
      <c r="Q287">
        <v>120</v>
      </c>
      <c r="R287" s="28">
        <v>44</v>
      </c>
      <c r="S287" s="28">
        <v>44</v>
      </c>
      <c r="T287">
        <v>14</v>
      </c>
      <c r="U287" s="27">
        <v>43</v>
      </c>
      <c r="V287" s="28">
        <v>1.25</v>
      </c>
      <c r="W287" s="28">
        <v>4</v>
      </c>
      <c r="X287" s="28">
        <v>680</v>
      </c>
      <c r="Y287" s="31">
        <v>197.26</v>
      </c>
      <c r="Z287" s="28">
        <v>257.31</v>
      </c>
      <c r="AA287" s="28">
        <v>33.01</v>
      </c>
      <c r="AB287" s="28">
        <v>52.73</v>
      </c>
      <c r="AC287" s="37">
        <v>12</v>
      </c>
      <c r="AD287" s="37">
        <v>41</v>
      </c>
      <c r="AE287" s="37">
        <v>0.45</v>
      </c>
    </row>
    <row r="288" spans="1:31" ht="15.75" thickBot="1" x14ac:dyDescent="0.3">
      <c r="A288" s="27">
        <v>29</v>
      </c>
      <c r="B288" s="27">
        <v>43</v>
      </c>
      <c r="C288" s="28">
        <v>1.25</v>
      </c>
      <c r="D288" s="28">
        <v>25</v>
      </c>
      <c r="E288" s="28">
        <v>680</v>
      </c>
      <c r="F288" s="28">
        <v>4</v>
      </c>
      <c r="G288" s="28">
        <v>44</v>
      </c>
      <c r="H288" s="28">
        <v>120</v>
      </c>
      <c r="I288" s="28">
        <v>44</v>
      </c>
      <c r="J288" s="31">
        <v>197.26</v>
      </c>
      <c r="K288" s="28">
        <v>257.31</v>
      </c>
      <c r="L288" s="28">
        <v>33.01</v>
      </c>
      <c r="M288" s="28">
        <v>52.73</v>
      </c>
      <c r="N288" s="28">
        <v>3.47</v>
      </c>
      <c r="Q288">
        <v>120</v>
      </c>
      <c r="R288" s="28">
        <v>44</v>
      </c>
      <c r="S288" s="28">
        <v>44</v>
      </c>
      <c r="T288">
        <v>14</v>
      </c>
      <c r="U288" s="27">
        <v>43</v>
      </c>
      <c r="V288" s="28">
        <v>1.25</v>
      </c>
      <c r="W288" s="28">
        <v>4</v>
      </c>
      <c r="X288" s="28">
        <v>670</v>
      </c>
      <c r="Y288" s="31">
        <v>195.72</v>
      </c>
      <c r="Z288" s="28">
        <v>254.1</v>
      </c>
      <c r="AA288" s="28">
        <v>31.75</v>
      </c>
      <c r="AB288" s="28">
        <v>52.13</v>
      </c>
      <c r="AC288" s="37">
        <v>12</v>
      </c>
      <c r="AD288" s="37">
        <v>41</v>
      </c>
      <c r="AE288" s="37">
        <v>0.45</v>
      </c>
    </row>
    <row r="289" spans="1:31" ht="15.75" thickBot="1" x14ac:dyDescent="0.3">
      <c r="A289" s="27">
        <v>29</v>
      </c>
      <c r="B289" s="27">
        <v>43</v>
      </c>
      <c r="C289" s="28">
        <v>1.25</v>
      </c>
      <c r="D289" s="28">
        <v>25</v>
      </c>
      <c r="E289" s="28">
        <v>670</v>
      </c>
      <c r="F289" s="28">
        <v>4</v>
      </c>
      <c r="G289" s="28">
        <v>44</v>
      </c>
      <c r="H289" s="28">
        <v>120</v>
      </c>
      <c r="I289" s="28">
        <v>44</v>
      </c>
      <c r="J289" s="31">
        <v>195.72</v>
      </c>
      <c r="K289" s="28">
        <v>254.1</v>
      </c>
      <c r="L289" s="28">
        <v>31.75</v>
      </c>
      <c r="M289" s="28">
        <v>52.13</v>
      </c>
      <c r="N289" s="28">
        <v>3.39</v>
      </c>
      <c r="Q289">
        <v>120</v>
      </c>
      <c r="R289" s="28">
        <v>44</v>
      </c>
      <c r="S289" s="28">
        <v>44</v>
      </c>
      <c r="T289">
        <v>14</v>
      </c>
      <c r="U289" s="27">
        <v>43</v>
      </c>
      <c r="V289" s="28">
        <v>1.28</v>
      </c>
      <c r="W289" s="28">
        <v>4</v>
      </c>
      <c r="X289" s="28">
        <v>645</v>
      </c>
      <c r="Y289" s="31">
        <v>198.02</v>
      </c>
      <c r="Z289" s="28">
        <v>253.55</v>
      </c>
      <c r="AA289" s="28">
        <v>28.74</v>
      </c>
      <c r="AB289" s="28">
        <v>52.05</v>
      </c>
      <c r="AC289" s="37">
        <v>12</v>
      </c>
      <c r="AD289" s="37">
        <v>41</v>
      </c>
      <c r="AE289" s="37">
        <v>0.45</v>
      </c>
    </row>
    <row r="290" spans="1:31" ht="15.75" thickBot="1" x14ac:dyDescent="0.3">
      <c r="A290" s="27">
        <v>29</v>
      </c>
      <c r="B290" s="27">
        <v>43</v>
      </c>
      <c r="C290" s="28">
        <v>1.28</v>
      </c>
      <c r="D290" s="28">
        <v>25</v>
      </c>
      <c r="E290" s="28">
        <v>645</v>
      </c>
      <c r="F290" s="28">
        <v>4</v>
      </c>
      <c r="G290" s="28">
        <v>44</v>
      </c>
      <c r="H290" s="28">
        <v>120</v>
      </c>
      <c r="I290" s="28">
        <v>44</v>
      </c>
      <c r="J290" s="31">
        <v>198.02</v>
      </c>
      <c r="K290" s="28">
        <v>253.55</v>
      </c>
      <c r="L290" s="28">
        <v>28.74</v>
      </c>
      <c r="M290" s="28">
        <v>52.05</v>
      </c>
      <c r="N290" s="28">
        <v>3.19</v>
      </c>
      <c r="Q290">
        <v>120</v>
      </c>
      <c r="R290" s="28">
        <v>44</v>
      </c>
      <c r="S290" s="28">
        <v>44</v>
      </c>
      <c r="T290">
        <v>14</v>
      </c>
      <c r="U290" s="27">
        <v>43</v>
      </c>
      <c r="V290" s="28">
        <v>1.28</v>
      </c>
      <c r="W290" s="28">
        <v>4</v>
      </c>
      <c r="X290" s="28">
        <v>630</v>
      </c>
      <c r="Y290" s="31">
        <v>195.37</v>
      </c>
      <c r="Z290" s="28">
        <v>248.46</v>
      </c>
      <c r="AA290" s="28">
        <v>27.03</v>
      </c>
      <c r="AB290" s="28">
        <v>51.08</v>
      </c>
      <c r="AC290" s="37">
        <v>12</v>
      </c>
      <c r="AD290" s="37">
        <v>41</v>
      </c>
      <c r="AE290" s="37">
        <v>0.45</v>
      </c>
    </row>
    <row r="291" spans="1:31" ht="15.75" thickBot="1" x14ac:dyDescent="0.3">
      <c r="A291" s="27">
        <v>29</v>
      </c>
      <c r="B291" s="27">
        <v>43</v>
      </c>
      <c r="C291" s="28">
        <v>1.28</v>
      </c>
      <c r="D291" s="28">
        <v>25</v>
      </c>
      <c r="E291" s="28">
        <v>630</v>
      </c>
      <c r="F291" s="28">
        <v>4</v>
      </c>
      <c r="G291" s="28">
        <v>44</v>
      </c>
      <c r="H291" s="28">
        <v>120</v>
      </c>
      <c r="I291" s="28">
        <v>44</v>
      </c>
      <c r="J291" s="31">
        <v>195.37</v>
      </c>
      <c r="K291" s="28">
        <v>248.46</v>
      </c>
      <c r="L291" s="28">
        <v>27.03</v>
      </c>
      <c r="M291" s="28">
        <v>51.08</v>
      </c>
      <c r="N291" s="28">
        <v>3.07</v>
      </c>
      <c r="Q291">
        <v>120</v>
      </c>
      <c r="R291" s="28">
        <v>44</v>
      </c>
      <c r="S291" s="28">
        <v>44</v>
      </c>
      <c r="T291">
        <v>14</v>
      </c>
      <c r="U291" s="27">
        <v>43</v>
      </c>
      <c r="V291" s="28">
        <v>1.31</v>
      </c>
      <c r="W291" s="28">
        <v>4</v>
      </c>
      <c r="X291" s="28">
        <v>600</v>
      </c>
      <c r="Y291" s="31">
        <v>195.45</v>
      </c>
      <c r="Z291" s="28">
        <v>245.2</v>
      </c>
      <c r="AA291" s="28">
        <v>23.8</v>
      </c>
      <c r="AB291" s="28">
        <v>50.63</v>
      </c>
      <c r="AC291" s="37">
        <v>12</v>
      </c>
      <c r="AD291" s="37">
        <v>41</v>
      </c>
      <c r="AE291" s="37">
        <v>0.45</v>
      </c>
    </row>
    <row r="292" spans="1:31" ht="15.75" thickBot="1" x14ac:dyDescent="0.3">
      <c r="A292" s="27">
        <v>29</v>
      </c>
      <c r="B292" s="27">
        <v>43</v>
      </c>
      <c r="C292" s="28">
        <v>1.31</v>
      </c>
      <c r="D292" s="28">
        <v>25</v>
      </c>
      <c r="E292" s="28">
        <v>600</v>
      </c>
      <c r="F292" s="28">
        <v>4</v>
      </c>
      <c r="G292" s="28">
        <v>44</v>
      </c>
      <c r="H292" s="28">
        <v>120</v>
      </c>
      <c r="I292" s="28">
        <v>44</v>
      </c>
      <c r="J292" s="31">
        <v>195.45</v>
      </c>
      <c r="K292" s="28">
        <v>245.2</v>
      </c>
      <c r="L292" s="28">
        <v>23.8</v>
      </c>
      <c r="M292" s="28">
        <v>50.63</v>
      </c>
      <c r="N292" s="28">
        <v>2.84</v>
      </c>
      <c r="Q292">
        <v>120</v>
      </c>
      <c r="R292" s="28">
        <v>44</v>
      </c>
      <c r="S292" s="28">
        <v>44</v>
      </c>
      <c r="T292">
        <v>14</v>
      </c>
      <c r="U292" s="27">
        <v>43</v>
      </c>
      <c r="V292" s="28">
        <v>1.34</v>
      </c>
      <c r="W292" s="28">
        <v>4</v>
      </c>
      <c r="X292" s="28">
        <v>590</v>
      </c>
      <c r="Y292" s="31">
        <v>199.1</v>
      </c>
      <c r="Z292" s="28">
        <v>248.39</v>
      </c>
      <c r="AA292" s="28">
        <v>22.78</v>
      </c>
      <c r="AB292" s="28">
        <v>51.39</v>
      </c>
      <c r="AC292" s="37">
        <v>12</v>
      </c>
      <c r="AD292" s="37">
        <v>41</v>
      </c>
      <c r="AE292" s="37">
        <v>0.45</v>
      </c>
    </row>
    <row r="293" spans="1:31" ht="15.75" thickBot="1" x14ac:dyDescent="0.3">
      <c r="A293" s="27">
        <v>29</v>
      </c>
      <c r="B293" s="27">
        <v>43</v>
      </c>
      <c r="C293" s="28">
        <v>1.34</v>
      </c>
      <c r="D293" s="28">
        <v>25</v>
      </c>
      <c r="E293" s="28">
        <v>590</v>
      </c>
      <c r="F293" s="28">
        <v>4</v>
      </c>
      <c r="G293" s="28">
        <v>44</v>
      </c>
      <c r="H293" s="28">
        <v>120</v>
      </c>
      <c r="I293" s="28">
        <v>44</v>
      </c>
      <c r="J293" s="31">
        <v>199.1</v>
      </c>
      <c r="K293" s="28">
        <v>248.39</v>
      </c>
      <c r="L293" s="28">
        <v>22.78</v>
      </c>
      <c r="M293" s="28">
        <v>51.39</v>
      </c>
      <c r="N293" s="28">
        <v>2.76</v>
      </c>
      <c r="Q293">
        <v>120</v>
      </c>
      <c r="R293" s="28">
        <v>44</v>
      </c>
      <c r="S293" s="28">
        <v>44</v>
      </c>
      <c r="T293">
        <v>14</v>
      </c>
      <c r="U293" s="27">
        <v>43</v>
      </c>
      <c r="V293" s="28">
        <v>1.34</v>
      </c>
      <c r="W293" s="28">
        <v>4</v>
      </c>
      <c r="X293" s="28">
        <v>580</v>
      </c>
      <c r="Y293" s="31">
        <v>196.8</v>
      </c>
      <c r="Z293" s="28">
        <v>244.68</v>
      </c>
      <c r="AA293" s="28">
        <v>21.8</v>
      </c>
      <c r="AB293" s="28">
        <v>50.76</v>
      </c>
      <c r="AC293" s="37">
        <v>12</v>
      </c>
      <c r="AD293" s="37">
        <v>41</v>
      </c>
      <c r="AE293" s="37">
        <v>0.45</v>
      </c>
    </row>
    <row r="294" spans="1:31" ht="15.75" thickBot="1" x14ac:dyDescent="0.3">
      <c r="A294" s="27">
        <v>29</v>
      </c>
      <c r="B294" s="27">
        <v>43</v>
      </c>
      <c r="C294" s="28">
        <v>1.34</v>
      </c>
      <c r="D294" s="28">
        <v>25</v>
      </c>
      <c r="E294" s="28">
        <v>580</v>
      </c>
      <c r="F294" s="28">
        <v>4</v>
      </c>
      <c r="G294" s="28">
        <v>44</v>
      </c>
      <c r="H294" s="28">
        <v>120</v>
      </c>
      <c r="I294" s="28">
        <v>44</v>
      </c>
      <c r="J294" s="31">
        <v>196.8</v>
      </c>
      <c r="K294" s="28">
        <v>244.68</v>
      </c>
      <c r="L294" s="28">
        <v>21.8</v>
      </c>
      <c r="M294" s="28">
        <v>50.76</v>
      </c>
      <c r="N294" s="28">
        <v>2.69</v>
      </c>
      <c r="Q294">
        <v>120</v>
      </c>
      <c r="R294" s="28">
        <v>44</v>
      </c>
      <c r="S294" s="28">
        <v>44</v>
      </c>
      <c r="T294">
        <v>14</v>
      </c>
      <c r="U294" s="27">
        <v>43</v>
      </c>
      <c r="V294" s="28">
        <v>1.34</v>
      </c>
      <c r="W294" s="28">
        <v>4</v>
      </c>
      <c r="X294" s="28">
        <v>570</v>
      </c>
      <c r="Y294" s="31">
        <v>194.56</v>
      </c>
      <c r="Z294" s="28">
        <v>240.94</v>
      </c>
      <c r="AA294" s="28">
        <v>20.84</v>
      </c>
      <c r="AB294" s="28">
        <v>50.06</v>
      </c>
      <c r="AC294" s="37">
        <v>12</v>
      </c>
      <c r="AD294" s="37">
        <v>41</v>
      </c>
      <c r="AE294" s="37">
        <v>0.45</v>
      </c>
    </row>
    <row r="295" spans="1:31" ht="15.75" thickBot="1" x14ac:dyDescent="0.3">
      <c r="A295" s="27">
        <v>29</v>
      </c>
      <c r="B295" s="27">
        <v>43</v>
      </c>
      <c r="C295" s="28">
        <v>1.34</v>
      </c>
      <c r="D295" s="28">
        <v>25</v>
      </c>
      <c r="E295" s="28">
        <v>570</v>
      </c>
      <c r="F295" s="28">
        <v>4</v>
      </c>
      <c r="G295" s="28">
        <v>44</v>
      </c>
      <c r="H295" s="28">
        <v>120</v>
      </c>
      <c r="I295" s="28">
        <v>44</v>
      </c>
      <c r="J295" s="31">
        <v>194.56</v>
      </c>
      <c r="K295" s="28">
        <v>240.94</v>
      </c>
      <c r="L295" s="28">
        <v>20.84</v>
      </c>
      <c r="M295" s="28">
        <v>50.06</v>
      </c>
      <c r="N295" s="28">
        <v>2.62</v>
      </c>
      <c r="Q295">
        <v>120</v>
      </c>
      <c r="R295" s="28">
        <v>44</v>
      </c>
      <c r="S295" s="28">
        <v>44</v>
      </c>
      <c r="T295">
        <v>14</v>
      </c>
      <c r="U295" s="27">
        <v>43</v>
      </c>
      <c r="V295" s="28">
        <v>1.37</v>
      </c>
      <c r="W295" s="28">
        <v>4</v>
      </c>
      <c r="X295" s="28">
        <v>545</v>
      </c>
      <c r="Y295" s="30">
        <v>193.64</v>
      </c>
      <c r="Z295" s="28">
        <v>237.67</v>
      </c>
      <c r="AA295" s="28">
        <v>18.559999999999999</v>
      </c>
      <c r="AB295" s="28">
        <v>49.83</v>
      </c>
      <c r="AC295" s="37">
        <v>12</v>
      </c>
      <c r="AD295" s="37">
        <v>41</v>
      </c>
      <c r="AE295" s="37">
        <v>0.45</v>
      </c>
    </row>
    <row r="296" spans="1:31" ht="15.75" thickBot="1" x14ac:dyDescent="0.3">
      <c r="A296" s="27">
        <v>29</v>
      </c>
      <c r="B296" s="27">
        <v>43</v>
      </c>
      <c r="C296" s="28">
        <v>1.37</v>
      </c>
      <c r="D296" s="28">
        <v>25</v>
      </c>
      <c r="E296" s="28">
        <v>545</v>
      </c>
      <c r="F296" s="28">
        <v>4</v>
      </c>
      <c r="G296" s="28">
        <v>44</v>
      </c>
      <c r="H296" s="28">
        <v>120</v>
      </c>
      <c r="I296" s="28">
        <v>44</v>
      </c>
      <c r="J296" s="30">
        <v>193.64</v>
      </c>
      <c r="K296" s="28">
        <v>237.67</v>
      </c>
      <c r="L296" s="28">
        <v>18.559999999999999</v>
      </c>
      <c r="M296" s="28">
        <v>49.83</v>
      </c>
      <c r="N296" s="28">
        <v>2.44</v>
      </c>
      <c r="Q296">
        <v>120</v>
      </c>
      <c r="R296" s="28">
        <v>44</v>
      </c>
      <c r="S296" s="28">
        <v>44</v>
      </c>
      <c r="T296">
        <v>14</v>
      </c>
      <c r="U296" s="27">
        <v>43</v>
      </c>
      <c r="V296" s="28">
        <v>1.4</v>
      </c>
      <c r="W296" s="28">
        <v>4</v>
      </c>
      <c r="X296" s="28">
        <v>525</v>
      </c>
      <c r="Y296" s="31">
        <v>200.38</v>
      </c>
      <c r="Z296" s="28">
        <v>233.7</v>
      </c>
      <c r="AA296" s="28">
        <v>16.86</v>
      </c>
      <c r="AB296" s="28">
        <v>46.99</v>
      </c>
      <c r="AC296" s="37">
        <v>12</v>
      </c>
      <c r="AD296" s="37">
        <v>41</v>
      </c>
      <c r="AE296" s="37">
        <v>0.45</v>
      </c>
    </row>
    <row r="297" spans="1:31" ht="15.75" thickBot="1" x14ac:dyDescent="0.3">
      <c r="A297" s="27">
        <v>29</v>
      </c>
      <c r="B297" s="27">
        <v>43</v>
      </c>
      <c r="C297" s="28">
        <v>1.4</v>
      </c>
      <c r="D297" s="28">
        <v>25</v>
      </c>
      <c r="E297" s="28">
        <v>525</v>
      </c>
      <c r="F297" s="28">
        <v>4</v>
      </c>
      <c r="G297" s="28">
        <v>44</v>
      </c>
      <c r="H297" s="28">
        <v>120</v>
      </c>
      <c r="I297" s="28">
        <v>44</v>
      </c>
      <c r="J297" s="31">
        <v>200.38</v>
      </c>
      <c r="K297" s="28">
        <v>233.7</v>
      </c>
      <c r="L297" s="28">
        <v>16.86</v>
      </c>
      <c r="M297" s="28">
        <v>46.99</v>
      </c>
      <c r="N297" s="28">
        <v>2.2999999999999998</v>
      </c>
      <c r="Q297">
        <v>120</v>
      </c>
      <c r="R297" s="28">
        <v>44</v>
      </c>
      <c r="S297" s="28">
        <v>48</v>
      </c>
      <c r="T297">
        <v>14</v>
      </c>
      <c r="U297" s="27">
        <v>43</v>
      </c>
      <c r="V297" s="28">
        <v>1.28</v>
      </c>
      <c r="W297" s="28">
        <v>4</v>
      </c>
      <c r="X297" s="28">
        <v>610</v>
      </c>
      <c r="Y297" s="31">
        <v>196.78</v>
      </c>
      <c r="Z297" s="28">
        <v>242.94</v>
      </c>
      <c r="AA297" s="28">
        <v>21.63</v>
      </c>
      <c r="AB297" s="28">
        <v>50.27</v>
      </c>
      <c r="AC297" s="37">
        <v>12</v>
      </c>
      <c r="AD297" s="37">
        <v>41</v>
      </c>
      <c r="AE297" s="37">
        <v>0.45</v>
      </c>
    </row>
    <row r="298" spans="1:31" ht="15.75" thickBot="1" x14ac:dyDescent="0.3">
      <c r="A298" s="27">
        <v>29</v>
      </c>
      <c r="B298" s="27">
        <v>43</v>
      </c>
      <c r="C298" s="28">
        <v>1.28</v>
      </c>
      <c r="D298" s="28">
        <v>25</v>
      </c>
      <c r="E298" s="28">
        <v>610</v>
      </c>
      <c r="F298" s="28">
        <v>4</v>
      </c>
      <c r="G298" s="28">
        <v>48</v>
      </c>
      <c r="H298" s="28">
        <v>120</v>
      </c>
      <c r="I298" s="28">
        <v>44</v>
      </c>
      <c r="J298" s="31">
        <v>196.78</v>
      </c>
      <c r="K298" s="28">
        <v>242.94</v>
      </c>
      <c r="L298" s="28">
        <v>21.63</v>
      </c>
      <c r="M298" s="28">
        <v>50.27</v>
      </c>
      <c r="N298" s="28">
        <v>2.54</v>
      </c>
      <c r="Q298">
        <v>120</v>
      </c>
      <c r="R298" s="28">
        <v>44</v>
      </c>
      <c r="S298" s="28">
        <v>48</v>
      </c>
      <c r="T298">
        <v>14</v>
      </c>
      <c r="U298" s="27">
        <v>43</v>
      </c>
      <c r="V298" s="28">
        <v>1.28</v>
      </c>
      <c r="W298" s="28">
        <v>4</v>
      </c>
      <c r="X298" s="28">
        <v>600</v>
      </c>
      <c r="Y298" s="31">
        <v>194.87</v>
      </c>
      <c r="Z298" s="28">
        <v>239.4</v>
      </c>
      <c r="AA298" s="28">
        <v>20.73</v>
      </c>
      <c r="AB298" s="28">
        <v>49.49</v>
      </c>
      <c r="AC298" s="37">
        <v>12</v>
      </c>
      <c r="AD298" s="37">
        <v>41</v>
      </c>
      <c r="AE298" s="37">
        <v>0.45</v>
      </c>
    </row>
    <row r="299" spans="1:31" ht="15.75" thickBot="1" x14ac:dyDescent="0.3">
      <c r="A299" s="27">
        <v>29</v>
      </c>
      <c r="B299" s="27">
        <v>43</v>
      </c>
      <c r="C299" s="28">
        <v>1.28</v>
      </c>
      <c r="D299" s="28">
        <v>25</v>
      </c>
      <c r="E299" s="28">
        <v>600</v>
      </c>
      <c r="F299" s="28">
        <v>4</v>
      </c>
      <c r="G299" s="28">
        <v>48</v>
      </c>
      <c r="H299" s="28">
        <v>120</v>
      </c>
      <c r="I299" s="28">
        <v>44</v>
      </c>
      <c r="J299" s="31">
        <v>194.87</v>
      </c>
      <c r="K299" s="28">
        <v>239.4</v>
      </c>
      <c r="L299" s="28">
        <v>20.73</v>
      </c>
      <c r="M299" s="28">
        <v>49.49</v>
      </c>
      <c r="N299" s="28">
        <v>2.4700000000000002</v>
      </c>
      <c r="Q299">
        <v>120</v>
      </c>
      <c r="R299" s="28">
        <v>44</v>
      </c>
      <c r="S299" s="28">
        <v>48</v>
      </c>
      <c r="T299">
        <v>14</v>
      </c>
      <c r="U299" s="27">
        <v>43</v>
      </c>
      <c r="V299" s="28">
        <v>1.31</v>
      </c>
      <c r="W299" s="28">
        <v>4</v>
      </c>
      <c r="X299" s="28">
        <v>575</v>
      </c>
      <c r="Y299" s="31">
        <v>200.12</v>
      </c>
      <c r="Z299" s="28">
        <v>235.48</v>
      </c>
      <c r="AA299" s="28">
        <v>18.579999999999998</v>
      </c>
      <c r="AB299" s="28">
        <v>46.54</v>
      </c>
      <c r="AC299" s="37">
        <v>12</v>
      </c>
      <c r="AD299" s="37">
        <v>41</v>
      </c>
      <c r="AE299" s="37">
        <v>0.45</v>
      </c>
    </row>
    <row r="300" spans="1:31" ht="15.75" thickBot="1" x14ac:dyDescent="0.3">
      <c r="A300" s="27">
        <v>29</v>
      </c>
      <c r="B300" s="27">
        <v>43</v>
      </c>
      <c r="C300" s="28">
        <v>1.31</v>
      </c>
      <c r="D300" s="28">
        <v>25</v>
      </c>
      <c r="E300" s="28">
        <v>575</v>
      </c>
      <c r="F300" s="28">
        <v>4</v>
      </c>
      <c r="G300" s="28">
        <v>48</v>
      </c>
      <c r="H300" s="28">
        <v>120</v>
      </c>
      <c r="I300" s="28">
        <v>44</v>
      </c>
      <c r="J300" s="31">
        <v>200.12</v>
      </c>
      <c r="K300" s="28">
        <v>235.48</v>
      </c>
      <c r="L300" s="28">
        <v>18.579999999999998</v>
      </c>
      <c r="M300" s="28">
        <v>46.54</v>
      </c>
      <c r="N300" s="28">
        <v>2.31</v>
      </c>
      <c r="Q300">
        <v>120</v>
      </c>
      <c r="R300" s="28">
        <v>44</v>
      </c>
      <c r="S300" s="28">
        <v>48</v>
      </c>
      <c r="T300">
        <v>14</v>
      </c>
      <c r="U300" s="27">
        <v>43</v>
      </c>
      <c r="V300" s="28">
        <v>1.4</v>
      </c>
      <c r="W300" s="28">
        <v>4</v>
      </c>
      <c r="X300" s="28">
        <v>515</v>
      </c>
      <c r="Y300" s="31">
        <v>199.81</v>
      </c>
      <c r="Z300" s="28">
        <v>229.72</v>
      </c>
      <c r="AA300" s="28">
        <v>14.02</v>
      </c>
      <c r="AB300" s="28">
        <v>47.74</v>
      </c>
      <c r="AC300" s="37">
        <v>12</v>
      </c>
      <c r="AD300" s="37">
        <v>41</v>
      </c>
      <c r="AE300" s="37">
        <v>0.45</v>
      </c>
    </row>
    <row r="301" spans="1:31" ht="15.75" thickBot="1" x14ac:dyDescent="0.3">
      <c r="A301" s="27">
        <v>29</v>
      </c>
      <c r="B301" s="27">
        <v>43</v>
      </c>
      <c r="C301" s="28">
        <v>1.4</v>
      </c>
      <c r="D301" s="28">
        <v>25</v>
      </c>
      <c r="E301" s="28">
        <v>515</v>
      </c>
      <c r="F301" s="28">
        <v>4</v>
      </c>
      <c r="G301" s="28">
        <v>48</v>
      </c>
      <c r="H301" s="28">
        <v>120</v>
      </c>
      <c r="I301" s="28">
        <v>44</v>
      </c>
      <c r="J301" s="31">
        <v>199.81</v>
      </c>
      <c r="K301" s="28">
        <v>229.72</v>
      </c>
      <c r="L301" s="28">
        <v>14.02</v>
      </c>
      <c r="M301" s="28">
        <v>47.74</v>
      </c>
      <c r="N301" s="28">
        <v>1.95</v>
      </c>
      <c r="Q301">
        <v>120</v>
      </c>
      <c r="R301" s="28">
        <v>48</v>
      </c>
      <c r="S301" s="28">
        <v>36</v>
      </c>
      <c r="T301">
        <v>14</v>
      </c>
      <c r="U301" s="27">
        <v>43</v>
      </c>
      <c r="V301" s="28">
        <v>1.4</v>
      </c>
      <c r="W301" s="28">
        <v>4</v>
      </c>
      <c r="X301" s="28">
        <v>530</v>
      </c>
      <c r="Y301" s="30">
        <v>192.61</v>
      </c>
      <c r="Z301" s="28">
        <v>239.04</v>
      </c>
      <c r="AA301" s="28">
        <v>20.68</v>
      </c>
      <c r="AB301" s="28">
        <v>49.6</v>
      </c>
      <c r="AC301" s="37">
        <v>12</v>
      </c>
      <c r="AD301" s="37">
        <v>41</v>
      </c>
      <c r="AE301" s="37">
        <v>0.45</v>
      </c>
    </row>
    <row r="302" spans="1:31" ht="15.75" thickBot="1" x14ac:dyDescent="0.3">
      <c r="A302" s="27">
        <v>29</v>
      </c>
      <c r="B302" s="27">
        <v>43</v>
      </c>
      <c r="C302" s="28">
        <v>1.4</v>
      </c>
      <c r="D302" s="28">
        <v>25</v>
      </c>
      <c r="E302" s="28">
        <v>530</v>
      </c>
      <c r="F302" s="28">
        <v>4</v>
      </c>
      <c r="G302" s="28">
        <v>36</v>
      </c>
      <c r="H302" s="28">
        <v>120</v>
      </c>
      <c r="I302" s="28">
        <v>48</v>
      </c>
      <c r="J302" s="30">
        <v>192.61</v>
      </c>
      <c r="K302" s="28">
        <v>239.04</v>
      </c>
      <c r="L302" s="28">
        <v>20.68</v>
      </c>
      <c r="M302" s="28">
        <v>49.6</v>
      </c>
      <c r="N302" s="28">
        <v>2.79</v>
      </c>
      <c r="Q302">
        <v>120</v>
      </c>
      <c r="R302" s="28">
        <v>48</v>
      </c>
      <c r="S302" s="28">
        <v>40</v>
      </c>
      <c r="T302">
        <v>14</v>
      </c>
      <c r="U302" s="27">
        <v>43</v>
      </c>
      <c r="V302" s="28">
        <v>1.31</v>
      </c>
      <c r="W302" s="28">
        <v>4</v>
      </c>
      <c r="X302" s="28">
        <v>580</v>
      </c>
      <c r="Y302" s="30">
        <v>193.75</v>
      </c>
      <c r="Z302" s="28">
        <v>240.96</v>
      </c>
      <c r="AA302" s="28">
        <v>22.09</v>
      </c>
      <c r="AB302" s="28">
        <v>49.88</v>
      </c>
      <c r="AC302" s="37">
        <v>12</v>
      </c>
      <c r="AD302" s="37">
        <v>41</v>
      </c>
      <c r="AE302" s="37">
        <v>0.45</v>
      </c>
    </row>
    <row r="303" spans="1:31" ht="15.75" thickBot="1" x14ac:dyDescent="0.3">
      <c r="A303" s="27">
        <v>29</v>
      </c>
      <c r="B303" s="27">
        <v>43</v>
      </c>
      <c r="C303" s="28">
        <v>1.31</v>
      </c>
      <c r="D303" s="28">
        <v>25</v>
      </c>
      <c r="E303" s="28">
        <v>580</v>
      </c>
      <c r="F303" s="28">
        <v>4</v>
      </c>
      <c r="G303" s="28">
        <v>40</v>
      </c>
      <c r="H303" s="28">
        <v>120</v>
      </c>
      <c r="I303" s="28">
        <v>48</v>
      </c>
      <c r="J303" s="30">
        <v>193.75</v>
      </c>
      <c r="K303" s="28">
        <v>240.96</v>
      </c>
      <c r="L303" s="28">
        <v>22.09</v>
      </c>
      <c r="M303" s="28">
        <v>49.88</v>
      </c>
      <c r="N303" s="28">
        <v>2.73</v>
      </c>
      <c r="Q303">
        <v>120</v>
      </c>
      <c r="R303" s="28">
        <v>48</v>
      </c>
      <c r="S303" s="28">
        <v>40</v>
      </c>
      <c r="T303">
        <v>14</v>
      </c>
      <c r="U303" s="27">
        <v>43</v>
      </c>
      <c r="V303" s="28">
        <v>1.34</v>
      </c>
      <c r="W303" s="28">
        <v>4</v>
      </c>
      <c r="X303" s="28">
        <v>555</v>
      </c>
      <c r="Y303" s="30">
        <v>193.36</v>
      </c>
      <c r="Z303" s="28">
        <v>238.09</v>
      </c>
      <c r="AA303" s="28">
        <v>19.71</v>
      </c>
      <c r="AB303" s="28">
        <v>49.67</v>
      </c>
      <c r="AC303" s="37">
        <v>12</v>
      </c>
      <c r="AD303" s="37">
        <v>41</v>
      </c>
      <c r="AE303" s="37">
        <v>0.45</v>
      </c>
    </row>
    <row r="304" spans="1:31" ht="15.75" thickBot="1" x14ac:dyDescent="0.3">
      <c r="A304" s="27">
        <v>29</v>
      </c>
      <c r="B304" s="27">
        <v>43</v>
      </c>
      <c r="C304" s="28">
        <v>1.34</v>
      </c>
      <c r="D304" s="28">
        <v>25</v>
      </c>
      <c r="E304" s="28">
        <v>555</v>
      </c>
      <c r="F304" s="28">
        <v>4</v>
      </c>
      <c r="G304" s="28">
        <v>40</v>
      </c>
      <c r="H304" s="28">
        <v>120</v>
      </c>
      <c r="I304" s="28">
        <v>48</v>
      </c>
      <c r="J304" s="30">
        <v>193.36</v>
      </c>
      <c r="K304" s="28">
        <v>238.09</v>
      </c>
      <c r="L304" s="28">
        <v>19.71</v>
      </c>
      <c r="M304" s="28">
        <v>49.67</v>
      </c>
      <c r="N304" s="28">
        <v>2.54</v>
      </c>
      <c r="Q304">
        <v>120</v>
      </c>
      <c r="R304" s="28">
        <v>48</v>
      </c>
      <c r="S304" s="28">
        <v>40</v>
      </c>
      <c r="T304">
        <v>14</v>
      </c>
      <c r="U304" s="27">
        <v>43</v>
      </c>
      <c r="V304" s="28">
        <v>1.37</v>
      </c>
      <c r="W304" s="28">
        <v>4</v>
      </c>
      <c r="X304" s="28">
        <v>535</v>
      </c>
      <c r="Y304" s="30">
        <v>193.36</v>
      </c>
      <c r="Z304" s="28">
        <v>236.41</v>
      </c>
      <c r="AA304" s="28">
        <v>17.93</v>
      </c>
      <c r="AB304" s="28">
        <v>49.75</v>
      </c>
      <c r="AC304" s="37">
        <v>12</v>
      </c>
      <c r="AD304" s="37">
        <v>41</v>
      </c>
      <c r="AE304" s="37">
        <v>0.45</v>
      </c>
    </row>
    <row r="305" spans="1:31" ht="15.75" thickBot="1" x14ac:dyDescent="0.3">
      <c r="A305" s="27">
        <v>29</v>
      </c>
      <c r="B305" s="27">
        <v>43</v>
      </c>
      <c r="C305" s="28">
        <v>1.37</v>
      </c>
      <c r="D305" s="28">
        <v>25</v>
      </c>
      <c r="E305" s="28">
        <v>535</v>
      </c>
      <c r="F305" s="28">
        <v>4</v>
      </c>
      <c r="G305" s="28">
        <v>40</v>
      </c>
      <c r="H305" s="28">
        <v>120</v>
      </c>
      <c r="I305" s="28">
        <v>48</v>
      </c>
      <c r="J305" s="30">
        <v>193.36</v>
      </c>
      <c r="K305" s="28">
        <v>236.41</v>
      </c>
      <c r="L305" s="28">
        <v>17.93</v>
      </c>
      <c r="M305" s="28">
        <v>49.75</v>
      </c>
      <c r="N305" s="28">
        <v>2.4</v>
      </c>
      <c r="Q305">
        <v>120</v>
      </c>
      <c r="R305" s="28">
        <v>48</v>
      </c>
      <c r="S305" s="28">
        <v>40</v>
      </c>
      <c r="T305">
        <v>14</v>
      </c>
      <c r="U305" s="27">
        <v>43</v>
      </c>
      <c r="V305" s="28">
        <v>1.4</v>
      </c>
      <c r="W305" s="28">
        <v>4</v>
      </c>
      <c r="X305" s="28">
        <v>520</v>
      </c>
      <c r="Y305" s="31">
        <v>201.08</v>
      </c>
      <c r="Z305" s="28">
        <v>234.06</v>
      </c>
      <c r="AA305" s="28">
        <v>16.66</v>
      </c>
      <c r="AB305" s="28">
        <v>47.48</v>
      </c>
      <c r="AC305" s="37">
        <v>12</v>
      </c>
      <c r="AD305" s="37">
        <v>41</v>
      </c>
      <c r="AE305" s="37">
        <v>0.45</v>
      </c>
    </row>
    <row r="306" spans="1:31" ht="15.75" thickBot="1" x14ac:dyDescent="0.3">
      <c r="A306" s="27">
        <v>29</v>
      </c>
      <c r="B306" s="27">
        <v>43</v>
      </c>
      <c r="C306" s="28">
        <v>1.4</v>
      </c>
      <c r="D306" s="28">
        <v>25</v>
      </c>
      <c r="E306" s="28">
        <v>520</v>
      </c>
      <c r="F306" s="28">
        <v>4</v>
      </c>
      <c r="G306" s="28">
        <v>40</v>
      </c>
      <c r="H306" s="28">
        <v>120</v>
      </c>
      <c r="I306" s="28">
        <v>48</v>
      </c>
      <c r="J306" s="31">
        <v>201.08</v>
      </c>
      <c r="K306" s="28">
        <v>234.06</v>
      </c>
      <c r="L306" s="28">
        <v>16.66</v>
      </c>
      <c r="M306" s="28">
        <v>47.48</v>
      </c>
      <c r="N306" s="28">
        <v>2.29</v>
      </c>
      <c r="Q306">
        <v>120</v>
      </c>
      <c r="R306" s="28">
        <v>48</v>
      </c>
      <c r="S306" s="28">
        <v>44</v>
      </c>
      <c r="T306">
        <v>14</v>
      </c>
      <c r="U306" s="27">
        <v>43</v>
      </c>
      <c r="V306" s="28">
        <v>1.25</v>
      </c>
      <c r="W306" s="28">
        <v>4</v>
      </c>
      <c r="X306" s="28">
        <v>625</v>
      </c>
      <c r="Y306" s="31">
        <v>197.11</v>
      </c>
      <c r="Z306" s="28">
        <v>244.15</v>
      </c>
      <c r="AA306" s="28">
        <v>23.03</v>
      </c>
      <c r="AB306" s="28">
        <v>50.33</v>
      </c>
      <c r="AC306" s="37">
        <v>12</v>
      </c>
      <c r="AD306" s="37">
        <v>41</v>
      </c>
      <c r="AE306" s="37">
        <v>0.45</v>
      </c>
    </row>
    <row r="307" spans="1:31" ht="15.75" thickBot="1" x14ac:dyDescent="0.3">
      <c r="A307" s="27">
        <v>29</v>
      </c>
      <c r="B307" s="27">
        <v>43</v>
      </c>
      <c r="C307" s="28">
        <v>1.25</v>
      </c>
      <c r="D307" s="28">
        <v>25</v>
      </c>
      <c r="E307" s="28">
        <v>625</v>
      </c>
      <c r="F307" s="28">
        <v>4</v>
      </c>
      <c r="G307" s="28">
        <v>44</v>
      </c>
      <c r="H307" s="28">
        <v>120</v>
      </c>
      <c r="I307" s="28">
        <v>48</v>
      </c>
      <c r="J307" s="31">
        <v>197.11</v>
      </c>
      <c r="K307" s="28">
        <v>244.15</v>
      </c>
      <c r="L307" s="28">
        <v>23.03</v>
      </c>
      <c r="M307" s="28">
        <v>50.33</v>
      </c>
      <c r="N307" s="28">
        <v>2.64</v>
      </c>
      <c r="Q307">
        <v>120</v>
      </c>
      <c r="R307" s="28">
        <v>48</v>
      </c>
      <c r="S307" s="28">
        <v>44</v>
      </c>
      <c r="T307">
        <v>14</v>
      </c>
      <c r="U307" s="27">
        <v>43</v>
      </c>
      <c r="V307" s="28">
        <v>1.25</v>
      </c>
      <c r="W307" s="28">
        <v>4</v>
      </c>
      <c r="X307" s="28">
        <v>615</v>
      </c>
      <c r="Y307" s="31">
        <v>195.31</v>
      </c>
      <c r="Z307" s="28">
        <v>240.7</v>
      </c>
      <c r="AA307" s="28">
        <v>22.09</v>
      </c>
      <c r="AB307" s="28">
        <v>49.57</v>
      </c>
      <c r="AC307" s="37">
        <v>12</v>
      </c>
      <c r="AD307" s="37">
        <v>41</v>
      </c>
      <c r="AE307" s="37">
        <v>0.45</v>
      </c>
    </row>
    <row r="308" spans="1:31" ht="15.75" thickBot="1" x14ac:dyDescent="0.3">
      <c r="A308" s="27">
        <v>29</v>
      </c>
      <c r="B308" s="27">
        <v>43</v>
      </c>
      <c r="C308" s="28">
        <v>1.25</v>
      </c>
      <c r="D308" s="28">
        <v>25</v>
      </c>
      <c r="E308" s="28">
        <v>615</v>
      </c>
      <c r="F308" s="28">
        <v>4</v>
      </c>
      <c r="G308" s="28">
        <v>44</v>
      </c>
      <c r="H308" s="28">
        <v>120</v>
      </c>
      <c r="I308" s="28">
        <v>48</v>
      </c>
      <c r="J308" s="31">
        <v>195.31</v>
      </c>
      <c r="K308" s="28">
        <v>240.7</v>
      </c>
      <c r="L308" s="28">
        <v>22.09</v>
      </c>
      <c r="M308" s="28">
        <v>49.57</v>
      </c>
      <c r="N308" s="28">
        <v>2.57</v>
      </c>
      <c r="Q308">
        <v>120</v>
      </c>
      <c r="R308" s="28">
        <v>48</v>
      </c>
      <c r="S308" s="28">
        <v>44</v>
      </c>
      <c r="T308">
        <v>14</v>
      </c>
      <c r="U308" s="27">
        <v>43</v>
      </c>
      <c r="V308" s="28">
        <v>1.31</v>
      </c>
      <c r="W308" s="28">
        <v>4</v>
      </c>
      <c r="X308" s="28">
        <v>565</v>
      </c>
      <c r="Y308" s="31">
        <v>200.41</v>
      </c>
      <c r="Z308" s="28">
        <v>234.45</v>
      </c>
      <c r="AA308" s="28">
        <v>17.760000000000002</v>
      </c>
      <c r="AB308" s="28">
        <v>46.69</v>
      </c>
      <c r="AC308" s="37">
        <v>12</v>
      </c>
      <c r="AD308" s="37">
        <v>41</v>
      </c>
      <c r="AE308" s="37">
        <v>0.45</v>
      </c>
    </row>
    <row r="309" spans="1:31" ht="15.75" thickBot="1" x14ac:dyDescent="0.3">
      <c r="A309" s="27">
        <v>29</v>
      </c>
      <c r="B309" s="27">
        <v>43</v>
      </c>
      <c r="C309" s="28">
        <v>1.31</v>
      </c>
      <c r="D309" s="28">
        <v>25</v>
      </c>
      <c r="E309" s="28">
        <v>565</v>
      </c>
      <c r="F309" s="28">
        <v>4</v>
      </c>
      <c r="G309" s="28">
        <v>44</v>
      </c>
      <c r="H309" s="28">
        <v>120</v>
      </c>
      <c r="I309" s="28">
        <v>48</v>
      </c>
      <c r="J309" s="31">
        <v>200.41</v>
      </c>
      <c r="K309" s="28">
        <v>234.45</v>
      </c>
      <c r="L309" s="28">
        <v>17.760000000000002</v>
      </c>
      <c r="M309" s="28">
        <v>46.69</v>
      </c>
      <c r="N309" s="28">
        <v>2.25</v>
      </c>
      <c r="Q309">
        <v>120</v>
      </c>
      <c r="R309" s="28">
        <v>48</v>
      </c>
      <c r="S309" s="28">
        <v>44</v>
      </c>
      <c r="T309">
        <v>14</v>
      </c>
      <c r="U309" s="27">
        <v>43</v>
      </c>
      <c r="V309" s="28">
        <v>1.37</v>
      </c>
      <c r="W309" s="28">
        <v>4</v>
      </c>
      <c r="X309" s="28">
        <v>525</v>
      </c>
      <c r="Y309" s="31">
        <v>200.14</v>
      </c>
      <c r="Z309" s="28">
        <v>230.75</v>
      </c>
      <c r="AA309" s="28">
        <v>14.72</v>
      </c>
      <c r="AB309" s="28">
        <v>47.61</v>
      </c>
      <c r="AC309" s="37">
        <v>12</v>
      </c>
      <c r="AD309" s="37">
        <v>41</v>
      </c>
      <c r="AE309" s="37">
        <v>0.45</v>
      </c>
    </row>
    <row r="310" spans="1:31" ht="15.75" thickBot="1" x14ac:dyDescent="0.3">
      <c r="A310" s="27">
        <v>29</v>
      </c>
      <c r="B310" s="27">
        <v>43</v>
      </c>
      <c r="C310" s="28">
        <v>1.37</v>
      </c>
      <c r="D310" s="28">
        <v>25</v>
      </c>
      <c r="E310" s="28">
        <v>525</v>
      </c>
      <c r="F310" s="28">
        <v>4</v>
      </c>
      <c r="G310" s="28">
        <v>44</v>
      </c>
      <c r="H310" s="28">
        <v>120</v>
      </c>
      <c r="I310" s="28">
        <v>48</v>
      </c>
      <c r="J310" s="31">
        <v>200.14</v>
      </c>
      <c r="K310" s="28">
        <v>230.75</v>
      </c>
      <c r="L310" s="28">
        <v>14.72</v>
      </c>
      <c r="M310" s="28">
        <v>47.61</v>
      </c>
      <c r="N310" s="28">
        <v>2.0099999999999998</v>
      </c>
      <c r="Q310">
        <v>120</v>
      </c>
      <c r="R310" s="28">
        <v>48</v>
      </c>
      <c r="S310" s="28">
        <v>44</v>
      </c>
      <c r="T310">
        <v>14</v>
      </c>
      <c r="U310" s="27">
        <v>43</v>
      </c>
      <c r="V310" s="28">
        <v>1.4</v>
      </c>
      <c r="W310" s="28">
        <v>4</v>
      </c>
      <c r="X310" s="28">
        <v>505</v>
      </c>
      <c r="Y310" s="31">
        <v>198.94</v>
      </c>
      <c r="Z310" s="28">
        <v>228.09</v>
      </c>
      <c r="AA310" s="28">
        <v>13.34</v>
      </c>
      <c r="AB310" s="28">
        <v>48.21</v>
      </c>
      <c r="AC310" s="37">
        <v>12</v>
      </c>
      <c r="AD310" s="37">
        <v>41</v>
      </c>
      <c r="AE310" s="37">
        <v>0.45</v>
      </c>
    </row>
    <row r="311" spans="1:31" ht="15.75" thickBot="1" x14ac:dyDescent="0.3">
      <c r="A311" s="27">
        <v>29</v>
      </c>
      <c r="B311" s="27">
        <v>43</v>
      </c>
      <c r="C311" s="28">
        <v>1.4</v>
      </c>
      <c r="D311" s="28">
        <v>25</v>
      </c>
      <c r="E311" s="28">
        <v>505</v>
      </c>
      <c r="F311" s="28">
        <v>4</v>
      </c>
      <c r="G311" s="28">
        <v>44</v>
      </c>
      <c r="H311" s="28">
        <v>120</v>
      </c>
      <c r="I311" s="28">
        <v>48</v>
      </c>
      <c r="J311" s="31">
        <v>198.94</v>
      </c>
      <c r="K311" s="28">
        <v>228.09</v>
      </c>
      <c r="L311" s="28">
        <v>13.34</v>
      </c>
      <c r="M311" s="28">
        <v>48.21</v>
      </c>
      <c r="N311" s="28">
        <v>1.89</v>
      </c>
    </row>
    <row r="312" spans="1:31" ht="15.75" thickBot="1" x14ac:dyDescent="0.3">
      <c r="A312" s="33"/>
    </row>
    <row r="313" spans="1:31" ht="15.75" thickBot="1" x14ac:dyDescent="0.3">
      <c r="A313" s="33"/>
    </row>
    <row r="314" spans="1:31" ht="15.75" thickBot="1" x14ac:dyDescent="0.3">
      <c r="A314" s="33"/>
    </row>
    <row r="315" spans="1:31" ht="15.75" thickBot="1" x14ac:dyDescent="0.3">
      <c r="A315" s="33"/>
    </row>
    <row r="316" spans="1:31" ht="15.75" thickBot="1" x14ac:dyDescent="0.3">
      <c r="A316" s="33"/>
    </row>
    <row r="317" spans="1:31" ht="15.75" thickBot="1" x14ac:dyDescent="0.3">
      <c r="A317" s="33"/>
    </row>
    <row r="318" spans="1:31" ht="15.75" thickBot="1" x14ac:dyDescent="0.3">
      <c r="A318" s="33"/>
    </row>
    <row r="319" spans="1:31" ht="15.75" thickBot="1" x14ac:dyDescent="0.3">
      <c r="A319" s="33"/>
    </row>
    <row r="320" spans="1:31" ht="15.75" thickBot="1" x14ac:dyDescent="0.3">
      <c r="A320" s="33"/>
    </row>
    <row r="321" spans="1:1" ht="15.75" thickBot="1" x14ac:dyDescent="0.3">
      <c r="A321" s="33"/>
    </row>
    <row r="322" spans="1:1" ht="15.75" thickBot="1" x14ac:dyDescent="0.3">
      <c r="A322" s="33"/>
    </row>
    <row r="323" spans="1:1" ht="15.75" thickBot="1" x14ac:dyDescent="0.3">
      <c r="A323" s="33"/>
    </row>
    <row r="324" spans="1:1" ht="15.75" thickBot="1" x14ac:dyDescent="0.3">
      <c r="A324" s="33"/>
    </row>
    <row r="325" spans="1:1" ht="15.75" thickBot="1" x14ac:dyDescent="0.3">
      <c r="A325" s="33"/>
    </row>
    <row r="326" spans="1:1" ht="15.75" thickBot="1" x14ac:dyDescent="0.3">
      <c r="A326" s="33"/>
    </row>
    <row r="327" spans="1:1" ht="15.75" thickBot="1" x14ac:dyDescent="0.3">
      <c r="A327" s="33"/>
    </row>
    <row r="328" spans="1:1" ht="15.75" thickBot="1" x14ac:dyDescent="0.3">
      <c r="A328" s="33"/>
    </row>
    <row r="329" spans="1:1" ht="15.75" thickBot="1" x14ac:dyDescent="0.3">
      <c r="A329" s="33"/>
    </row>
    <row r="330" spans="1:1" ht="15.75" thickBot="1" x14ac:dyDescent="0.3">
      <c r="A330" s="33"/>
    </row>
    <row r="331" spans="1:1" ht="15.75" thickBot="1" x14ac:dyDescent="0.3">
      <c r="A331" s="33"/>
    </row>
    <row r="332" spans="1:1" ht="15.75" thickBot="1" x14ac:dyDescent="0.3">
      <c r="A332" s="33"/>
    </row>
    <row r="333" spans="1:1" ht="15.75" thickBot="1" x14ac:dyDescent="0.3">
      <c r="A333" s="33"/>
    </row>
    <row r="334" spans="1:1" ht="15.75" thickBot="1" x14ac:dyDescent="0.3">
      <c r="A334" s="33"/>
    </row>
    <row r="335" spans="1:1" ht="15.75" thickBot="1" x14ac:dyDescent="0.3">
      <c r="A335" s="33"/>
    </row>
    <row r="336" spans="1:1" ht="15.75" thickBot="1" x14ac:dyDescent="0.3">
      <c r="A336" s="33"/>
    </row>
    <row r="337" spans="1:1" ht="15.75" thickBot="1" x14ac:dyDescent="0.3">
      <c r="A337" s="33"/>
    </row>
    <row r="338" spans="1:1" ht="15.75" thickBot="1" x14ac:dyDescent="0.3">
      <c r="A338" s="33"/>
    </row>
    <row r="339" spans="1:1" ht="15.75" thickBot="1" x14ac:dyDescent="0.3">
      <c r="A339" s="33"/>
    </row>
    <row r="340" spans="1:1" ht="15.75" thickBot="1" x14ac:dyDescent="0.3">
      <c r="A340" s="33"/>
    </row>
    <row r="341" spans="1:1" ht="15.75" thickBot="1" x14ac:dyDescent="0.3">
      <c r="A341" s="33"/>
    </row>
    <row r="342" spans="1:1" ht="15.75" thickBot="1" x14ac:dyDescent="0.3">
      <c r="A342" s="33"/>
    </row>
    <row r="343" spans="1:1" ht="15.75" thickBot="1" x14ac:dyDescent="0.3">
      <c r="A343" s="33"/>
    </row>
    <row r="344" spans="1:1" ht="15.75" thickBot="1" x14ac:dyDescent="0.3">
      <c r="A344" s="33"/>
    </row>
    <row r="345" spans="1:1" ht="15.75" thickBot="1" x14ac:dyDescent="0.3">
      <c r="A345" s="33"/>
    </row>
    <row r="346" spans="1:1" ht="15.75" thickBot="1" x14ac:dyDescent="0.3">
      <c r="A346" s="33"/>
    </row>
    <row r="347" spans="1:1" ht="15.75" thickBot="1" x14ac:dyDescent="0.3">
      <c r="A347" s="33"/>
    </row>
    <row r="348" spans="1:1" ht="15.75" thickBot="1" x14ac:dyDescent="0.3">
      <c r="A348" s="33"/>
    </row>
    <row r="349" spans="1:1" ht="15.75" thickBot="1" x14ac:dyDescent="0.3">
      <c r="A349" s="33"/>
    </row>
    <row r="350" spans="1:1" ht="15.75" thickBot="1" x14ac:dyDescent="0.3">
      <c r="A350" s="33"/>
    </row>
    <row r="351" spans="1:1" ht="15.75" thickBot="1" x14ac:dyDescent="0.3">
      <c r="A351" s="33"/>
    </row>
    <row r="352" spans="1:1" ht="15.75" thickBot="1" x14ac:dyDescent="0.3">
      <c r="A352" s="33"/>
    </row>
    <row r="353" spans="1:1" ht="15.75" thickBot="1" x14ac:dyDescent="0.3">
      <c r="A353" s="33"/>
    </row>
    <row r="354" spans="1:1" ht="15.75" thickBot="1" x14ac:dyDescent="0.3">
      <c r="A354" s="33"/>
    </row>
    <row r="355" spans="1:1" ht="15.75" thickBot="1" x14ac:dyDescent="0.3">
      <c r="A355" s="33"/>
    </row>
    <row r="356" spans="1:1" ht="15.75" thickBot="1" x14ac:dyDescent="0.3">
      <c r="A356" s="33"/>
    </row>
    <row r="357" spans="1:1" ht="15.75" thickBot="1" x14ac:dyDescent="0.3">
      <c r="A357" s="33"/>
    </row>
    <row r="358" spans="1:1" ht="15.75" thickBot="1" x14ac:dyDescent="0.3">
      <c r="A358" s="33"/>
    </row>
    <row r="359" spans="1:1" ht="15.75" thickBot="1" x14ac:dyDescent="0.3">
      <c r="A359" s="33"/>
    </row>
    <row r="360" spans="1:1" ht="15.75" thickBot="1" x14ac:dyDescent="0.3">
      <c r="A360" s="33"/>
    </row>
    <row r="361" spans="1:1" ht="15.75" thickBot="1" x14ac:dyDescent="0.3">
      <c r="A361" s="33"/>
    </row>
    <row r="362" spans="1:1" ht="15.75" thickBot="1" x14ac:dyDescent="0.3">
      <c r="A362" s="33"/>
    </row>
    <row r="363" spans="1:1" ht="15.75" thickBot="1" x14ac:dyDescent="0.3">
      <c r="A363" s="33"/>
    </row>
    <row r="364" spans="1:1" ht="15.75" thickBot="1" x14ac:dyDescent="0.3">
      <c r="A364" s="33"/>
    </row>
    <row r="365" spans="1:1" ht="15.75" thickBot="1" x14ac:dyDescent="0.3">
      <c r="A365" s="33"/>
    </row>
    <row r="366" spans="1:1" ht="15.75" thickBot="1" x14ac:dyDescent="0.3">
      <c r="A366" s="33"/>
    </row>
    <row r="367" spans="1:1" ht="15.75" thickBot="1" x14ac:dyDescent="0.3">
      <c r="A367" s="33"/>
    </row>
    <row r="368" spans="1:1" ht="15.75" thickBot="1" x14ac:dyDescent="0.3">
      <c r="A368" s="33"/>
    </row>
    <row r="369" spans="1:1" ht="15.75" thickBot="1" x14ac:dyDescent="0.3">
      <c r="A369" s="33"/>
    </row>
    <row r="370" spans="1:1" ht="15.75" thickBot="1" x14ac:dyDescent="0.3">
      <c r="A370" s="33"/>
    </row>
    <row r="371" spans="1:1" ht="15.75" thickBot="1" x14ac:dyDescent="0.3">
      <c r="A371" s="33"/>
    </row>
    <row r="372" spans="1:1" ht="15.75" thickBot="1" x14ac:dyDescent="0.3">
      <c r="A372" s="33"/>
    </row>
    <row r="373" spans="1:1" ht="15.75" thickBot="1" x14ac:dyDescent="0.3">
      <c r="A373" s="33"/>
    </row>
    <row r="374" spans="1:1" ht="15.75" thickBot="1" x14ac:dyDescent="0.3">
      <c r="A374" s="33"/>
    </row>
    <row r="375" spans="1:1" ht="15.75" thickBot="1" x14ac:dyDescent="0.3">
      <c r="A375" s="33"/>
    </row>
    <row r="376" spans="1:1" ht="15.75" thickBot="1" x14ac:dyDescent="0.3">
      <c r="A376" s="33"/>
    </row>
    <row r="377" spans="1:1" ht="15.75" thickBot="1" x14ac:dyDescent="0.3">
      <c r="A377" s="33"/>
    </row>
    <row r="378" spans="1:1" ht="15.75" thickBot="1" x14ac:dyDescent="0.3">
      <c r="A378" s="33"/>
    </row>
    <row r="379" spans="1:1" ht="15.75" thickBot="1" x14ac:dyDescent="0.3">
      <c r="A379" s="33"/>
    </row>
    <row r="380" spans="1:1" ht="15.75" thickBot="1" x14ac:dyDescent="0.3">
      <c r="A380" s="33"/>
    </row>
    <row r="381" spans="1:1" ht="15.75" thickBot="1" x14ac:dyDescent="0.3">
      <c r="A381" s="33"/>
    </row>
    <row r="382" spans="1:1" ht="15.75" thickBot="1" x14ac:dyDescent="0.3">
      <c r="A382" s="33"/>
    </row>
    <row r="383" spans="1:1" ht="15.75" thickBot="1" x14ac:dyDescent="0.3">
      <c r="A383" s="33"/>
    </row>
    <row r="384" spans="1:1" ht="15.75" thickBot="1" x14ac:dyDescent="0.3">
      <c r="A384" s="33"/>
    </row>
    <row r="385" spans="1:1" ht="15.75" thickBot="1" x14ac:dyDescent="0.3">
      <c r="A385" s="33"/>
    </row>
    <row r="386" spans="1:1" ht="15.75" thickBot="1" x14ac:dyDescent="0.3">
      <c r="A386" s="33"/>
    </row>
    <row r="387" spans="1:1" ht="15.75" thickBot="1" x14ac:dyDescent="0.3">
      <c r="A387" s="33"/>
    </row>
    <row r="388" spans="1:1" ht="15.75" thickBot="1" x14ac:dyDescent="0.3">
      <c r="A388" s="33"/>
    </row>
    <row r="389" spans="1:1" ht="15.75" thickBot="1" x14ac:dyDescent="0.3">
      <c r="A389" s="33"/>
    </row>
    <row r="390" spans="1:1" ht="15.75" thickBot="1" x14ac:dyDescent="0.3">
      <c r="A390" s="33"/>
    </row>
    <row r="391" spans="1:1" ht="15.75" thickBot="1" x14ac:dyDescent="0.3">
      <c r="A391" s="33"/>
    </row>
    <row r="392" spans="1:1" ht="15.75" thickBot="1" x14ac:dyDescent="0.3">
      <c r="A392" s="33"/>
    </row>
    <row r="393" spans="1:1" ht="15.75" thickBot="1" x14ac:dyDescent="0.3">
      <c r="A393" s="33"/>
    </row>
    <row r="394" spans="1:1" ht="15.75" thickBot="1" x14ac:dyDescent="0.3">
      <c r="A394" s="33"/>
    </row>
    <row r="395" spans="1:1" ht="15.75" thickBot="1" x14ac:dyDescent="0.3">
      <c r="A395" s="33"/>
    </row>
    <row r="396" spans="1:1" ht="15.75" thickBot="1" x14ac:dyDescent="0.3">
      <c r="A396" s="33"/>
    </row>
    <row r="397" spans="1:1" ht="15.75" thickBot="1" x14ac:dyDescent="0.3">
      <c r="A397" s="33"/>
    </row>
    <row r="398" spans="1:1" ht="15.75" thickBot="1" x14ac:dyDescent="0.3">
      <c r="A398" s="33"/>
    </row>
    <row r="399" spans="1:1" ht="15.75" thickBot="1" x14ac:dyDescent="0.3">
      <c r="A399" s="33"/>
    </row>
    <row r="400" spans="1:1" ht="15.75" thickBot="1" x14ac:dyDescent="0.3">
      <c r="A400" s="33"/>
    </row>
    <row r="401" spans="1:1" ht="15.75" thickBot="1" x14ac:dyDescent="0.3">
      <c r="A401" s="33"/>
    </row>
    <row r="402" spans="1:1" ht="15.75" thickBot="1" x14ac:dyDescent="0.3">
      <c r="A402" s="33"/>
    </row>
    <row r="403" spans="1:1" ht="15.75" thickBot="1" x14ac:dyDescent="0.3">
      <c r="A403" s="33"/>
    </row>
    <row r="404" spans="1:1" ht="15.75" thickBot="1" x14ac:dyDescent="0.3">
      <c r="A404" s="33"/>
    </row>
    <row r="405" spans="1:1" ht="15.75" thickBot="1" x14ac:dyDescent="0.3">
      <c r="A405" s="33"/>
    </row>
    <row r="406" spans="1:1" ht="15.75" thickBot="1" x14ac:dyDescent="0.3">
      <c r="A406" s="33"/>
    </row>
    <row r="407" spans="1:1" ht="15.75" thickBot="1" x14ac:dyDescent="0.3">
      <c r="A407" s="33"/>
    </row>
    <row r="408" spans="1:1" ht="15.75" thickBot="1" x14ac:dyDescent="0.3">
      <c r="A408" s="33"/>
    </row>
    <row r="409" spans="1:1" ht="15.75" thickBot="1" x14ac:dyDescent="0.3">
      <c r="A409" s="33"/>
    </row>
    <row r="410" spans="1:1" ht="15.75" thickBot="1" x14ac:dyDescent="0.3">
      <c r="A410" s="33"/>
    </row>
    <row r="411" spans="1:1" ht="15.75" thickBot="1" x14ac:dyDescent="0.3">
      <c r="A411" s="33"/>
    </row>
    <row r="412" spans="1:1" ht="15.75" thickBot="1" x14ac:dyDescent="0.3">
      <c r="A412" s="33"/>
    </row>
    <row r="413" spans="1:1" ht="15.75" thickBot="1" x14ac:dyDescent="0.3">
      <c r="A413" s="33"/>
    </row>
    <row r="414" spans="1:1" ht="15.75" thickBot="1" x14ac:dyDescent="0.3">
      <c r="A414" s="33"/>
    </row>
    <row r="415" spans="1:1" ht="15.75" thickBot="1" x14ac:dyDescent="0.3">
      <c r="A415" s="33"/>
    </row>
    <row r="416" spans="1:1" ht="15.75" thickBot="1" x14ac:dyDescent="0.3">
      <c r="A416" s="33"/>
    </row>
    <row r="417" spans="1:1" ht="15.75" thickBot="1" x14ac:dyDescent="0.3">
      <c r="A417" s="33"/>
    </row>
    <row r="418" spans="1:1" ht="15.75" thickBot="1" x14ac:dyDescent="0.3">
      <c r="A418" s="33"/>
    </row>
    <row r="419" spans="1:1" ht="15.75" thickBot="1" x14ac:dyDescent="0.3">
      <c r="A419" s="33"/>
    </row>
    <row r="420" spans="1:1" ht="15.75" thickBot="1" x14ac:dyDescent="0.3">
      <c r="A420" s="33"/>
    </row>
    <row r="421" spans="1:1" ht="15.75" thickBot="1" x14ac:dyDescent="0.3">
      <c r="A421" s="33"/>
    </row>
    <row r="422" spans="1:1" ht="15.75" thickBot="1" x14ac:dyDescent="0.3">
      <c r="A422" s="33"/>
    </row>
    <row r="423" spans="1:1" ht="15.75" thickBot="1" x14ac:dyDescent="0.3">
      <c r="A423" s="33"/>
    </row>
    <row r="424" spans="1:1" ht="15.75" thickBot="1" x14ac:dyDescent="0.3">
      <c r="A424" s="33"/>
    </row>
    <row r="425" spans="1:1" ht="15.75" thickBot="1" x14ac:dyDescent="0.3">
      <c r="A425" s="33"/>
    </row>
    <row r="426" spans="1:1" ht="15.75" thickBot="1" x14ac:dyDescent="0.3">
      <c r="A426" s="33"/>
    </row>
    <row r="427" spans="1:1" ht="15.75" thickBot="1" x14ac:dyDescent="0.3">
      <c r="A427" s="33"/>
    </row>
    <row r="428" spans="1:1" ht="15.75" thickBot="1" x14ac:dyDescent="0.3">
      <c r="A428" s="33"/>
    </row>
    <row r="429" spans="1:1" ht="15.75" thickBot="1" x14ac:dyDescent="0.3">
      <c r="A429" s="33"/>
    </row>
    <row r="430" spans="1:1" ht="15.75" thickBot="1" x14ac:dyDescent="0.3">
      <c r="A430" s="33"/>
    </row>
    <row r="431" spans="1:1" ht="15.75" thickBot="1" x14ac:dyDescent="0.3">
      <c r="A431" s="33"/>
    </row>
    <row r="432" spans="1:1" ht="15.75" thickBot="1" x14ac:dyDescent="0.3">
      <c r="A432" s="33"/>
    </row>
    <row r="433" spans="1:1" ht="15.75" thickBot="1" x14ac:dyDescent="0.3">
      <c r="A433" s="33"/>
    </row>
    <row r="434" spans="1:1" ht="15.75" thickBot="1" x14ac:dyDescent="0.3">
      <c r="A434" s="33"/>
    </row>
    <row r="435" spans="1:1" ht="15.75" thickBot="1" x14ac:dyDescent="0.3">
      <c r="A435" s="33"/>
    </row>
    <row r="436" spans="1:1" ht="15.75" thickBot="1" x14ac:dyDescent="0.3">
      <c r="A436" s="33"/>
    </row>
    <row r="437" spans="1:1" ht="15.75" thickBot="1" x14ac:dyDescent="0.3">
      <c r="A437" s="33"/>
    </row>
    <row r="438" spans="1:1" ht="15.75" thickBot="1" x14ac:dyDescent="0.3">
      <c r="A438" s="33"/>
    </row>
    <row r="439" spans="1:1" ht="15.75" thickBot="1" x14ac:dyDescent="0.3">
      <c r="A439" s="33"/>
    </row>
    <row r="440" spans="1:1" ht="15.75" thickBot="1" x14ac:dyDescent="0.3">
      <c r="A440" s="33"/>
    </row>
    <row r="441" spans="1:1" ht="15.75" thickBot="1" x14ac:dyDescent="0.3">
      <c r="A441" s="33"/>
    </row>
    <row r="442" spans="1:1" ht="15.75" thickBot="1" x14ac:dyDescent="0.3">
      <c r="A442" s="33"/>
    </row>
    <row r="443" spans="1:1" ht="15.75" thickBot="1" x14ac:dyDescent="0.3">
      <c r="A443" s="33"/>
    </row>
    <row r="444" spans="1:1" ht="15.75" thickBot="1" x14ac:dyDescent="0.3">
      <c r="A444" s="33"/>
    </row>
    <row r="445" spans="1:1" ht="15.75" thickBot="1" x14ac:dyDescent="0.3">
      <c r="A445" s="33"/>
    </row>
    <row r="446" spans="1:1" ht="15.75" thickBot="1" x14ac:dyDescent="0.3">
      <c r="A446" s="33"/>
    </row>
    <row r="447" spans="1:1" ht="15.75" thickBot="1" x14ac:dyDescent="0.3">
      <c r="A447" s="33"/>
    </row>
    <row r="448" spans="1:1" ht="15.75" thickBot="1" x14ac:dyDescent="0.3">
      <c r="A448" s="33"/>
    </row>
    <row r="449" spans="1:1" ht="15.75" thickBot="1" x14ac:dyDescent="0.3">
      <c r="A449" s="33"/>
    </row>
    <row r="450" spans="1:1" ht="15.75" thickBot="1" x14ac:dyDescent="0.3">
      <c r="A450" s="33"/>
    </row>
    <row r="451" spans="1:1" ht="15.75" thickBot="1" x14ac:dyDescent="0.3">
      <c r="A451" s="33"/>
    </row>
    <row r="452" spans="1:1" ht="15.75" thickBot="1" x14ac:dyDescent="0.3">
      <c r="A452" s="33"/>
    </row>
    <row r="453" spans="1:1" ht="15.75" thickBot="1" x14ac:dyDescent="0.3">
      <c r="A453" s="33"/>
    </row>
    <row r="454" spans="1:1" ht="15.75" thickBot="1" x14ac:dyDescent="0.3">
      <c r="A454" s="33"/>
    </row>
    <row r="455" spans="1:1" ht="15.75" thickBot="1" x14ac:dyDescent="0.3">
      <c r="A455" s="33"/>
    </row>
    <row r="456" spans="1:1" ht="15.75" thickBot="1" x14ac:dyDescent="0.3">
      <c r="A456" s="33"/>
    </row>
    <row r="457" spans="1:1" ht="15.75" thickBot="1" x14ac:dyDescent="0.3">
      <c r="A457" s="33"/>
    </row>
    <row r="458" spans="1:1" ht="15.75" thickBot="1" x14ac:dyDescent="0.3">
      <c r="A458" s="33"/>
    </row>
    <row r="459" spans="1:1" ht="15.75" thickBot="1" x14ac:dyDescent="0.3">
      <c r="A459" s="33"/>
    </row>
    <row r="460" spans="1:1" ht="15.75" thickBot="1" x14ac:dyDescent="0.3">
      <c r="A460" s="33"/>
    </row>
    <row r="461" spans="1:1" ht="15.75" thickBot="1" x14ac:dyDescent="0.3">
      <c r="A461" s="33"/>
    </row>
    <row r="462" spans="1:1" ht="15.75" thickBot="1" x14ac:dyDescent="0.3">
      <c r="A462" s="33"/>
    </row>
    <row r="463" spans="1:1" ht="15.75" thickBot="1" x14ac:dyDescent="0.3">
      <c r="A463" s="33"/>
    </row>
    <row r="464" spans="1:1" ht="15.75" thickBot="1" x14ac:dyDescent="0.3">
      <c r="A464" s="33"/>
    </row>
    <row r="465" spans="1:1" ht="15.75" thickBot="1" x14ac:dyDescent="0.3">
      <c r="A465" s="33"/>
    </row>
    <row r="466" spans="1:1" ht="15.75" thickBot="1" x14ac:dyDescent="0.3">
      <c r="A466" s="33"/>
    </row>
    <row r="467" spans="1:1" ht="15.75" thickBot="1" x14ac:dyDescent="0.3">
      <c r="A467" s="33"/>
    </row>
    <row r="468" spans="1:1" ht="15.75" thickBot="1" x14ac:dyDescent="0.3">
      <c r="A468" s="33"/>
    </row>
    <row r="469" spans="1:1" ht="15.75" thickBot="1" x14ac:dyDescent="0.3">
      <c r="A469" s="33"/>
    </row>
    <row r="470" spans="1:1" ht="15.75" thickBot="1" x14ac:dyDescent="0.3">
      <c r="A470" s="33"/>
    </row>
    <row r="471" spans="1:1" ht="15.75" thickBot="1" x14ac:dyDescent="0.3">
      <c r="A471" s="33"/>
    </row>
    <row r="472" spans="1:1" ht="15.75" thickBot="1" x14ac:dyDescent="0.3">
      <c r="A472" s="33"/>
    </row>
    <row r="473" spans="1:1" ht="15.75" thickBot="1" x14ac:dyDescent="0.3">
      <c r="A473" s="33"/>
    </row>
    <row r="474" spans="1:1" ht="15.75" thickBot="1" x14ac:dyDescent="0.3">
      <c r="A474" s="33"/>
    </row>
    <row r="475" spans="1:1" ht="15.75" thickBot="1" x14ac:dyDescent="0.3">
      <c r="A475" s="33"/>
    </row>
    <row r="476" spans="1:1" ht="15.75" thickBot="1" x14ac:dyDescent="0.3">
      <c r="A476" s="33"/>
    </row>
    <row r="477" spans="1:1" ht="15.75" thickBot="1" x14ac:dyDescent="0.3">
      <c r="A477" s="33"/>
    </row>
    <row r="478" spans="1:1" ht="15.75" thickBot="1" x14ac:dyDescent="0.3">
      <c r="A478" s="33"/>
    </row>
    <row r="479" spans="1:1" ht="15.75" thickBot="1" x14ac:dyDescent="0.3">
      <c r="A479" s="33"/>
    </row>
    <row r="480" spans="1:1" ht="15.75" thickBot="1" x14ac:dyDescent="0.3">
      <c r="A480" s="33"/>
    </row>
    <row r="481" spans="1:1" ht="15.75" thickBot="1" x14ac:dyDescent="0.3">
      <c r="A481" s="33"/>
    </row>
    <row r="482" spans="1:1" ht="15.75" thickBot="1" x14ac:dyDescent="0.3">
      <c r="A482" s="33"/>
    </row>
    <row r="483" spans="1:1" ht="15.75" thickBot="1" x14ac:dyDescent="0.3">
      <c r="A483" s="33"/>
    </row>
    <row r="484" spans="1:1" ht="15.75" thickBot="1" x14ac:dyDescent="0.3">
      <c r="A484" s="33"/>
    </row>
    <row r="485" spans="1:1" ht="15.75" thickBot="1" x14ac:dyDescent="0.3">
      <c r="A485" s="33"/>
    </row>
    <row r="486" spans="1:1" ht="15.75" thickBot="1" x14ac:dyDescent="0.3">
      <c r="A486" s="33"/>
    </row>
    <row r="487" spans="1:1" ht="15.75" thickBot="1" x14ac:dyDescent="0.3">
      <c r="A487" s="33"/>
    </row>
    <row r="488" spans="1:1" ht="15.75" thickBot="1" x14ac:dyDescent="0.3">
      <c r="A488" s="33"/>
    </row>
    <row r="489" spans="1:1" ht="15.75" thickBot="1" x14ac:dyDescent="0.3">
      <c r="A489" s="33"/>
    </row>
    <row r="490" spans="1:1" ht="15.75" thickBot="1" x14ac:dyDescent="0.3">
      <c r="A490" s="33"/>
    </row>
    <row r="491" spans="1:1" ht="15.75" thickBot="1" x14ac:dyDescent="0.3">
      <c r="A491" s="33"/>
    </row>
    <row r="492" spans="1:1" ht="15.75" thickBot="1" x14ac:dyDescent="0.3">
      <c r="A492" s="33"/>
    </row>
    <row r="493" spans="1:1" ht="15.75" thickBot="1" x14ac:dyDescent="0.3">
      <c r="A493" s="33"/>
    </row>
    <row r="494" spans="1:1" ht="15.75" thickBot="1" x14ac:dyDescent="0.3">
      <c r="A494" s="33"/>
    </row>
    <row r="495" spans="1:1" ht="15.75" thickBot="1" x14ac:dyDescent="0.3">
      <c r="A495" s="33"/>
    </row>
    <row r="496" spans="1:1" ht="15.75" thickBot="1" x14ac:dyDescent="0.3">
      <c r="A496" s="33"/>
    </row>
    <row r="497" spans="1:1" ht="15.75" thickBot="1" x14ac:dyDescent="0.3">
      <c r="A497" s="33"/>
    </row>
    <row r="498" spans="1:1" ht="15.75" thickBot="1" x14ac:dyDescent="0.3">
      <c r="A498" s="33"/>
    </row>
    <row r="499" spans="1:1" ht="15.75" thickBot="1" x14ac:dyDescent="0.3">
      <c r="A499" s="33"/>
    </row>
    <row r="500" spans="1:1" ht="15.75" thickBot="1" x14ac:dyDescent="0.3">
      <c r="A500" s="33"/>
    </row>
    <row r="501" spans="1:1" ht="15.75" thickBot="1" x14ac:dyDescent="0.3">
      <c r="A501" s="33"/>
    </row>
    <row r="502" spans="1:1" ht="15.75" thickBot="1" x14ac:dyDescent="0.3">
      <c r="A502" s="33"/>
    </row>
    <row r="503" spans="1:1" ht="15.75" thickBot="1" x14ac:dyDescent="0.3">
      <c r="A503" s="33"/>
    </row>
    <row r="504" spans="1:1" ht="15.75" thickBot="1" x14ac:dyDescent="0.3">
      <c r="A504" s="33"/>
    </row>
    <row r="505" spans="1:1" ht="15.75" thickBot="1" x14ac:dyDescent="0.3">
      <c r="A505" s="33"/>
    </row>
    <row r="506" spans="1:1" ht="15.75" thickBot="1" x14ac:dyDescent="0.3">
      <c r="A506" s="33"/>
    </row>
    <row r="507" spans="1:1" ht="15.75" thickBot="1" x14ac:dyDescent="0.3">
      <c r="A507" s="33"/>
    </row>
    <row r="508" spans="1:1" ht="15.75" thickBot="1" x14ac:dyDescent="0.3">
      <c r="A508" s="33"/>
    </row>
    <row r="509" spans="1:1" ht="15.75" thickBot="1" x14ac:dyDescent="0.3">
      <c r="A509" s="33"/>
    </row>
    <row r="510" spans="1:1" ht="15.75" thickBot="1" x14ac:dyDescent="0.3">
      <c r="A510" s="33"/>
    </row>
    <row r="511" spans="1:1" ht="15.75" thickBot="1" x14ac:dyDescent="0.3">
      <c r="A511" s="33"/>
    </row>
    <row r="512" spans="1:1" ht="15.75" thickBot="1" x14ac:dyDescent="0.3">
      <c r="A512" s="33"/>
    </row>
    <row r="513" spans="1:1" ht="15.75" thickBot="1" x14ac:dyDescent="0.3">
      <c r="A513" s="33"/>
    </row>
    <row r="514" spans="1:1" ht="15.75" thickBot="1" x14ac:dyDescent="0.3">
      <c r="A514" s="33"/>
    </row>
    <row r="515" spans="1:1" ht="15.75" thickBot="1" x14ac:dyDescent="0.3">
      <c r="A515" s="33"/>
    </row>
    <row r="516" spans="1:1" ht="15.75" thickBot="1" x14ac:dyDescent="0.3">
      <c r="A516" s="33"/>
    </row>
    <row r="517" spans="1:1" ht="15.75" thickBot="1" x14ac:dyDescent="0.3">
      <c r="A517" s="33"/>
    </row>
    <row r="518" spans="1:1" ht="15.75" thickBot="1" x14ac:dyDescent="0.3">
      <c r="A518" s="33"/>
    </row>
    <row r="519" spans="1:1" ht="15.75" thickBot="1" x14ac:dyDescent="0.3">
      <c r="A519" s="33"/>
    </row>
    <row r="520" spans="1:1" ht="15.75" thickBot="1" x14ac:dyDescent="0.3">
      <c r="A520" s="33"/>
    </row>
    <row r="521" spans="1:1" ht="15.75" thickBot="1" x14ac:dyDescent="0.3">
      <c r="A521" s="33"/>
    </row>
    <row r="522" spans="1:1" ht="15.75" thickBot="1" x14ac:dyDescent="0.3">
      <c r="A522" s="33"/>
    </row>
    <row r="523" spans="1:1" ht="15.75" thickBot="1" x14ac:dyDescent="0.3">
      <c r="A523" s="33"/>
    </row>
    <row r="524" spans="1:1" ht="15.75" thickBot="1" x14ac:dyDescent="0.3">
      <c r="A524" s="33"/>
    </row>
    <row r="525" spans="1:1" ht="15.75" thickBot="1" x14ac:dyDescent="0.3">
      <c r="A525" s="33"/>
    </row>
    <row r="526" spans="1:1" ht="15.75" thickBot="1" x14ac:dyDescent="0.3">
      <c r="A526" s="33"/>
    </row>
    <row r="527" spans="1:1" ht="15.75" thickBot="1" x14ac:dyDescent="0.3">
      <c r="A527" s="33"/>
    </row>
    <row r="528" spans="1:1" ht="15.75" thickBot="1" x14ac:dyDescent="0.3">
      <c r="A528" s="33"/>
    </row>
    <row r="529" spans="1:1" ht="15.75" thickBot="1" x14ac:dyDescent="0.3">
      <c r="A529" s="33"/>
    </row>
    <row r="530" spans="1:1" ht="15.75" thickBot="1" x14ac:dyDescent="0.3">
      <c r="A530" s="33"/>
    </row>
    <row r="531" spans="1:1" ht="15.75" thickBot="1" x14ac:dyDescent="0.3">
      <c r="A531" s="33"/>
    </row>
    <row r="532" spans="1:1" ht="15.75" thickBot="1" x14ac:dyDescent="0.3">
      <c r="A532" s="33"/>
    </row>
    <row r="533" spans="1:1" ht="15.75" thickBot="1" x14ac:dyDescent="0.3">
      <c r="A533" s="33"/>
    </row>
    <row r="534" spans="1:1" ht="15.75" thickBot="1" x14ac:dyDescent="0.3">
      <c r="A534" s="33"/>
    </row>
    <row r="535" spans="1:1" ht="15.75" thickBot="1" x14ac:dyDescent="0.3">
      <c r="A535" s="33"/>
    </row>
    <row r="536" spans="1:1" ht="15.75" thickBot="1" x14ac:dyDescent="0.3">
      <c r="A536" s="33"/>
    </row>
    <row r="537" spans="1:1" ht="15.75" thickBot="1" x14ac:dyDescent="0.3">
      <c r="A537" s="33"/>
    </row>
    <row r="538" spans="1:1" ht="15.75" thickBot="1" x14ac:dyDescent="0.3">
      <c r="A538" s="33"/>
    </row>
    <row r="539" spans="1:1" ht="15.75" thickBot="1" x14ac:dyDescent="0.3">
      <c r="A539" s="33"/>
    </row>
    <row r="540" spans="1:1" ht="15.75" thickBot="1" x14ac:dyDescent="0.3">
      <c r="A540" s="33"/>
    </row>
    <row r="541" spans="1:1" ht="15.75" thickBot="1" x14ac:dyDescent="0.3">
      <c r="A541" s="33"/>
    </row>
    <row r="542" spans="1:1" ht="15.75" thickBot="1" x14ac:dyDescent="0.3">
      <c r="A542" s="33"/>
    </row>
    <row r="543" spans="1:1" ht="15.75" thickBot="1" x14ac:dyDescent="0.3">
      <c r="A543" s="33"/>
    </row>
    <row r="544" spans="1:1" ht="15.75" thickBot="1" x14ac:dyDescent="0.3">
      <c r="A544" s="33"/>
    </row>
    <row r="545" spans="1:1" ht="15.75" thickBot="1" x14ac:dyDescent="0.3">
      <c r="A545" s="33"/>
    </row>
    <row r="546" spans="1:1" ht="15.75" thickBot="1" x14ac:dyDescent="0.3">
      <c r="A546" s="33"/>
    </row>
    <row r="547" spans="1:1" ht="15.75" thickBot="1" x14ac:dyDescent="0.3">
      <c r="A547" s="33"/>
    </row>
    <row r="548" spans="1:1" ht="15.75" thickBot="1" x14ac:dyDescent="0.3">
      <c r="A548" s="33"/>
    </row>
    <row r="549" spans="1:1" ht="15.75" thickBot="1" x14ac:dyDescent="0.3">
      <c r="A549" s="33"/>
    </row>
    <row r="550" spans="1:1" ht="15.75" thickBot="1" x14ac:dyDescent="0.3">
      <c r="A550" s="33"/>
    </row>
    <row r="551" spans="1:1" ht="15.75" thickBot="1" x14ac:dyDescent="0.3">
      <c r="A551" s="33"/>
    </row>
    <row r="552" spans="1:1" ht="15.75" thickBot="1" x14ac:dyDescent="0.3">
      <c r="A552" s="33"/>
    </row>
    <row r="553" spans="1:1" ht="15.75" thickBot="1" x14ac:dyDescent="0.3">
      <c r="A553" s="33"/>
    </row>
    <row r="554" spans="1:1" ht="15.75" thickBot="1" x14ac:dyDescent="0.3">
      <c r="A554" s="33"/>
    </row>
    <row r="555" spans="1:1" ht="15.75" thickBot="1" x14ac:dyDescent="0.3">
      <c r="A555" s="33"/>
    </row>
    <row r="556" spans="1:1" ht="15.75" thickBot="1" x14ac:dyDescent="0.3">
      <c r="A556" s="33"/>
    </row>
    <row r="557" spans="1:1" ht="15.75" thickBot="1" x14ac:dyDescent="0.3">
      <c r="A557" s="33"/>
    </row>
    <row r="558" spans="1:1" ht="15.75" thickBot="1" x14ac:dyDescent="0.3">
      <c r="A558" s="33"/>
    </row>
    <row r="559" spans="1:1" ht="15.75" thickBot="1" x14ac:dyDescent="0.3">
      <c r="A559" s="33"/>
    </row>
    <row r="560" spans="1:1" ht="15.75" thickBot="1" x14ac:dyDescent="0.3">
      <c r="A560" s="33"/>
    </row>
    <row r="561" spans="1:1" ht="15.75" thickBot="1" x14ac:dyDescent="0.3">
      <c r="A561" s="33"/>
    </row>
    <row r="562" spans="1:1" ht="15.75" thickBot="1" x14ac:dyDescent="0.3">
      <c r="A562" s="33"/>
    </row>
    <row r="563" spans="1:1" ht="15.75" thickBot="1" x14ac:dyDescent="0.3">
      <c r="A563" s="33"/>
    </row>
    <row r="564" spans="1:1" ht="15.75" thickBot="1" x14ac:dyDescent="0.3">
      <c r="A564" s="33"/>
    </row>
    <row r="565" spans="1:1" ht="15.75" thickBot="1" x14ac:dyDescent="0.3">
      <c r="A565" s="33"/>
    </row>
    <row r="566" spans="1:1" ht="15.75" thickBot="1" x14ac:dyDescent="0.3">
      <c r="A566" s="33"/>
    </row>
    <row r="567" spans="1:1" ht="15.75" thickBot="1" x14ac:dyDescent="0.3">
      <c r="A567" s="33"/>
    </row>
    <row r="568" spans="1:1" ht="15.75" thickBot="1" x14ac:dyDescent="0.3">
      <c r="A568" s="33"/>
    </row>
    <row r="569" spans="1:1" ht="15.75" thickBot="1" x14ac:dyDescent="0.3">
      <c r="A569" s="33"/>
    </row>
    <row r="570" spans="1:1" ht="15.75" thickBot="1" x14ac:dyDescent="0.3">
      <c r="A570" s="33"/>
    </row>
    <row r="571" spans="1:1" ht="15.75" thickBot="1" x14ac:dyDescent="0.3">
      <c r="A571" s="33"/>
    </row>
    <row r="572" spans="1:1" ht="15.75" thickBot="1" x14ac:dyDescent="0.3">
      <c r="A572" s="33"/>
    </row>
    <row r="573" spans="1:1" ht="15.75" thickBot="1" x14ac:dyDescent="0.3">
      <c r="A573" s="33"/>
    </row>
    <row r="574" spans="1:1" ht="15.75" thickBot="1" x14ac:dyDescent="0.3">
      <c r="A574" s="33"/>
    </row>
    <row r="575" spans="1:1" ht="15.75" thickBot="1" x14ac:dyDescent="0.3">
      <c r="A575" s="33"/>
    </row>
    <row r="576" spans="1:1" ht="15.75" thickBot="1" x14ac:dyDescent="0.3">
      <c r="A576" s="33"/>
    </row>
    <row r="577" spans="1:1" ht="15.75" thickBot="1" x14ac:dyDescent="0.3">
      <c r="A577" s="33"/>
    </row>
    <row r="578" spans="1:1" ht="15.75" thickBot="1" x14ac:dyDescent="0.3">
      <c r="A578" s="33"/>
    </row>
    <row r="579" spans="1:1" ht="15.75" thickBot="1" x14ac:dyDescent="0.3">
      <c r="A579" s="33"/>
    </row>
    <row r="580" spans="1:1" ht="15.75" thickBot="1" x14ac:dyDescent="0.3">
      <c r="A580" s="33"/>
    </row>
    <row r="581" spans="1:1" ht="15.75" thickBot="1" x14ac:dyDescent="0.3">
      <c r="A581" s="33"/>
    </row>
    <row r="582" spans="1:1" ht="15.75" thickBot="1" x14ac:dyDescent="0.3">
      <c r="A582" s="33"/>
    </row>
    <row r="583" spans="1:1" ht="15.75" thickBot="1" x14ac:dyDescent="0.3">
      <c r="A583" s="33"/>
    </row>
    <row r="584" spans="1:1" ht="15.75" thickBot="1" x14ac:dyDescent="0.3">
      <c r="A584" s="33"/>
    </row>
    <row r="585" spans="1:1" ht="15.75" thickBot="1" x14ac:dyDescent="0.3">
      <c r="A585" s="33"/>
    </row>
    <row r="586" spans="1:1" ht="15.75" thickBot="1" x14ac:dyDescent="0.3">
      <c r="A586" s="33"/>
    </row>
    <row r="587" spans="1:1" ht="15.75" thickBot="1" x14ac:dyDescent="0.3">
      <c r="A587" s="33"/>
    </row>
    <row r="588" spans="1:1" ht="15.75" thickBot="1" x14ac:dyDescent="0.3">
      <c r="A588" s="33"/>
    </row>
    <row r="589" spans="1:1" ht="15.75" thickBot="1" x14ac:dyDescent="0.3">
      <c r="A589" s="33"/>
    </row>
    <row r="590" spans="1:1" ht="15.75" thickBot="1" x14ac:dyDescent="0.3">
      <c r="A590" s="33"/>
    </row>
    <row r="591" spans="1:1" ht="15.75" thickBot="1" x14ac:dyDescent="0.3">
      <c r="A591" s="33"/>
    </row>
    <row r="592" spans="1:1" ht="15.75" thickBot="1" x14ac:dyDescent="0.3">
      <c r="A592" s="33"/>
    </row>
    <row r="593" spans="1:1" ht="15.75" thickBot="1" x14ac:dyDescent="0.3">
      <c r="A593" s="33"/>
    </row>
    <row r="594" spans="1:1" ht="15.75" thickBot="1" x14ac:dyDescent="0.3">
      <c r="A594" s="33"/>
    </row>
    <row r="595" spans="1:1" ht="15.75" thickBot="1" x14ac:dyDescent="0.3">
      <c r="A595" s="33"/>
    </row>
    <row r="596" spans="1:1" ht="15.75" thickBot="1" x14ac:dyDescent="0.3">
      <c r="A596" s="33"/>
    </row>
    <row r="597" spans="1:1" ht="15.75" thickBot="1" x14ac:dyDescent="0.3">
      <c r="A597" s="33"/>
    </row>
    <row r="598" spans="1:1" ht="15.75" thickBot="1" x14ac:dyDescent="0.3">
      <c r="A598" s="33"/>
    </row>
    <row r="599" spans="1:1" ht="15.75" thickBot="1" x14ac:dyDescent="0.3">
      <c r="A599" s="33"/>
    </row>
    <row r="600" spans="1:1" ht="15.75" thickBot="1" x14ac:dyDescent="0.3">
      <c r="A600" s="33"/>
    </row>
    <row r="601" spans="1:1" ht="15.75" thickBot="1" x14ac:dyDescent="0.3">
      <c r="A601" s="33"/>
    </row>
    <row r="602" spans="1:1" ht="15.75" thickBot="1" x14ac:dyDescent="0.3">
      <c r="A602" s="33"/>
    </row>
    <row r="603" spans="1:1" ht="15.75" thickBot="1" x14ac:dyDescent="0.3">
      <c r="A603" s="33"/>
    </row>
    <row r="604" spans="1:1" ht="15.75" thickBot="1" x14ac:dyDescent="0.3">
      <c r="A604" s="33"/>
    </row>
    <row r="605" spans="1:1" ht="15.75" thickBot="1" x14ac:dyDescent="0.3">
      <c r="A605" s="33"/>
    </row>
    <row r="606" spans="1:1" ht="15.75" thickBot="1" x14ac:dyDescent="0.3">
      <c r="A606" s="33"/>
    </row>
    <row r="607" spans="1:1" ht="15.75" thickBot="1" x14ac:dyDescent="0.3">
      <c r="A607" s="33"/>
    </row>
    <row r="608" spans="1:1" ht="15.75" thickBot="1" x14ac:dyDescent="0.3">
      <c r="A608" s="33"/>
    </row>
    <row r="609" spans="1:1" ht="15.75" thickBot="1" x14ac:dyDescent="0.3">
      <c r="A609" s="33"/>
    </row>
    <row r="610" spans="1:1" ht="15.75" thickBot="1" x14ac:dyDescent="0.3">
      <c r="A610" s="33"/>
    </row>
    <row r="611" spans="1:1" ht="15.75" thickBot="1" x14ac:dyDescent="0.3">
      <c r="A611" s="33"/>
    </row>
    <row r="612" spans="1:1" ht="15.75" thickBot="1" x14ac:dyDescent="0.3">
      <c r="A612" s="33"/>
    </row>
    <row r="613" spans="1:1" ht="15.75" thickBot="1" x14ac:dyDescent="0.3">
      <c r="A613" s="33"/>
    </row>
    <row r="614" spans="1:1" ht="15.75" thickBot="1" x14ac:dyDescent="0.3">
      <c r="A614" s="33"/>
    </row>
    <row r="615" spans="1:1" ht="15.75" thickBot="1" x14ac:dyDescent="0.3">
      <c r="A615" s="33"/>
    </row>
    <row r="616" spans="1:1" ht="15.75" thickBot="1" x14ac:dyDescent="0.3">
      <c r="A616" s="33"/>
    </row>
    <row r="617" spans="1:1" ht="15.75" thickBot="1" x14ac:dyDescent="0.3">
      <c r="A617" s="33"/>
    </row>
    <row r="618" spans="1:1" ht="15.75" thickBot="1" x14ac:dyDescent="0.3">
      <c r="A618" s="33"/>
    </row>
    <row r="619" spans="1:1" ht="15.75" thickBot="1" x14ac:dyDescent="0.3">
      <c r="A619" s="33"/>
    </row>
    <row r="620" spans="1:1" ht="15.75" thickBot="1" x14ac:dyDescent="0.3">
      <c r="A620" s="33"/>
    </row>
    <row r="621" spans="1:1" ht="15.75" thickBot="1" x14ac:dyDescent="0.3">
      <c r="A621" s="33"/>
    </row>
    <row r="622" spans="1:1" ht="15.75" thickBot="1" x14ac:dyDescent="0.3">
      <c r="A622" s="33"/>
    </row>
    <row r="623" spans="1:1" ht="15.75" thickBot="1" x14ac:dyDescent="0.3">
      <c r="A623" s="33"/>
    </row>
    <row r="624" spans="1:1" ht="15.75" thickBot="1" x14ac:dyDescent="0.3">
      <c r="A624" s="33"/>
    </row>
    <row r="625" spans="1:1" ht="15.75" thickBot="1" x14ac:dyDescent="0.3">
      <c r="A625" s="33"/>
    </row>
    <row r="626" spans="1:1" ht="15.75" thickBot="1" x14ac:dyDescent="0.3">
      <c r="A626" s="33"/>
    </row>
    <row r="627" spans="1:1" ht="15.75" thickBot="1" x14ac:dyDescent="0.3">
      <c r="A627" s="33"/>
    </row>
    <row r="628" spans="1:1" ht="15.75" thickBot="1" x14ac:dyDescent="0.3">
      <c r="A628" s="33"/>
    </row>
    <row r="629" spans="1:1" ht="15.75" thickBot="1" x14ac:dyDescent="0.3">
      <c r="A629" s="33"/>
    </row>
    <row r="630" spans="1:1" ht="15.75" thickBot="1" x14ac:dyDescent="0.3">
      <c r="A630" s="33"/>
    </row>
    <row r="631" spans="1:1" ht="15.75" thickBot="1" x14ac:dyDescent="0.3">
      <c r="A631" s="33"/>
    </row>
    <row r="632" spans="1:1" ht="15.75" thickBot="1" x14ac:dyDescent="0.3">
      <c r="A632" s="33"/>
    </row>
    <row r="633" spans="1:1" ht="15.75" thickBot="1" x14ac:dyDescent="0.3">
      <c r="A633" s="33"/>
    </row>
    <row r="634" spans="1:1" ht="15.75" thickBot="1" x14ac:dyDescent="0.3">
      <c r="A634" s="33"/>
    </row>
    <row r="635" spans="1:1" ht="15.75" thickBot="1" x14ac:dyDescent="0.3">
      <c r="A635" s="33"/>
    </row>
    <row r="636" spans="1:1" ht="15.75" thickBot="1" x14ac:dyDescent="0.3">
      <c r="A636" s="33"/>
    </row>
    <row r="637" spans="1:1" ht="15.75" thickBot="1" x14ac:dyDescent="0.3">
      <c r="A637" s="33"/>
    </row>
    <row r="638" spans="1:1" ht="15.75" thickBot="1" x14ac:dyDescent="0.3">
      <c r="A638" s="33"/>
    </row>
    <row r="639" spans="1:1" ht="15.75" thickBot="1" x14ac:dyDescent="0.3">
      <c r="A639" s="33"/>
    </row>
    <row r="640" spans="1:1" ht="15.75" thickBot="1" x14ac:dyDescent="0.3">
      <c r="A640" s="33"/>
    </row>
    <row r="641" spans="1:1" ht="15.75" thickBot="1" x14ac:dyDescent="0.3">
      <c r="A641" s="33"/>
    </row>
    <row r="642" spans="1:1" ht="15.75" thickBot="1" x14ac:dyDescent="0.3">
      <c r="A642" s="33"/>
    </row>
    <row r="643" spans="1:1" ht="15.75" thickBot="1" x14ac:dyDescent="0.3">
      <c r="A643" s="33"/>
    </row>
    <row r="644" spans="1:1" ht="15.75" thickBot="1" x14ac:dyDescent="0.3">
      <c r="A644" s="33"/>
    </row>
    <row r="645" spans="1:1" ht="15.75" thickBot="1" x14ac:dyDescent="0.3">
      <c r="A645" s="33"/>
    </row>
    <row r="646" spans="1:1" ht="15.75" thickBot="1" x14ac:dyDescent="0.3">
      <c r="A646" s="33"/>
    </row>
    <row r="647" spans="1:1" ht="15.75" thickBot="1" x14ac:dyDescent="0.3">
      <c r="A647" s="33"/>
    </row>
    <row r="648" spans="1:1" ht="15.75" thickBot="1" x14ac:dyDescent="0.3">
      <c r="A648" s="33"/>
    </row>
    <row r="649" spans="1:1" ht="15.75" thickBot="1" x14ac:dyDescent="0.3">
      <c r="A649" s="33"/>
    </row>
    <row r="650" spans="1:1" ht="15.75" thickBot="1" x14ac:dyDescent="0.3">
      <c r="A650" s="33"/>
    </row>
    <row r="651" spans="1:1" ht="15.75" thickBot="1" x14ac:dyDescent="0.3">
      <c r="A651" s="33"/>
    </row>
    <row r="652" spans="1:1" ht="15.75" thickBot="1" x14ac:dyDescent="0.3">
      <c r="A652" s="33"/>
    </row>
    <row r="653" spans="1:1" ht="15.75" thickBot="1" x14ac:dyDescent="0.3">
      <c r="A653" s="33"/>
    </row>
    <row r="654" spans="1:1" ht="15.75" thickBot="1" x14ac:dyDescent="0.3">
      <c r="A654" s="33"/>
    </row>
    <row r="655" spans="1:1" ht="15.75" thickBot="1" x14ac:dyDescent="0.3">
      <c r="A655" s="33"/>
    </row>
    <row r="656" spans="1:1" ht="15.75" thickBot="1" x14ac:dyDescent="0.3">
      <c r="A656" s="33"/>
    </row>
    <row r="657" spans="1:1" ht="15.75" thickBot="1" x14ac:dyDescent="0.3">
      <c r="A657" s="33"/>
    </row>
    <row r="658" spans="1:1" ht="15.75" thickBot="1" x14ac:dyDescent="0.3">
      <c r="A658" s="33"/>
    </row>
    <row r="659" spans="1:1" ht="15.75" thickBot="1" x14ac:dyDescent="0.3">
      <c r="A659" s="33"/>
    </row>
    <row r="660" spans="1:1" ht="15.75" thickBot="1" x14ac:dyDescent="0.3">
      <c r="A660" s="33"/>
    </row>
    <row r="661" spans="1:1" ht="15.75" thickBot="1" x14ac:dyDescent="0.3">
      <c r="A661" s="33"/>
    </row>
    <row r="662" spans="1:1" ht="15.75" thickBot="1" x14ac:dyDescent="0.3">
      <c r="A662" s="33"/>
    </row>
    <row r="663" spans="1:1" ht="15.75" thickBot="1" x14ac:dyDescent="0.3">
      <c r="A663" s="33"/>
    </row>
    <row r="664" spans="1:1" ht="15.75" thickBot="1" x14ac:dyDescent="0.3">
      <c r="A664" s="33"/>
    </row>
    <row r="665" spans="1:1" ht="15.75" thickBot="1" x14ac:dyDescent="0.3">
      <c r="A665" s="33"/>
    </row>
    <row r="666" spans="1:1" ht="15.75" thickBot="1" x14ac:dyDescent="0.3">
      <c r="A666" s="33"/>
    </row>
    <row r="667" spans="1:1" ht="15.75" thickBot="1" x14ac:dyDescent="0.3">
      <c r="A667" s="33"/>
    </row>
    <row r="668" spans="1:1" ht="15.75" thickBot="1" x14ac:dyDescent="0.3">
      <c r="A668" s="33"/>
    </row>
    <row r="669" spans="1:1" ht="15.75" thickBot="1" x14ac:dyDescent="0.3">
      <c r="A669" s="33"/>
    </row>
    <row r="670" spans="1:1" ht="15.75" thickBot="1" x14ac:dyDescent="0.3">
      <c r="A670" s="33"/>
    </row>
    <row r="671" spans="1:1" ht="15.75" thickBot="1" x14ac:dyDescent="0.3">
      <c r="A671" s="33"/>
    </row>
    <row r="672" spans="1:1" ht="15.75" thickBot="1" x14ac:dyDescent="0.3">
      <c r="A672" s="33"/>
    </row>
    <row r="673" spans="1:1" ht="15.75" thickBot="1" x14ac:dyDescent="0.3">
      <c r="A673" s="33"/>
    </row>
    <row r="674" spans="1:1" ht="15.75" thickBot="1" x14ac:dyDescent="0.3">
      <c r="A674" s="33"/>
    </row>
    <row r="675" spans="1:1" ht="15.75" thickBot="1" x14ac:dyDescent="0.3">
      <c r="A675" s="33"/>
    </row>
    <row r="676" spans="1:1" ht="15.75" thickBot="1" x14ac:dyDescent="0.3">
      <c r="A676" s="33"/>
    </row>
    <row r="677" spans="1:1" ht="15.75" thickBot="1" x14ac:dyDescent="0.3">
      <c r="A677" s="33"/>
    </row>
    <row r="678" spans="1:1" ht="15.75" thickBot="1" x14ac:dyDescent="0.3">
      <c r="A678" s="33"/>
    </row>
    <row r="679" spans="1:1" ht="15.75" thickBot="1" x14ac:dyDescent="0.3">
      <c r="A679" s="33"/>
    </row>
    <row r="680" spans="1:1" ht="15.75" thickBot="1" x14ac:dyDescent="0.3">
      <c r="A680" s="33"/>
    </row>
    <row r="681" spans="1:1" ht="15.75" thickBot="1" x14ac:dyDescent="0.3">
      <c r="A681" s="33"/>
    </row>
    <row r="682" spans="1:1" ht="15.75" thickBot="1" x14ac:dyDescent="0.3">
      <c r="A682" s="33"/>
    </row>
    <row r="683" spans="1:1" ht="15.75" thickBot="1" x14ac:dyDescent="0.3">
      <c r="A683" s="33"/>
    </row>
    <row r="684" spans="1:1" ht="15.75" thickBot="1" x14ac:dyDescent="0.3">
      <c r="A684" s="33"/>
    </row>
    <row r="685" spans="1:1" ht="15.75" thickBot="1" x14ac:dyDescent="0.3">
      <c r="A685" s="33"/>
    </row>
    <row r="686" spans="1:1" ht="15.75" thickBot="1" x14ac:dyDescent="0.3">
      <c r="A686" s="33"/>
    </row>
    <row r="687" spans="1:1" ht="15.75" thickBot="1" x14ac:dyDescent="0.3">
      <c r="A687" s="33"/>
    </row>
    <row r="688" spans="1:1" ht="15.75" thickBot="1" x14ac:dyDescent="0.3">
      <c r="A688" s="33"/>
    </row>
    <row r="689" spans="1:1" ht="15.75" thickBot="1" x14ac:dyDescent="0.3">
      <c r="A689" s="33"/>
    </row>
    <row r="690" spans="1:1" ht="15.75" thickBot="1" x14ac:dyDescent="0.3">
      <c r="A690" s="33"/>
    </row>
    <row r="691" spans="1:1" ht="15.75" thickBot="1" x14ac:dyDescent="0.3">
      <c r="A691" s="33"/>
    </row>
    <row r="692" spans="1:1" ht="15.75" thickBot="1" x14ac:dyDescent="0.3">
      <c r="A692" s="33"/>
    </row>
    <row r="693" spans="1:1" ht="15.75" thickBot="1" x14ac:dyDescent="0.3">
      <c r="A693" s="33"/>
    </row>
    <row r="694" spans="1:1" ht="15.75" thickBot="1" x14ac:dyDescent="0.3">
      <c r="A694" s="33"/>
    </row>
    <row r="695" spans="1:1" ht="15.75" thickBot="1" x14ac:dyDescent="0.3">
      <c r="A695" s="33"/>
    </row>
    <row r="696" spans="1:1" ht="15.75" thickBot="1" x14ac:dyDescent="0.3">
      <c r="A696" s="33"/>
    </row>
    <row r="697" spans="1:1" ht="15.75" thickBot="1" x14ac:dyDescent="0.3">
      <c r="A697" s="33"/>
    </row>
    <row r="698" spans="1:1" ht="15.75" thickBot="1" x14ac:dyDescent="0.3">
      <c r="A698" s="33"/>
    </row>
    <row r="699" spans="1:1" ht="15.75" thickBot="1" x14ac:dyDescent="0.3">
      <c r="A699" s="33"/>
    </row>
    <row r="700" spans="1:1" ht="15.75" thickBot="1" x14ac:dyDescent="0.3">
      <c r="A700" s="33"/>
    </row>
    <row r="701" spans="1:1" ht="15.75" thickBot="1" x14ac:dyDescent="0.3">
      <c r="A701" s="33"/>
    </row>
    <row r="702" spans="1:1" ht="15.75" thickBot="1" x14ac:dyDescent="0.3">
      <c r="A702" s="33"/>
    </row>
    <row r="703" spans="1:1" ht="15.75" thickBot="1" x14ac:dyDescent="0.3">
      <c r="A703" s="33"/>
    </row>
    <row r="704" spans="1:1" ht="15.75" thickBot="1" x14ac:dyDescent="0.3">
      <c r="A704" s="33"/>
    </row>
    <row r="705" spans="1:1" ht="15.75" thickBot="1" x14ac:dyDescent="0.3">
      <c r="A705" s="33"/>
    </row>
    <row r="706" spans="1:1" ht="15.75" thickBot="1" x14ac:dyDescent="0.3">
      <c r="A706" s="33"/>
    </row>
    <row r="707" spans="1:1" ht="15.75" thickBot="1" x14ac:dyDescent="0.3">
      <c r="A707" s="33"/>
    </row>
    <row r="708" spans="1:1" ht="15.75" thickBot="1" x14ac:dyDescent="0.3">
      <c r="A708" s="33"/>
    </row>
    <row r="709" spans="1:1" ht="15.75" thickBot="1" x14ac:dyDescent="0.3">
      <c r="A709" s="33"/>
    </row>
    <row r="710" spans="1:1" ht="15.75" thickBot="1" x14ac:dyDescent="0.3">
      <c r="A710" s="33"/>
    </row>
    <row r="711" spans="1:1" ht="15.75" thickBot="1" x14ac:dyDescent="0.3">
      <c r="A711" s="33"/>
    </row>
    <row r="712" spans="1:1" ht="15.75" thickBot="1" x14ac:dyDescent="0.3">
      <c r="A712" s="33"/>
    </row>
    <row r="713" spans="1:1" ht="15.75" thickBot="1" x14ac:dyDescent="0.3">
      <c r="A713" s="33"/>
    </row>
    <row r="714" spans="1:1" ht="15.75" thickBot="1" x14ac:dyDescent="0.3">
      <c r="A714" s="33"/>
    </row>
    <row r="715" spans="1:1" ht="15.75" thickBot="1" x14ac:dyDescent="0.3">
      <c r="A715" s="33"/>
    </row>
    <row r="716" spans="1:1" ht="15.75" thickBot="1" x14ac:dyDescent="0.3">
      <c r="A716" s="33"/>
    </row>
    <row r="717" spans="1:1" ht="15.75" thickBot="1" x14ac:dyDescent="0.3">
      <c r="A717" s="33"/>
    </row>
    <row r="718" spans="1:1" ht="15.75" thickBot="1" x14ac:dyDescent="0.3">
      <c r="A718" s="33"/>
    </row>
    <row r="719" spans="1:1" ht="15.75" thickBot="1" x14ac:dyDescent="0.3">
      <c r="A719" s="33"/>
    </row>
    <row r="720" spans="1:1" ht="15.75" thickBot="1" x14ac:dyDescent="0.3">
      <c r="A720" s="33"/>
    </row>
    <row r="721" spans="1:1" ht="15.75" thickBot="1" x14ac:dyDescent="0.3">
      <c r="A721" s="33"/>
    </row>
    <row r="722" spans="1:1" ht="15.75" thickBot="1" x14ac:dyDescent="0.3">
      <c r="A722" s="33"/>
    </row>
    <row r="723" spans="1:1" ht="15.75" thickBot="1" x14ac:dyDescent="0.3">
      <c r="A723" s="33"/>
    </row>
    <row r="724" spans="1:1" ht="15.75" thickBot="1" x14ac:dyDescent="0.3">
      <c r="A724" s="33"/>
    </row>
    <row r="725" spans="1:1" ht="15.75" thickBot="1" x14ac:dyDescent="0.3">
      <c r="A725" s="33"/>
    </row>
    <row r="726" spans="1:1" ht="15.75" thickBot="1" x14ac:dyDescent="0.3">
      <c r="A726" s="33"/>
    </row>
    <row r="727" spans="1:1" ht="15.75" thickBot="1" x14ac:dyDescent="0.3">
      <c r="A727" s="33"/>
    </row>
    <row r="728" spans="1:1" ht="15.75" thickBot="1" x14ac:dyDescent="0.3">
      <c r="A728" s="33"/>
    </row>
    <row r="729" spans="1:1" ht="15.75" thickBot="1" x14ac:dyDescent="0.3">
      <c r="A729" s="33"/>
    </row>
    <row r="730" spans="1:1" ht="15.75" thickBot="1" x14ac:dyDescent="0.3">
      <c r="A730" s="33"/>
    </row>
    <row r="731" spans="1:1" ht="15.75" thickBot="1" x14ac:dyDescent="0.3">
      <c r="A731" s="33"/>
    </row>
    <row r="732" spans="1:1" ht="15.75" thickBot="1" x14ac:dyDescent="0.3">
      <c r="A732" s="33"/>
    </row>
    <row r="733" spans="1:1" ht="15.75" thickBot="1" x14ac:dyDescent="0.3">
      <c r="A733" s="33"/>
    </row>
    <row r="734" spans="1:1" ht="15.75" thickBot="1" x14ac:dyDescent="0.3">
      <c r="A734" s="33"/>
    </row>
    <row r="735" spans="1:1" ht="15.75" thickBot="1" x14ac:dyDescent="0.3">
      <c r="A735" s="33"/>
    </row>
    <row r="736" spans="1:1" ht="15.75" thickBot="1" x14ac:dyDescent="0.3">
      <c r="A736" s="33"/>
    </row>
    <row r="737" spans="1:1" ht="15.75" thickBot="1" x14ac:dyDescent="0.3">
      <c r="A737" s="33"/>
    </row>
    <row r="738" spans="1:1" ht="15.75" thickBot="1" x14ac:dyDescent="0.3">
      <c r="A738" s="33"/>
    </row>
    <row r="739" spans="1:1" ht="15.75" thickBot="1" x14ac:dyDescent="0.3">
      <c r="A739" s="33"/>
    </row>
    <row r="740" spans="1:1" ht="15.75" thickBot="1" x14ac:dyDescent="0.3">
      <c r="A740" s="33"/>
    </row>
    <row r="741" spans="1:1" ht="15.75" thickBot="1" x14ac:dyDescent="0.3">
      <c r="A741" s="33"/>
    </row>
    <row r="742" spans="1:1" ht="15.75" thickBot="1" x14ac:dyDescent="0.3">
      <c r="A742" s="33"/>
    </row>
    <row r="743" spans="1:1" ht="15.75" thickBot="1" x14ac:dyDescent="0.3">
      <c r="A743" s="33"/>
    </row>
    <row r="744" spans="1:1" ht="15.75" thickBot="1" x14ac:dyDescent="0.3">
      <c r="A744" s="33"/>
    </row>
    <row r="745" spans="1:1" ht="15.75" thickBot="1" x14ac:dyDescent="0.3">
      <c r="A745" s="33"/>
    </row>
    <row r="746" spans="1:1" ht="15.75" thickBot="1" x14ac:dyDescent="0.3">
      <c r="A746" s="33"/>
    </row>
    <row r="747" spans="1:1" ht="15.75" thickBot="1" x14ac:dyDescent="0.3">
      <c r="A747" s="33"/>
    </row>
    <row r="748" spans="1:1" ht="15.75" thickBot="1" x14ac:dyDescent="0.3">
      <c r="A748" s="33"/>
    </row>
    <row r="749" spans="1:1" ht="15.75" thickBot="1" x14ac:dyDescent="0.3">
      <c r="A749" s="33"/>
    </row>
    <row r="750" spans="1:1" ht="15.75" thickBot="1" x14ac:dyDescent="0.3">
      <c r="A750" s="33"/>
    </row>
    <row r="751" spans="1:1" ht="15.75" thickBot="1" x14ac:dyDescent="0.3">
      <c r="A751" s="33"/>
    </row>
    <row r="752" spans="1:1" ht="15.75" thickBot="1" x14ac:dyDescent="0.3">
      <c r="A752" s="33"/>
    </row>
    <row r="753" spans="1:1" ht="15.75" thickBot="1" x14ac:dyDescent="0.3">
      <c r="A753" s="33"/>
    </row>
    <row r="754" spans="1:1" ht="15.75" thickBot="1" x14ac:dyDescent="0.3">
      <c r="A754" s="33"/>
    </row>
    <row r="755" spans="1:1" ht="15.75" thickBot="1" x14ac:dyDescent="0.3">
      <c r="A755" s="33"/>
    </row>
    <row r="756" spans="1:1" ht="15.75" thickBot="1" x14ac:dyDescent="0.3">
      <c r="A756" s="33"/>
    </row>
    <row r="757" spans="1:1" ht="15.75" thickBot="1" x14ac:dyDescent="0.3">
      <c r="A757" s="33"/>
    </row>
    <row r="758" spans="1:1" ht="15.75" thickBot="1" x14ac:dyDescent="0.3">
      <c r="A758" s="33"/>
    </row>
    <row r="759" spans="1:1" ht="15.75" thickBot="1" x14ac:dyDescent="0.3">
      <c r="A759" s="33"/>
    </row>
    <row r="760" spans="1:1" ht="15.75" thickBot="1" x14ac:dyDescent="0.3">
      <c r="A760" s="33"/>
    </row>
    <row r="761" spans="1:1" ht="15.75" thickBot="1" x14ac:dyDescent="0.3">
      <c r="A761" s="33"/>
    </row>
    <row r="762" spans="1:1" ht="15.75" thickBot="1" x14ac:dyDescent="0.3">
      <c r="A762" s="33"/>
    </row>
    <row r="763" spans="1:1" ht="15.75" thickBot="1" x14ac:dyDescent="0.3">
      <c r="A763" s="33"/>
    </row>
    <row r="764" spans="1:1" ht="15.75" thickBot="1" x14ac:dyDescent="0.3">
      <c r="A764" s="33"/>
    </row>
    <row r="765" spans="1:1" ht="15.75" thickBot="1" x14ac:dyDescent="0.3">
      <c r="A765" s="33"/>
    </row>
    <row r="766" spans="1:1" ht="15.75" thickBot="1" x14ac:dyDescent="0.3">
      <c r="A766" s="33"/>
    </row>
    <row r="767" spans="1:1" ht="15.75" thickBot="1" x14ac:dyDescent="0.3">
      <c r="A767" s="33"/>
    </row>
    <row r="768" spans="1:1" ht="15.75" thickBot="1" x14ac:dyDescent="0.3">
      <c r="A768" s="33"/>
    </row>
    <row r="769" spans="1:1" ht="15.75" thickBot="1" x14ac:dyDescent="0.3">
      <c r="A769" s="33"/>
    </row>
    <row r="770" spans="1:1" ht="15.75" thickBot="1" x14ac:dyDescent="0.3">
      <c r="A770" s="33"/>
    </row>
    <row r="771" spans="1:1" ht="15.75" thickBot="1" x14ac:dyDescent="0.3">
      <c r="A771" s="33"/>
    </row>
    <row r="772" spans="1:1" ht="15.75" thickBot="1" x14ac:dyDescent="0.3">
      <c r="A772" s="33"/>
    </row>
    <row r="773" spans="1:1" ht="15.75" thickBot="1" x14ac:dyDescent="0.3">
      <c r="A773" s="33"/>
    </row>
    <row r="774" spans="1:1" ht="15.75" thickBot="1" x14ac:dyDescent="0.3">
      <c r="A774" s="33"/>
    </row>
    <row r="775" spans="1:1" ht="15.75" thickBot="1" x14ac:dyDescent="0.3">
      <c r="A775" s="33"/>
    </row>
    <row r="776" spans="1:1" ht="15.75" thickBot="1" x14ac:dyDescent="0.3">
      <c r="A776" s="33"/>
    </row>
    <row r="777" spans="1:1" ht="15.75" thickBot="1" x14ac:dyDescent="0.3">
      <c r="A777" s="33"/>
    </row>
    <row r="778" spans="1:1" ht="15.75" thickBot="1" x14ac:dyDescent="0.3">
      <c r="A778" s="33"/>
    </row>
    <row r="779" spans="1:1" ht="15.75" thickBot="1" x14ac:dyDescent="0.3">
      <c r="A779" s="33"/>
    </row>
    <row r="780" spans="1:1" ht="15.75" thickBot="1" x14ac:dyDescent="0.3">
      <c r="A780" s="33"/>
    </row>
    <row r="781" spans="1:1" ht="15.75" thickBot="1" x14ac:dyDescent="0.3">
      <c r="A781" s="33"/>
    </row>
    <row r="782" spans="1:1" ht="15.75" thickBot="1" x14ac:dyDescent="0.3">
      <c r="A782" s="33"/>
    </row>
    <row r="783" spans="1:1" ht="15.75" thickBot="1" x14ac:dyDescent="0.3">
      <c r="A783" s="33"/>
    </row>
    <row r="784" spans="1:1" ht="15.75" thickBot="1" x14ac:dyDescent="0.3">
      <c r="A784" s="33"/>
    </row>
    <row r="785" spans="1:1" ht="15.75" thickBot="1" x14ac:dyDescent="0.3">
      <c r="A785" s="33"/>
    </row>
    <row r="786" spans="1:1" ht="15.75" thickBot="1" x14ac:dyDescent="0.3">
      <c r="A786" s="33"/>
    </row>
    <row r="787" spans="1:1" ht="15.75" thickBot="1" x14ac:dyDescent="0.3">
      <c r="A787" s="33"/>
    </row>
    <row r="788" spans="1:1" ht="15.75" thickBot="1" x14ac:dyDescent="0.3">
      <c r="A788" s="33"/>
    </row>
    <row r="789" spans="1:1" ht="15.75" thickBot="1" x14ac:dyDescent="0.3">
      <c r="A789" s="33"/>
    </row>
    <row r="790" spans="1:1" ht="15.75" thickBot="1" x14ac:dyDescent="0.3">
      <c r="A790" s="33"/>
    </row>
    <row r="791" spans="1:1" ht="15.75" thickBot="1" x14ac:dyDescent="0.3">
      <c r="A791" s="33"/>
    </row>
    <row r="792" spans="1:1" ht="15.75" thickBot="1" x14ac:dyDescent="0.3">
      <c r="A792" s="33"/>
    </row>
    <row r="793" spans="1:1" ht="15.75" thickBot="1" x14ac:dyDescent="0.3">
      <c r="A793" s="33"/>
    </row>
    <row r="794" spans="1:1" ht="15.75" thickBot="1" x14ac:dyDescent="0.3">
      <c r="A794" s="33"/>
    </row>
    <row r="795" spans="1:1" ht="15.75" thickBot="1" x14ac:dyDescent="0.3">
      <c r="A795" s="33"/>
    </row>
    <row r="796" spans="1:1" ht="15.75" thickBot="1" x14ac:dyDescent="0.3">
      <c r="A796" s="33"/>
    </row>
    <row r="797" spans="1:1" ht="15.75" thickBot="1" x14ac:dyDescent="0.3">
      <c r="A797" s="33"/>
    </row>
    <row r="798" spans="1:1" ht="15.75" thickBot="1" x14ac:dyDescent="0.3">
      <c r="A798" s="33"/>
    </row>
    <row r="799" spans="1:1" ht="15.75" thickBot="1" x14ac:dyDescent="0.3">
      <c r="A799" s="33"/>
    </row>
    <row r="800" spans="1:1" ht="15.75" thickBot="1" x14ac:dyDescent="0.3">
      <c r="A800" s="33"/>
    </row>
    <row r="801" spans="1:1" ht="15.75" thickBot="1" x14ac:dyDescent="0.3">
      <c r="A801" s="33"/>
    </row>
    <row r="802" spans="1:1" ht="15.75" thickBot="1" x14ac:dyDescent="0.3">
      <c r="A802" s="33"/>
    </row>
    <row r="803" spans="1:1" ht="15.75" thickBot="1" x14ac:dyDescent="0.3">
      <c r="A803" s="33"/>
    </row>
    <row r="804" spans="1:1" ht="15.75" thickBot="1" x14ac:dyDescent="0.3">
      <c r="A804" s="33"/>
    </row>
    <row r="805" spans="1:1" ht="15.75" thickBot="1" x14ac:dyDescent="0.3">
      <c r="A805" s="33"/>
    </row>
    <row r="806" spans="1:1" ht="15.75" thickBot="1" x14ac:dyDescent="0.3">
      <c r="A806" s="33"/>
    </row>
    <row r="807" spans="1:1" ht="15.75" thickBot="1" x14ac:dyDescent="0.3">
      <c r="A807" s="33"/>
    </row>
    <row r="808" spans="1:1" ht="15.75" thickBot="1" x14ac:dyDescent="0.3">
      <c r="A808" s="33"/>
    </row>
    <row r="809" spans="1:1" ht="15.75" thickBot="1" x14ac:dyDescent="0.3">
      <c r="A809" s="33"/>
    </row>
    <row r="810" spans="1:1" ht="15.75" thickBot="1" x14ac:dyDescent="0.3">
      <c r="A810" s="33"/>
    </row>
    <row r="811" spans="1:1" ht="15.75" thickBot="1" x14ac:dyDescent="0.3">
      <c r="A811" s="33"/>
    </row>
    <row r="812" spans="1:1" ht="15.75" thickBot="1" x14ac:dyDescent="0.3">
      <c r="A812" s="33"/>
    </row>
    <row r="813" spans="1:1" ht="15.75" thickBot="1" x14ac:dyDescent="0.3">
      <c r="A813" s="33"/>
    </row>
    <row r="814" spans="1:1" ht="15.75" thickBot="1" x14ac:dyDescent="0.3">
      <c r="A814" s="33"/>
    </row>
    <row r="815" spans="1:1" ht="15.75" thickBot="1" x14ac:dyDescent="0.3">
      <c r="A815" s="33"/>
    </row>
    <row r="816" spans="1:1" ht="15.75" thickBot="1" x14ac:dyDescent="0.3">
      <c r="A816" s="33"/>
    </row>
    <row r="817" spans="1:1" ht="15.75" thickBot="1" x14ac:dyDescent="0.3">
      <c r="A817" s="33"/>
    </row>
    <row r="818" spans="1:1" ht="15.75" thickBot="1" x14ac:dyDescent="0.3">
      <c r="A818" s="33"/>
    </row>
    <row r="819" spans="1:1" ht="15.75" thickBot="1" x14ac:dyDescent="0.3">
      <c r="A819" s="33"/>
    </row>
    <row r="820" spans="1:1" ht="15.75" thickBot="1" x14ac:dyDescent="0.3">
      <c r="A820" s="33"/>
    </row>
    <row r="821" spans="1:1" ht="15.75" thickBot="1" x14ac:dyDescent="0.3">
      <c r="A821" s="33"/>
    </row>
    <row r="822" spans="1:1" ht="15.75" thickBot="1" x14ac:dyDescent="0.3">
      <c r="A822" s="33"/>
    </row>
    <row r="823" spans="1:1" ht="15.75" thickBot="1" x14ac:dyDescent="0.3">
      <c r="A823" s="33"/>
    </row>
    <row r="824" spans="1:1" ht="15.75" thickBot="1" x14ac:dyDescent="0.3">
      <c r="A824" s="33"/>
    </row>
    <row r="825" spans="1:1" ht="15.75" thickBot="1" x14ac:dyDescent="0.3">
      <c r="A825" s="33"/>
    </row>
    <row r="826" spans="1:1" ht="15.75" thickBot="1" x14ac:dyDescent="0.3">
      <c r="A826" s="33"/>
    </row>
    <row r="827" spans="1:1" ht="15.75" thickBot="1" x14ac:dyDescent="0.3">
      <c r="A827" s="33"/>
    </row>
    <row r="828" spans="1:1" ht="15.75" thickBot="1" x14ac:dyDescent="0.3">
      <c r="A828" s="33"/>
    </row>
    <row r="829" spans="1:1" ht="15.75" thickBot="1" x14ac:dyDescent="0.3">
      <c r="A829" s="33"/>
    </row>
    <row r="830" spans="1:1" ht="15.75" thickBot="1" x14ac:dyDescent="0.3">
      <c r="A830" s="33"/>
    </row>
    <row r="831" spans="1:1" ht="15.75" thickBot="1" x14ac:dyDescent="0.3">
      <c r="A831" s="33"/>
    </row>
    <row r="832" spans="1:1" ht="15.75" thickBot="1" x14ac:dyDescent="0.3">
      <c r="A832" s="33"/>
    </row>
    <row r="833" spans="1:1" ht="15.75" thickBot="1" x14ac:dyDescent="0.3">
      <c r="A833" s="33"/>
    </row>
    <row r="834" spans="1:1" ht="15.75" thickBot="1" x14ac:dyDescent="0.3">
      <c r="A834" s="33"/>
    </row>
    <row r="835" spans="1:1" ht="15.75" thickBot="1" x14ac:dyDescent="0.3">
      <c r="A835" s="33"/>
    </row>
    <row r="836" spans="1:1" ht="15.75" thickBot="1" x14ac:dyDescent="0.3">
      <c r="A836" s="33"/>
    </row>
    <row r="837" spans="1:1" ht="15.75" thickBot="1" x14ac:dyDescent="0.3">
      <c r="A837" s="33"/>
    </row>
    <row r="838" spans="1:1" ht="15.75" thickBot="1" x14ac:dyDescent="0.3">
      <c r="A838" s="33"/>
    </row>
    <row r="839" spans="1:1" ht="15.75" thickBot="1" x14ac:dyDescent="0.3">
      <c r="A839" s="33"/>
    </row>
    <row r="840" spans="1:1" ht="15.75" thickBot="1" x14ac:dyDescent="0.3">
      <c r="A840" s="33"/>
    </row>
    <row r="841" spans="1:1" ht="15.75" thickBot="1" x14ac:dyDescent="0.3">
      <c r="A841" s="33"/>
    </row>
    <row r="842" spans="1:1" ht="15.75" thickBot="1" x14ac:dyDescent="0.3">
      <c r="A842" s="33"/>
    </row>
    <row r="843" spans="1:1" ht="15.75" thickBot="1" x14ac:dyDescent="0.3">
      <c r="A843" s="33"/>
    </row>
    <row r="844" spans="1:1" ht="15.75" thickBot="1" x14ac:dyDescent="0.3">
      <c r="A844" s="33"/>
    </row>
    <row r="845" spans="1:1" ht="15.75" thickBot="1" x14ac:dyDescent="0.3">
      <c r="A845" s="33"/>
    </row>
    <row r="846" spans="1:1" ht="15.75" thickBot="1" x14ac:dyDescent="0.3">
      <c r="A846" s="33"/>
    </row>
    <row r="847" spans="1:1" ht="15.75" thickBot="1" x14ac:dyDescent="0.3">
      <c r="A847" s="33"/>
    </row>
    <row r="848" spans="1:1" ht="15.75" thickBot="1" x14ac:dyDescent="0.3">
      <c r="A848" s="33"/>
    </row>
    <row r="849" spans="1:1" ht="15.75" thickBot="1" x14ac:dyDescent="0.3">
      <c r="A849" s="33"/>
    </row>
    <row r="850" spans="1:1" ht="15.75" thickBot="1" x14ac:dyDescent="0.3">
      <c r="A850" s="33"/>
    </row>
    <row r="851" spans="1:1" ht="15.75" thickBot="1" x14ac:dyDescent="0.3">
      <c r="A851" s="33"/>
    </row>
    <row r="852" spans="1:1" ht="15.75" thickBot="1" x14ac:dyDescent="0.3">
      <c r="A852" s="33"/>
    </row>
    <row r="853" spans="1:1" ht="15.75" thickBot="1" x14ac:dyDescent="0.3">
      <c r="A853" s="33"/>
    </row>
    <row r="854" spans="1:1" ht="15.75" thickBot="1" x14ac:dyDescent="0.3">
      <c r="A854" s="33"/>
    </row>
    <row r="855" spans="1:1" ht="15.75" thickBot="1" x14ac:dyDescent="0.3">
      <c r="A855" s="33"/>
    </row>
    <row r="856" spans="1:1" ht="15.75" thickBot="1" x14ac:dyDescent="0.3">
      <c r="A856" s="33"/>
    </row>
    <row r="857" spans="1:1" ht="15.75" thickBot="1" x14ac:dyDescent="0.3">
      <c r="A857" s="33"/>
    </row>
    <row r="858" spans="1:1" ht="15.75" thickBot="1" x14ac:dyDescent="0.3">
      <c r="A858" s="33"/>
    </row>
    <row r="859" spans="1:1" ht="15.75" thickBot="1" x14ac:dyDescent="0.3">
      <c r="A859" s="33"/>
    </row>
    <row r="860" spans="1:1" ht="15.75" thickBot="1" x14ac:dyDescent="0.3">
      <c r="A860" s="33"/>
    </row>
    <row r="861" spans="1:1" ht="15.75" thickBot="1" x14ac:dyDescent="0.3">
      <c r="A861" s="33"/>
    </row>
    <row r="862" spans="1:1" ht="15.75" thickBot="1" x14ac:dyDescent="0.3">
      <c r="A862" s="33"/>
    </row>
    <row r="863" spans="1:1" ht="15.75" thickBot="1" x14ac:dyDescent="0.3">
      <c r="A863" s="33"/>
    </row>
    <row r="864" spans="1:1" ht="15.75" thickBot="1" x14ac:dyDescent="0.3">
      <c r="A864" s="33"/>
    </row>
    <row r="865" spans="1:1" ht="15.75" thickBot="1" x14ac:dyDescent="0.3">
      <c r="A865" s="33"/>
    </row>
    <row r="866" spans="1:1" ht="15.75" thickBot="1" x14ac:dyDescent="0.3">
      <c r="A866" s="33"/>
    </row>
    <row r="867" spans="1:1" ht="15.75" thickBot="1" x14ac:dyDescent="0.3">
      <c r="A867" s="33"/>
    </row>
    <row r="868" spans="1:1" ht="15.75" thickBot="1" x14ac:dyDescent="0.3">
      <c r="A868" s="33"/>
    </row>
    <row r="869" spans="1:1" ht="15.75" thickBot="1" x14ac:dyDescent="0.3">
      <c r="A869" s="33"/>
    </row>
    <row r="870" spans="1:1" ht="15.75" thickBot="1" x14ac:dyDescent="0.3">
      <c r="A870" s="33"/>
    </row>
    <row r="871" spans="1:1" ht="15.75" thickBot="1" x14ac:dyDescent="0.3">
      <c r="A871" s="33"/>
    </row>
    <row r="872" spans="1:1" ht="15.75" thickBot="1" x14ac:dyDescent="0.3">
      <c r="A872" s="33"/>
    </row>
    <row r="873" spans="1:1" ht="15.75" thickBot="1" x14ac:dyDescent="0.3">
      <c r="A873" s="33"/>
    </row>
    <row r="874" spans="1:1" ht="15.75" thickBot="1" x14ac:dyDescent="0.3">
      <c r="A874" s="33"/>
    </row>
    <row r="875" spans="1:1" ht="15.75" thickBot="1" x14ac:dyDescent="0.3">
      <c r="A875" s="33"/>
    </row>
    <row r="876" spans="1:1" ht="15.75" thickBot="1" x14ac:dyDescent="0.3">
      <c r="A876" s="33"/>
    </row>
    <row r="877" spans="1:1" ht="15.75" thickBot="1" x14ac:dyDescent="0.3">
      <c r="A877" s="33"/>
    </row>
    <row r="878" spans="1:1" ht="15.75" thickBot="1" x14ac:dyDescent="0.3">
      <c r="A878" s="33"/>
    </row>
    <row r="879" spans="1:1" ht="15.75" thickBot="1" x14ac:dyDescent="0.3">
      <c r="A879" s="33"/>
    </row>
    <row r="880" spans="1:1" ht="15.75" thickBot="1" x14ac:dyDescent="0.3">
      <c r="A880" s="33"/>
    </row>
    <row r="881" spans="1:1" ht="15.75" thickBot="1" x14ac:dyDescent="0.3">
      <c r="A881" s="33"/>
    </row>
    <row r="882" spans="1:1" ht="15.75" thickBot="1" x14ac:dyDescent="0.3">
      <c r="A882" s="33"/>
    </row>
    <row r="883" spans="1:1" ht="15.75" thickBot="1" x14ac:dyDescent="0.3">
      <c r="A883" s="33"/>
    </row>
    <row r="884" spans="1:1" ht="15.75" thickBot="1" x14ac:dyDescent="0.3">
      <c r="A884" s="33"/>
    </row>
    <row r="885" spans="1:1" ht="15.75" thickBot="1" x14ac:dyDescent="0.3">
      <c r="A885" s="33"/>
    </row>
    <row r="886" spans="1:1" ht="15.75" thickBot="1" x14ac:dyDescent="0.3">
      <c r="A886" s="33"/>
    </row>
    <row r="887" spans="1:1" ht="15.75" thickBot="1" x14ac:dyDescent="0.3">
      <c r="A887" s="33"/>
    </row>
    <row r="888" spans="1:1" ht="15.75" thickBot="1" x14ac:dyDescent="0.3">
      <c r="A888" s="33"/>
    </row>
    <row r="889" spans="1:1" ht="15.75" thickBot="1" x14ac:dyDescent="0.3">
      <c r="A889" s="33"/>
    </row>
    <row r="890" spans="1:1" ht="15.75" thickBot="1" x14ac:dyDescent="0.3">
      <c r="A890" s="33"/>
    </row>
    <row r="891" spans="1:1" ht="15.75" thickBot="1" x14ac:dyDescent="0.3">
      <c r="A891" s="33"/>
    </row>
    <row r="892" spans="1:1" ht="15.75" thickBot="1" x14ac:dyDescent="0.3">
      <c r="A892" s="33"/>
    </row>
    <row r="893" spans="1:1" ht="15.75" thickBot="1" x14ac:dyDescent="0.3">
      <c r="A893" s="33"/>
    </row>
    <row r="894" spans="1:1" ht="15.75" thickBot="1" x14ac:dyDescent="0.3">
      <c r="A894" s="33"/>
    </row>
    <row r="895" spans="1:1" ht="15.75" thickBot="1" x14ac:dyDescent="0.3">
      <c r="A895" s="33"/>
    </row>
    <row r="896" spans="1:1" ht="15.75" thickBot="1" x14ac:dyDescent="0.3">
      <c r="A896" s="33"/>
    </row>
    <row r="897" spans="1:1" ht="15.75" thickBot="1" x14ac:dyDescent="0.3">
      <c r="A897" s="33"/>
    </row>
    <row r="898" spans="1:1" ht="15.75" thickBot="1" x14ac:dyDescent="0.3">
      <c r="A898" s="33"/>
    </row>
    <row r="899" spans="1:1" ht="15.75" thickBot="1" x14ac:dyDescent="0.3">
      <c r="A899" s="33"/>
    </row>
    <row r="900" spans="1:1" ht="15.75" thickBot="1" x14ac:dyDescent="0.3">
      <c r="A900" s="33"/>
    </row>
    <row r="901" spans="1:1" ht="15.75" thickBot="1" x14ac:dyDescent="0.3">
      <c r="A901" s="33"/>
    </row>
    <row r="902" spans="1:1" ht="15.75" thickBot="1" x14ac:dyDescent="0.3">
      <c r="A902" s="33"/>
    </row>
    <row r="903" spans="1:1" ht="15.75" thickBot="1" x14ac:dyDescent="0.3">
      <c r="A903" s="33"/>
    </row>
    <row r="904" spans="1:1" ht="15.75" thickBot="1" x14ac:dyDescent="0.3">
      <c r="A904" s="33"/>
    </row>
    <row r="905" spans="1:1" ht="15.75" thickBot="1" x14ac:dyDescent="0.3">
      <c r="A905" s="33"/>
    </row>
    <row r="906" spans="1:1" ht="15.75" thickBot="1" x14ac:dyDescent="0.3">
      <c r="A906" s="33"/>
    </row>
    <row r="907" spans="1:1" ht="15.75" thickBot="1" x14ac:dyDescent="0.3">
      <c r="A907" s="33"/>
    </row>
    <row r="908" spans="1:1" ht="15.75" thickBot="1" x14ac:dyDescent="0.3">
      <c r="A908" s="33"/>
    </row>
    <row r="909" spans="1:1" ht="15.75" thickBot="1" x14ac:dyDescent="0.3">
      <c r="A909" s="33"/>
    </row>
    <row r="910" spans="1:1" ht="15.75" thickBot="1" x14ac:dyDescent="0.3">
      <c r="A910" s="33"/>
    </row>
    <row r="911" spans="1:1" ht="15.75" thickBot="1" x14ac:dyDescent="0.3">
      <c r="A911" s="33"/>
    </row>
    <row r="912" spans="1:1" ht="15.75" thickBot="1" x14ac:dyDescent="0.3">
      <c r="A912" s="33"/>
    </row>
    <row r="913" spans="1:1" ht="15.75" thickBot="1" x14ac:dyDescent="0.3">
      <c r="A913" s="33"/>
    </row>
    <row r="914" spans="1:1" ht="15.75" thickBot="1" x14ac:dyDescent="0.3">
      <c r="A914" s="33"/>
    </row>
    <row r="915" spans="1:1" ht="15.75" thickBot="1" x14ac:dyDescent="0.3">
      <c r="A915" s="33"/>
    </row>
    <row r="916" spans="1:1" ht="15.75" thickBot="1" x14ac:dyDescent="0.3">
      <c r="A916" s="33"/>
    </row>
    <row r="917" spans="1:1" ht="15.75" thickBot="1" x14ac:dyDescent="0.3">
      <c r="A917" s="33"/>
    </row>
    <row r="918" spans="1:1" ht="15.75" thickBot="1" x14ac:dyDescent="0.3">
      <c r="A918" s="33"/>
    </row>
    <row r="919" spans="1:1" ht="15.75" thickBot="1" x14ac:dyDescent="0.3">
      <c r="A919" s="33"/>
    </row>
    <row r="920" spans="1:1" ht="15.75" thickBot="1" x14ac:dyDescent="0.3">
      <c r="A920" s="33"/>
    </row>
    <row r="921" spans="1:1" ht="15.75" thickBot="1" x14ac:dyDescent="0.3">
      <c r="A921" s="33"/>
    </row>
    <row r="922" spans="1:1" ht="15.75" thickBot="1" x14ac:dyDescent="0.3">
      <c r="A922" s="33"/>
    </row>
    <row r="923" spans="1:1" ht="15.75" thickBot="1" x14ac:dyDescent="0.3">
      <c r="A923" s="33"/>
    </row>
    <row r="924" spans="1:1" ht="15.75" thickBot="1" x14ac:dyDescent="0.3">
      <c r="A924" s="33"/>
    </row>
    <row r="925" spans="1:1" ht="15.75" thickBot="1" x14ac:dyDescent="0.3">
      <c r="A925" s="33"/>
    </row>
    <row r="926" spans="1:1" ht="15.75" thickBot="1" x14ac:dyDescent="0.3">
      <c r="A926" s="33"/>
    </row>
    <row r="927" spans="1:1" ht="15.75" thickBot="1" x14ac:dyDescent="0.3">
      <c r="A927" s="33"/>
    </row>
    <row r="928" spans="1:1" ht="15.75" thickBot="1" x14ac:dyDescent="0.3">
      <c r="A928" s="33"/>
    </row>
    <row r="929" spans="1:1" ht="15.75" thickBot="1" x14ac:dyDescent="0.3">
      <c r="A929" s="33"/>
    </row>
    <row r="930" spans="1:1" ht="15.75" thickBot="1" x14ac:dyDescent="0.3">
      <c r="A930" s="33"/>
    </row>
    <row r="931" spans="1:1" ht="15.75" thickBot="1" x14ac:dyDescent="0.3">
      <c r="A931" s="33"/>
    </row>
    <row r="932" spans="1:1" ht="15.75" thickBot="1" x14ac:dyDescent="0.3">
      <c r="A932" s="33"/>
    </row>
    <row r="933" spans="1:1" ht="15.75" thickBot="1" x14ac:dyDescent="0.3">
      <c r="A933" s="33"/>
    </row>
    <row r="934" spans="1:1" ht="15.75" thickBot="1" x14ac:dyDescent="0.3">
      <c r="A934" s="33"/>
    </row>
    <row r="935" spans="1:1" ht="15.75" thickBot="1" x14ac:dyDescent="0.3">
      <c r="A935" s="33"/>
    </row>
    <row r="936" spans="1:1" ht="15.75" thickBot="1" x14ac:dyDescent="0.3">
      <c r="A936" s="33"/>
    </row>
    <row r="937" spans="1:1" ht="15.75" thickBot="1" x14ac:dyDescent="0.3">
      <c r="A937" s="33"/>
    </row>
    <row r="938" spans="1:1" ht="15.75" thickBot="1" x14ac:dyDescent="0.3">
      <c r="A938" s="33"/>
    </row>
    <row r="939" spans="1:1" ht="15.75" thickBot="1" x14ac:dyDescent="0.3">
      <c r="A939" s="33"/>
    </row>
    <row r="940" spans="1:1" ht="15.75" thickBot="1" x14ac:dyDescent="0.3">
      <c r="A940" s="33"/>
    </row>
    <row r="941" spans="1:1" ht="15.75" thickBot="1" x14ac:dyDescent="0.3">
      <c r="A941" s="33"/>
    </row>
    <row r="942" spans="1:1" ht="15.75" thickBot="1" x14ac:dyDescent="0.3">
      <c r="A942" s="33"/>
    </row>
    <row r="943" spans="1:1" ht="15.75" thickBot="1" x14ac:dyDescent="0.3">
      <c r="A943" s="33"/>
    </row>
    <row r="944" spans="1:1" ht="15.75" thickBot="1" x14ac:dyDescent="0.3">
      <c r="A944" s="33"/>
    </row>
    <row r="945" spans="1:1" ht="15.75" thickBot="1" x14ac:dyDescent="0.3">
      <c r="A945" s="33"/>
    </row>
    <row r="946" spans="1:1" ht="15.75" thickBot="1" x14ac:dyDescent="0.3">
      <c r="A946" s="33"/>
    </row>
    <row r="947" spans="1:1" ht="15.75" thickBot="1" x14ac:dyDescent="0.3">
      <c r="A947" s="33"/>
    </row>
    <row r="948" spans="1:1" ht="15.75" thickBot="1" x14ac:dyDescent="0.3">
      <c r="A948" s="33"/>
    </row>
    <row r="949" spans="1:1" ht="15.75" thickBot="1" x14ac:dyDescent="0.3">
      <c r="A949" s="33"/>
    </row>
    <row r="950" spans="1:1" ht="15.75" thickBot="1" x14ac:dyDescent="0.3">
      <c r="A950" s="33"/>
    </row>
    <row r="951" spans="1:1" ht="15.75" thickBot="1" x14ac:dyDescent="0.3">
      <c r="A951" s="33"/>
    </row>
    <row r="952" spans="1:1" ht="15.75" thickBot="1" x14ac:dyDescent="0.3">
      <c r="A952" s="33"/>
    </row>
    <row r="953" spans="1:1" ht="15.75" thickBot="1" x14ac:dyDescent="0.3">
      <c r="A953" s="33"/>
    </row>
    <row r="954" spans="1:1" ht="15.75" thickBot="1" x14ac:dyDescent="0.3">
      <c r="A954" s="33"/>
    </row>
    <row r="955" spans="1:1" ht="15.75" thickBot="1" x14ac:dyDescent="0.3">
      <c r="A955" s="33"/>
    </row>
    <row r="956" spans="1:1" ht="15.75" thickBot="1" x14ac:dyDescent="0.3">
      <c r="A956" s="33"/>
    </row>
    <row r="957" spans="1:1" ht="15.75" thickBot="1" x14ac:dyDescent="0.3">
      <c r="A957" s="33"/>
    </row>
    <row r="958" spans="1:1" ht="15.75" thickBot="1" x14ac:dyDescent="0.3">
      <c r="A958" s="33"/>
    </row>
    <row r="959" spans="1:1" ht="15.75" thickBot="1" x14ac:dyDescent="0.3">
      <c r="A959" s="33"/>
    </row>
    <row r="960" spans="1:1" ht="15.75" thickBot="1" x14ac:dyDescent="0.3">
      <c r="A960" s="33"/>
    </row>
    <row r="961" spans="1:1" ht="15.75" thickBot="1" x14ac:dyDescent="0.3">
      <c r="A961" s="33"/>
    </row>
    <row r="962" spans="1:1" ht="15.75" thickBot="1" x14ac:dyDescent="0.3">
      <c r="A962" s="33"/>
    </row>
    <row r="963" spans="1:1" ht="15.75" thickBot="1" x14ac:dyDescent="0.3">
      <c r="A963" s="33"/>
    </row>
    <row r="964" spans="1:1" ht="15.75" thickBot="1" x14ac:dyDescent="0.3">
      <c r="A964" s="33"/>
    </row>
    <row r="965" spans="1:1" ht="15.75" thickBot="1" x14ac:dyDescent="0.3">
      <c r="A965" s="33"/>
    </row>
    <row r="966" spans="1:1" ht="15.75" thickBot="1" x14ac:dyDescent="0.3">
      <c r="A966" s="33"/>
    </row>
    <row r="967" spans="1:1" ht="15.75" thickBot="1" x14ac:dyDescent="0.3">
      <c r="A967" s="33"/>
    </row>
    <row r="968" spans="1:1" ht="15.75" thickBot="1" x14ac:dyDescent="0.3">
      <c r="A968" s="33"/>
    </row>
    <row r="969" spans="1:1" ht="15.75" thickBot="1" x14ac:dyDescent="0.3">
      <c r="A969" s="33"/>
    </row>
    <row r="970" spans="1:1" ht="15.75" thickBot="1" x14ac:dyDescent="0.3">
      <c r="A970" s="33"/>
    </row>
    <row r="971" spans="1:1" ht="15.75" thickBot="1" x14ac:dyDescent="0.3">
      <c r="A971" s="33"/>
    </row>
    <row r="972" spans="1:1" ht="15.75" thickBot="1" x14ac:dyDescent="0.3">
      <c r="A972" s="33"/>
    </row>
    <row r="973" spans="1:1" ht="15.75" thickBot="1" x14ac:dyDescent="0.3">
      <c r="A973" s="33"/>
    </row>
    <row r="974" spans="1:1" ht="15.75" thickBot="1" x14ac:dyDescent="0.3">
      <c r="A974" s="33"/>
    </row>
    <row r="975" spans="1:1" ht="15.75" thickBot="1" x14ac:dyDescent="0.3">
      <c r="A975" s="33"/>
    </row>
    <row r="976" spans="1:1" ht="15.75" thickBot="1" x14ac:dyDescent="0.3">
      <c r="A976" s="33"/>
    </row>
    <row r="977" spans="1:1" ht="15.75" thickBot="1" x14ac:dyDescent="0.3">
      <c r="A977" s="33"/>
    </row>
    <row r="978" spans="1:1" ht="15.75" thickBot="1" x14ac:dyDescent="0.3">
      <c r="A978" s="33"/>
    </row>
    <row r="979" spans="1:1" ht="15.75" thickBot="1" x14ac:dyDescent="0.3">
      <c r="A979" s="33"/>
    </row>
    <row r="980" spans="1:1" ht="15.75" thickBot="1" x14ac:dyDescent="0.3">
      <c r="A980" s="33"/>
    </row>
    <row r="981" spans="1:1" ht="15.75" thickBot="1" x14ac:dyDescent="0.3">
      <c r="A981" s="33"/>
    </row>
    <row r="982" spans="1:1" ht="15.75" thickBot="1" x14ac:dyDescent="0.3">
      <c r="A982" s="33"/>
    </row>
    <row r="983" spans="1:1" ht="15.75" thickBot="1" x14ac:dyDescent="0.3">
      <c r="A983" s="33"/>
    </row>
    <row r="984" spans="1:1" ht="15.75" thickBot="1" x14ac:dyDescent="0.3">
      <c r="A984" s="33"/>
    </row>
    <row r="985" spans="1:1" ht="15.75" thickBot="1" x14ac:dyDescent="0.3">
      <c r="A985" s="33"/>
    </row>
    <row r="986" spans="1:1" ht="15.75" thickBot="1" x14ac:dyDescent="0.3">
      <c r="A986" s="33"/>
    </row>
    <row r="987" spans="1:1" ht="15.75" thickBot="1" x14ac:dyDescent="0.3">
      <c r="A987" s="33"/>
    </row>
    <row r="988" spans="1:1" ht="15.75" thickBot="1" x14ac:dyDescent="0.3">
      <c r="A988" s="33"/>
    </row>
    <row r="989" spans="1:1" ht="15.75" thickBot="1" x14ac:dyDescent="0.3">
      <c r="A989" s="33"/>
    </row>
    <row r="990" spans="1:1" ht="15.75" thickBot="1" x14ac:dyDescent="0.3">
      <c r="A990" s="33"/>
    </row>
    <row r="991" spans="1:1" ht="15.75" thickBot="1" x14ac:dyDescent="0.3">
      <c r="A991" s="33"/>
    </row>
    <row r="992" spans="1:1" ht="15.75" thickBot="1" x14ac:dyDescent="0.3">
      <c r="A992" s="33"/>
    </row>
    <row r="993" spans="1:1" ht="15.75" thickBot="1" x14ac:dyDescent="0.3">
      <c r="A993" s="33"/>
    </row>
    <row r="994" spans="1:1" ht="15.75" thickBot="1" x14ac:dyDescent="0.3">
      <c r="A994" s="33"/>
    </row>
    <row r="995" spans="1:1" ht="15.75" thickBot="1" x14ac:dyDescent="0.3">
      <c r="A995" s="33"/>
    </row>
    <row r="996" spans="1:1" ht="15.75" thickBot="1" x14ac:dyDescent="0.3">
      <c r="A996" s="33"/>
    </row>
    <row r="997" spans="1:1" ht="15.75" thickBot="1" x14ac:dyDescent="0.3">
      <c r="A997" s="33"/>
    </row>
    <row r="998" spans="1:1" ht="15.75" thickBot="1" x14ac:dyDescent="0.3">
      <c r="A998" s="33"/>
    </row>
    <row r="999" spans="1:1" ht="15.75" thickBot="1" x14ac:dyDescent="0.3">
      <c r="A999" s="33"/>
    </row>
    <row r="1000" spans="1:1" ht="15.75" thickBot="1" x14ac:dyDescent="0.3">
      <c r="A1000" s="3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73B3-39F5-4A63-A417-41D0FEDC52C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199C-B16E-45DC-A629-7006C749F7A2}">
  <dimension ref="A1:D696"/>
  <sheetViews>
    <sheetView workbookViewId="0">
      <selection activeCell="R10" sqref="R10"/>
    </sheetView>
  </sheetViews>
  <sheetFormatPr defaultRowHeight="15" x14ac:dyDescent="0.25"/>
  <sheetData>
    <row r="1" spans="1:4" x14ac:dyDescent="0.25">
      <c r="A1">
        <v>6.81</v>
      </c>
      <c r="B1">
        <v>68.989999999999995</v>
      </c>
      <c r="C1">
        <v>14.69</v>
      </c>
      <c r="D1">
        <v>40.229999999999997</v>
      </c>
    </row>
    <row r="2" spans="1:4" x14ac:dyDescent="0.25">
      <c r="A2" s="20">
        <v>8.49</v>
      </c>
      <c r="B2" s="20">
        <v>48.26</v>
      </c>
      <c r="C2" s="20">
        <v>10.7</v>
      </c>
      <c r="D2" s="20">
        <v>20.32</v>
      </c>
    </row>
    <row r="3" spans="1:4" x14ac:dyDescent="0.25">
      <c r="A3">
        <v>10.24</v>
      </c>
      <c r="B3">
        <v>58.61</v>
      </c>
      <c r="C3">
        <v>6.66</v>
      </c>
      <c r="D3">
        <v>36.79</v>
      </c>
    </row>
    <row r="4" spans="1:4" x14ac:dyDescent="0.25">
      <c r="A4" s="20">
        <v>11.26</v>
      </c>
      <c r="B4" s="20">
        <v>73.03</v>
      </c>
      <c r="C4" s="20">
        <v>23.51</v>
      </c>
      <c r="D4" s="20">
        <v>31.12</v>
      </c>
    </row>
    <row r="5" spans="1:4" x14ac:dyDescent="0.25">
      <c r="A5" s="20">
        <v>11.44</v>
      </c>
      <c r="B5" s="20">
        <v>51.17</v>
      </c>
      <c r="C5" s="20">
        <v>10.47</v>
      </c>
      <c r="D5" s="20">
        <v>20.22</v>
      </c>
    </row>
    <row r="6" spans="1:4" x14ac:dyDescent="0.25">
      <c r="A6" s="20">
        <v>14.49</v>
      </c>
      <c r="B6" s="20">
        <v>75.069999999999993</v>
      </c>
      <c r="C6" s="20">
        <v>21.02</v>
      </c>
      <c r="D6" s="20">
        <v>26.99</v>
      </c>
    </row>
    <row r="7" spans="1:4" x14ac:dyDescent="0.25">
      <c r="A7" s="20">
        <v>15.82</v>
      </c>
      <c r="B7" s="20">
        <v>76.84</v>
      </c>
      <c r="C7" s="20">
        <v>23.1</v>
      </c>
      <c r="D7" s="20">
        <v>30.93</v>
      </c>
    </row>
    <row r="8" spans="1:4" x14ac:dyDescent="0.25">
      <c r="A8" s="20">
        <v>18.37</v>
      </c>
      <c r="B8" s="20">
        <v>78.790000000000006</v>
      </c>
      <c r="C8" s="20">
        <v>20.6</v>
      </c>
      <c r="D8" s="20">
        <v>26.85</v>
      </c>
    </row>
    <row r="9" spans="1:4" x14ac:dyDescent="0.25">
      <c r="A9" s="20">
        <v>18.75</v>
      </c>
      <c r="B9" s="20">
        <v>60.92</v>
      </c>
      <c r="C9" s="20">
        <v>10.58</v>
      </c>
      <c r="D9" s="20">
        <v>26</v>
      </c>
    </row>
    <row r="10" spans="1:4" x14ac:dyDescent="0.25">
      <c r="A10">
        <v>19.64</v>
      </c>
      <c r="B10">
        <v>78.099999999999994</v>
      </c>
      <c r="C10">
        <v>13.29</v>
      </c>
      <c r="D10">
        <v>38.65</v>
      </c>
    </row>
    <row r="11" spans="1:4" x14ac:dyDescent="0.25">
      <c r="A11">
        <v>21.64</v>
      </c>
      <c r="B11">
        <v>70.55</v>
      </c>
      <c r="C11">
        <v>7.13</v>
      </c>
      <c r="D11">
        <v>37.51</v>
      </c>
    </row>
    <row r="12" spans="1:4" x14ac:dyDescent="0.25">
      <c r="A12">
        <v>22.27</v>
      </c>
      <c r="B12">
        <v>87.59</v>
      </c>
      <c r="C12">
        <v>15.85</v>
      </c>
      <c r="D12">
        <v>40.619999999999997</v>
      </c>
    </row>
    <row r="13" spans="1:4" x14ac:dyDescent="0.25">
      <c r="A13">
        <v>22.78</v>
      </c>
      <c r="B13">
        <v>71.2</v>
      </c>
      <c r="C13">
        <v>7</v>
      </c>
      <c r="D13">
        <v>37.33</v>
      </c>
    </row>
    <row r="14" spans="1:4" x14ac:dyDescent="0.25">
      <c r="A14">
        <v>23.91</v>
      </c>
      <c r="B14">
        <v>71.84</v>
      </c>
      <c r="C14">
        <v>6.87</v>
      </c>
      <c r="D14">
        <v>37.14</v>
      </c>
    </row>
    <row r="15" spans="1:4" x14ac:dyDescent="0.25">
      <c r="A15">
        <v>24.94</v>
      </c>
      <c r="B15">
        <v>80.16</v>
      </c>
      <c r="C15">
        <v>13.43</v>
      </c>
      <c r="D15">
        <v>37.53</v>
      </c>
    </row>
    <row r="16" spans="1:4" x14ac:dyDescent="0.25">
      <c r="A16" s="20">
        <v>26.22</v>
      </c>
      <c r="B16" s="20">
        <v>99.17</v>
      </c>
      <c r="C16" s="20">
        <v>23.3</v>
      </c>
      <c r="D16" s="20">
        <v>40.630000000000003</v>
      </c>
    </row>
    <row r="17" spans="1:4" x14ac:dyDescent="0.25">
      <c r="A17" s="20">
        <v>27.41</v>
      </c>
      <c r="B17" s="20">
        <v>52.96</v>
      </c>
      <c r="C17" s="20">
        <v>3.59</v>
      </c>
      <c r="D17" s="20">
        <v>16.61</v>
      </c>
    </row>
    <row r="18" spans="1:4" x14ac:dyDescent="0.25">
      <c r="A18">
        <v>27.69</v>
      </c>
      <c r="B18">
        <v>86.25</v>
      </c>
      <c r="C18">
        <v>12.58</v>
      </c>
      <c r="D18">
        <v>38.880000000000003</v>
      </c>
    </row>
    <row r="19" spans="1:4" x14ac:dyDescent="0.25">
      <c r="A19" s="20">
        <v>27.75</v>
      </c>
      <c r="B19" s="20">
        <v>85</v>
      </c>
      <c r="C19" s="20">
        <v>23.46</v>
      </c>
      <c r="D19" s="20">
        <v>32.94</v>
      </c>
    </row>
    <row r="20" spans="1:4" x14ac:dyDescent="0.25">
      <c r="A20" s="20">
        <v>28.23</v>
      </c>
      <c r="B20" s="20">
        <v>87.04</v>
      </c>
      <c r="C20" s="20">
        <v>23.27</v>
      </c>
      <c r="D20" s="20">
        <v>26.23</v>
      </c>
    </row>
    <row r="21" spans="1:4" x14ac:dyDescent="0.25">
      <c r="A21">
        <v>28.66</v>
      </c>
      <c r="B21">
        <v>85.66</v>
      </c>
      <c r="C21">
        <v>11.95</v>
      </c>
      <c r="D21">
        <v>37.79</v>
      </c>
    </row>
    <row r="22" spans="1:4" x14ac:dyDescent="0.25">
      <c r="A22" s="20">
        <v>29.38</v>
      </c>
      <c r="B22" s="20">
        <v>93.3</v>
      </c>
      <c r="C22" s="20">
        <v>20.8</v>
      </c>
      <c r="D22" s="20">
        <v>34.64</v>
      </c>
    </row>
    <row r="23" spans="1:4" x14ac:dyDescent="0.25">
      <c r="A23">
        <v>30.41</v>
      </c>
      <c r="B23">
        <v>86.83</v>
      </c>
      <c r="C23">
        <v>12.46</v>
      </c>
      <c r="D23">
        <v>37.979999999999997</v>
      </c>
    </row>
    <row r="24" spans="1:4" x14ac:dyDescent="0.25">
      <c r="A24" s="20">
        <v>32.04</v>
      </c>
      <c r="B24" s="20">
        <v>85.92</v>
      </c>
      <c r="C24" s="20">
        <v>23.25</v>
      </c>
      <c r="D24" s="20">
        <v>26.58</v>
      </c>
    </row>
    <row r="25" spans="1:4" x14ac:dyDescent="0.25">
      <c r="A25" s="20">
        <v>32.33</v>
      </c>
      <c r="B25" s="20">
        <v>75.69</v>
      </c>
      <c r="C25" s="20">
        <v>12.11</v>
      </c>
      <c r="D25" s="20">
        <v>25.78</v>
      </c>
    </row>
    <row r="26" spans="1:4" x14ac:dyDescent="0.25">
      <c r="A26" s="20">
        <v>32.99</v>
      </c>
      <c r="B26" s="20">
        <v>90.01</v>
      </c>
      <c r="C26" s="20">
        <v>23.05</v>
      </c>
      <c r="D26" s="20">
        <v>32.840000000000003</v>
      </c>
    </row>
    <row r="27" spans="1:4" x14ac:dyDescent="0.25">
      <c r="A27" s="20">
        <v>35.18</v>
      </c>
      <c r="B27" s="20">
        <v>72.489999999999995</v>
      </c>
      <c r="C27" s="20">
        <v>10.58</v>
      </c>
      <c r="D27" s="20">
        <v>18.82</v>
      </c>
    </row>
    <row r="28" spans="1:4" x14ac:dyDescent="0.25">
      <c r="A28" s="20">
        <v>35.75</v>
      </c>
      <c r="B28" s="20">
        <v>102.77</v>
      </c>
      <c r="C28" s="20">
        <v>23.49</v>
      </c>
      <c r="D28" s="20">
        <v>34.409999999999997</v>
      </c>
    </row>
    <row r="29" spans="1:4" x14ac:dyDescent="0.25">
      <c r="A29">
        <v>36.53</v>
      </c>
      <c r="B29">
        <v>89.83</v>
      </c>
      <c r="C29">
        <v>11.57</v>
      </c>
      <c r="D29">
        <v>36.369999999999997</v>
      </c>
    </row>
    <row r="30" spans="1:4" x14ac:dyDescent="0.25">
      <c r="A30">
        <v>37.75</v>
      </c>
      <c r="B30">
        <v>90.1</v>
      </c>
      <c r="C30">
        <v>11.87</v>
      </c>
      <c r="D30">
        <v>36.159999999999997</v>
      </c>
    </row>
    <row r="31" spans="1:4" x14ac:dyDescent="0.25">
      <c r="A31">
        <v>38.979999999999997</v>
      </c>
      <c r="B31">
        <v>93.89</v>
      </c>
      <c r="C31">
        <v>11.13</v>
      </c>
      <c r="D31">
        <v>37.08</v>
      </c>
    </row>
    <row r="32" spans="1:4" x14ac:dyDescent="0.25">
      <c r="A32" s="20">
        <v>40.76</v>
      </c>
      <c r="B32" s="20">
        <v>107.46</v>
      </c>
      <c r="C32" s="20">
        <v>23.08</v>
      </c>
      <c r="D32" s="20">
        <v>34.26</v>
      </c>
    </row>
    <row r="33" spans="1:4" x14ac:dyDescent="0.25">
      <c r="A33" s="20">
        <v>40.81</v>
      </c>
      <c r="B33" s="20">
        <v>63.67</v>
      </c>
      <c r="C33" s="20">
        <v>3.65</v>
      </c>
      <c r="D33" s="20">
        <v>15.53</v>
      </c>
    </row>
    <row r="34" spans="1:4" x14ac:dyDescent="0.25">
      <c r="A34" s="20">
        <v>42.12</v>
      </c>
      <c r="B34" s="20">
        <v>83.16</v>
      </c>
      <c r="C34" s="20">
        <v>10.7</v>
      </c>
      <c r="D34" s="20">
        <v>24.5</v>
      </c>
    </row>
    <row r="35" spans="1:4" x14ac:dyDescent="0.25">
      <c r="A35" s="20">
        <v>42.58</v>
      </c>
      <c r="B35" s="20">
        <v>65.19</v>
      </c>
      <c r="C35" s="20">
        <v>3.54</v>
      </c>
      <c r="D35" s="20">
        <v>15.43</v>
      </c>
    </row>
    <row r="36" spans="1:4" x14ac:dyDescent="0.25">
      <c r="A36" s="20">
        <v>43.05</v>
      </c>
      <c r="B36" s="20">
        <v>116.51</v>
      </c>
      <c r="C36" s="20">
        <v>23.27</v>
      </c>
      <c r="D36" s="20">
        <v>42.44</v>
      </c>
    </row>
    <row r="37" spans="1:4" x14ac:dyDescent="0.25">
      <c r="A37" s="20">
        <v>43.66</v>
      </c>
      <c r="B37" s="20">
        <v>64.05</v>
      </c>
      <c r="C37" s="20">
        <v>3.6</v>
      </c>
      <c r="D37" s="20">
        <v>19.809999999999999</v>
      </c>
    </row>
    <row r="38" spans="1:4" x14ac:dyDescent="0.25">
      <c r="A38">
        <v>44.17</v>
      </c>
      <c r="B38">
        <v>97.56</v>
      </c>
      <c r="C38">
        <v>10.88</v>
      </c>
      <c r="D38">
        <v>36.56</v>
      </c>
    </row>
    <row r="39" spans="1:4" x14ac:dyDescent="0.25">
      <c r="A39" s="20">
        <v>44.44</v>
      </c>
      <c r="B39" s="20">
        <v>80.19</v>
      </c>
      <c r="C39" s="20">
        <v>6.54</v>
      </c>
      <c r="D39" s="20">
        <v>26.59</v>
      </c>
    </row>
    <row r="40" spans="1:4" x14ac:dyDescent="0.25">
      <c r="A40">
        <v>44.88</v>
      </c>
      <c r="B40">
        <v>95.99</v>
      </c>
      <c r="C40">
        <v>10.67</v>
      </c>
      <c r="D40">
        <v>35.340000000000003</v>
      </c>
    </row>
    <row r="41" spans="1:4" x14ac:dyDescent="0.25">
      <c r="A41" s="20">
        <v>45.52</v>
      </c>
      <c r="B41" s="20">
        <v>86.54</v>
      </c>
      <c r="C41" s="20">
        <v>10.47</v>
      </c>
      <c r="D41" s="20">
        <v>24.41</v>
      </c>
    </row>
    <row r="42" spans="1:4" x14ac:dyDescent="0.25">
      <c r="A42" s="20">
        <v>47.65</v>
      </c>
      <c r="B42" s="20">
        <v>103.38</v>
      </c>
      <c r="C42" s="20">
        <v>23.3</v>
      </c>
      <c r="D42" s="20">
        <v>28.65</v>
      </c>
    </row>
    <row r="43" spans="1:4" x14ac:dyDescent="0.25">
      <c r="A43" s="20">
        <v>47.73</v>
      </c>
      <c r="B43" s="20">
        <v>91.83</v>
      </c>
      <c r="C43" s="20">
        <v>10.58</v>
      </c>
      <c r="D43" s="20">
        <v>30.01</v>
      </c>
    </row>
    <row r="44" spans="1:4" x14ac:dyDescent="0.25">
      <c r="A44">
        <v>48.64</v>
      </c>
      <c r="B44">
        <v>101.17</v>
      </c>
      <c r="C44">
        <v>10.15</v>
      </c>
      <c r="D44">
        <v>36.01</v>
      </c>
    </row>
    <row r="45" spans="1:4" x14ac:dyDescent="0.25">
      <c r="A45">
        <v>49.1</v>
      </c>
      <c r="B45">
        <v>100.64</v>
      </c>
      <c r="C45">
        <v>10.43</v>
      </c>
      <c r="D45">
        <v>35.72</v>
      </c>
    </row>
    <row r="46" spans="1:4" x14ac:dyDescent="0.25">
      <c r="A46" s="20">
        <v>49.32</v>
      </c>
      <c r="B46" s="20">
        <v>106.15</v>
      </c>
      <c r="C46" s="20">
        <v>20.8</v>
      </c>
      <c r="D46" s="20">
        <v>24.99</v>
      </c>
    </row>
    <row r="47" spans="1:4" x14ac:dyDescent="0.25">
      <c r="A47">
        <v>49.34</v>
      </c>
      <c r="B47">
        <v>99.6</v>
      </c>
      <c r="C47">
        <v>9.91</v>
      </c>
      <c r="D47">
        <v>34.78</v>
      </c>
    </row>
    <row r="48" spans="1:4" x14ac:dyDescent="0.25">
      <c r="A48">
        <v>50.71</v>
      </c>
      <c r="B48">
        <v>102.01</v>
      </c>
      <c r="C48">
        <v>9.9499999999999993</v>
      </c>
      <c r="D48">
        <v>35.42</v>
      </c>
    </row>
    <row r="49" spans="1:4" x14ac:dyDescent="0.25">
      <c r="A49" s="20">
        <v>51.36</v>
      </c>
      <c r="B49" s="20">
        <v>80.02</v>
      </c>
      <c r="C49" s="20">
        <v>3.59</v>
      </c>
      <c r="D49" s="20">
        <v>20.239999999999998</v>
      </c>
    </row>
    <row r="50" spans="1:4" x14ac:dyDescent="0.25">
      <c r="A50" s="20">
        <v>52.41</v>
      </c>
      <c r="B50" s="20">
        <v>91.86</v>
      </c>
      <c r="C50" s="20">
        <v>12.25</v>
      </c>
      <c r="D50" s="20">
        <v>24.11</v>
      </c>
    </row>
    <row r="51" spans="1:4" x14ac:dyDescent="0.25">
      <c r="A51">
        <v>54.44</v>
      </c>
      <c r="B51">
        <v>104.91</v>
      </c>
      <c r="C51">
        <v>9.52</v>
      </c>
      <c r="D51">
        <v>35.01</v>
      </c>
    </row>
    <row r="52" spans="1:4" x14ac:dyDescent="0.25">
      <c r="A52" s="20">
        <v>54.62</v>
      </c>
      <c r="B52" s="20">
        <v>73</v>
      </c>
      <c r="C52" s="20">
        <v>3.66</v>
      </c>
      <c r="D52" s="20">
        <v>18.600000000000001</v>
      </c>
    </row>
    <row r="53" spans="1:4" x14ac:dyDescent="0.25">
      <c r="A53">
        <v>54.88</v>
      </c>
      <c r="B53">
        <v>105.32</v>
      </c>
      <c r="C53">
        <v>9.25</v>
      </c>
      <c r="D53">
        <v>34.85</v>
      </c>
    </row>
    <row r="54" spans="1:4" x14ac:dyDescent="0.25">
      <c r="A54" s="20">
        <v>55.32</v>
      </c>
      <c r="B54" s="20">
        <v>94.23</v>
      </c>
      <c r="C54" s="20">
        <v>11.98</v>
      </c>
      <c r="D54" s="20">
        <v>23.95</v>
      </c>
    </row>
    <row r="55" spans="1:4" x14ac:dyDescent="0.25">
      <c r="A55" s="20">
        <v>56.17</v>
      </c>
      <c r="B55" s="20">
        <v>75.97</v>
      </c>
      <c r="C55" s="20">
        <v>3.59</v>
      </c>
      <c r="D55" s="20">
        <v>14.25</v>
      </c>
    </row>
    <row r="56" spans="1:4" x14ac:dyDescent="0.25">
      <c r="A56" s="20">
        <v>56.42</v>
      </c>
      <c r="B56" s="20">
        <v>74.459999999999994</v>
      </c>
      <c r="C56" s="20">
        <v>3.55</v>
      </c>
      <c r="D56" s="20">
        <v>18.47</v>
      </c>
    </row>
    <row r="57" spans="1:4" x14ac:dyDescent="0.25">
      <c r="A57" s="20">
        <v>56.73</v>
      </c>
      <c r="B57" s="20">
        <v>74.55</v>
      </c>
      <c r="C57" s="20">
        <v>2.44</v>
      </c>
      <c r="D57" s="20">
        <v>21.09</v>
      </c>
    </row>
    <row r="58" spans="1:4" x14ac:dyDescent="0.25">
      <c r="A58" s="20">
        <v>57.79</v>
      </c>
      <c r="B58" s="20">
        <v>126.36</v>
      </c>
      <c r="C58" s="20">
        <v>23.51</v>
      </c>
      <c r="D58" s="20">
        <v>38.049999999999997</v>
      </c>
    </row>
    <row r="59" spans="1:4" x14ac:dyDescent="0.25">
      <c r="A59" s="20">
        <v>60.05</v>
      </c>
      <c r="B59" s="20">
        <v>122.23</v>
      </c>
      <c r="C59" s="20">
        <v>21.02</v>
      </c>
      <c r="D59" s="20">
        <v>32.659999999999997</v>
      </c>
    </row>
    <row r="60" spans="1:4" x14ac:dyDescent="0.25">
      <c r="A60" s="20">
        <v>62.9</v>
      </c>
      <c r="B60" s="20">
        <v>130.66</v>
      </c>
      <c r="C60" s="20">
        <v>23.1</v>
      </c>
      <c r="D60" s="20">
        <v>37.85</v>
      </c>
    </row>
    <row r="61" spans="1:4" x14ac:dyDescent="0.25">
      <c r="A61" s="20">
        <v>63.6</v>
      </c>
      <c r="B61" s="20">
        <v>95.59</v>
      </c>
      <c r="C61" s="20">
        <v>6.63</v>
      </c>
      <c r="D61" s="20">
        <v>24.86</v>
      </c>
    </row>
    <row r="62" spans="1:4" x14ac:dyDescent="0.25">
      <c r="A62" s="20">
        <v>64.53</v>
      </c>
      <c r="B62" s="20">
        <v>126.62</v>
      </c>
      <c r="C62" s="20">
        <v>20.6</v>
      </c>
      <c r="D62" s="20">
        <v>32.53</v>
      </c>
    </row>
    <row r="63" spans="1:4" x14ac:dyDescent="0.25">
      <c r="A63" s="20">
        <v>64.81</v>
      </c>
      <c r="B63" s="20">
        <v>91.06</v>
      </c>
      <c r="C63" s="20">
        <v>3.65</v>
      </c>
      <c r="D63" s="20">
        <v>18.89</v>
      </c>
    </row>
    <row r="64" spans="1:4" x14ac:dyDescent="0.25">
      <c r="A64">
        <v>65.489999999999995</v>
      </c>
      <c r="B64">
        <v>118.41</v>
      </c>
      <c r="C64">
        <v>10.34</v>
      </c>
      <c r="D64">
        <v>35.51</v>
      </c>
    </row>
    <row r="65" spans="1:4" x14ac:dyDescent="0.25">
      <c r="A65" s="20">
        <v>66.31</v>
      </c>
      <c r="B65" s="20">
        <v>97.89</v>
      </c>
      <c r="C65" s="20">
        <v>6.45</v>
      </c>
      <c r="D65" s="20">
        <v>24.69</v>
      </c>
    </row>
    <row r="66" spans="1:4" x14ac:dyDescent="0.25">
      <c r="A66" s="20">
        <v>66.47</v>
      </c>
      <c r="B66" s="20">
        <v>82.3</v>
      </c>
      <c r="C66" s="20">
        <v>2.4900000000000002</v>
      </c>
      <c r="D66" s="20">
        <v>19.89</v>
      </c>
    </row>
    <row r="67" spans="1:4" x14ac:dyDescent="0.25">
      <c r="A67" s="20">
        <v>66.84</v>
      </c>
      <c r="B67" s="20">
        <v>92.82</v>
      </c>
      <c r="C67" s="20">
        <v>3.54</v>
      </c>
      <c r="D67" s="20">
        <v>18.79</v>
      </c>
    </row>
    <row r="68" spans="1:4" x14ac:dyDescent="0.25">
      <c r="A68" s="20">
        <v>67.13</v>
      </c>
      <c r="B68" s="20">
        <v>91.64</v>
      </c>
      <c r="C68" s="20">
        <v>3.6</v>
      </c>
      <c r="D68" s="20">
        <v>24.47</v>
      </c>
    </row>
    <row r="69" spans="1:4" x14ac:dyDescent="0.25">
      <c r="A69" s="20">
        <v>67.290000000000006</v>
      </c>
      <c r="B69" s="20">
        <v>83.32</v>
      </c>
      <c r="C69" s="20">
        <v>3.6</v>
      </c>
      <c r="D69" s="20">
        <v>17.170000000000002</v>
      </c>
    </row>
    <row r="70" spans="1:4" x14ac:dyDescent="0.25">
      <c r="A70" s="20">
        <v>67.95</v>
      </c>
      <c r="B70" s="20">
        <v>148.38</v>
      </c>
      <c r="C70" s="20">
        <v>23.3</v>
      </c>
      <c r="D70" s="20">
        <v>47.52</v>
      </c>
    </row>
    <row r="71" spans="1:4" x14ac:dyDescent="0.25">
      <c r="A71" s="20">
        <v>68.150000000000006</v>
      </c>
      <c r="B71" s="20">
        <v>83.65</v>
      </c>
      <c r="C71" s="20">
        <v>2.4</v>
      </c>
      <c r="D71" s="20">
        <v>19.75</v>
      </c>
    </row>
    <row r="72" spans="1:4" x14ac:dyDescent="0.25">
      <c r="A72" s="20">
        <v>68.430000000000007</v>
      </c>
      <c r="B72" s="20">
        <v>117.02</v>
      </c>
      <c r="C72" s="20">
        <v>12.11</v>
      </c>
      <c r="D72" s="20">
        <v>31.61</v>
      </c>
    </row>
    <row r="73" spans="1:4" x14ac:dyDescent="0.25">
      <c r="A73" s="20">
        <v>68.64</v>
      </c>
      <c r="B73" s="20">
        <v>134.66999999999999</v>
      </c>
      <c r="C73" s="20">
        <v>20.8</v>
      </c>
      <c r="D73" s="20">
        <v>40.07</v>
      </c>
    </row>
    <row r="74" spans="1:4" x14ac:dyDescent="0.25">
      <c r="A74" s="20">
        <v>69.42</v>
      </c>
      <c r="B74" s="20">
        <v>125.26</v>
      </c>
      <c r="C74" s="20">
        <v>23.25</v>
      </c>
      <c r="D74" s="20">
        <v>30.69</v>
      </c>
    </row>
    <row r="75" spans="1:4" x14ac:dyDescent="0.25">
      <c r="A75" s="20">
        <v>69.77</v>
      </c>
      <c r="B75" s="20">
        <v>109.16</v>
      </c>
      <c r="C75" s="20">
        <v>10.58</v>
      </c>
      <c r="D75" s="20">
        <v>22.73</v>
      </c>
    </row>
    <row r="76" spans="1:4" x14ac:dyDescent="0.25">
      <c r="A76" s="20">
        <v>70.63</v>
      </c>
      <c r="B76" s="20">
        <v>113.87</v>
      </c>
      <c r="C76" s="20">
        <v>10.7</v>
      </c>
      <c r="D76" s="20">
        <v>28.14</v>
      </c>
    </row>
    <row r="77" spans="1:4" x14ac:dyDescent="0.25">
      <c r="A77" s="20">
        <v>72.17</v>
      </c>
      <c r="B77" s="20">
        <v>104.7</v>
      </c>
      <c r="C77" s="20">
        <v>3.59</v>
      </c>
      <c r="D77" s="20">
        <v>23.53</v>
      </c>
    </row>
    <row r="78" spans="1:4" x14ac:dyDescent="0.25">
      <c r="A78" s="20">
        <v>74.34</v>
      </c>
      <c r="B78" s="20">
        <v>117.49</v>
      </c>
      <c r="C78" s="20">
        <v>10.47</v>
      </c>
      <c r="D78" s="20">
        <v>28.05</v>
      </c>
    </row>
    <row r="79" spans="1:4" x14ac:dyDescent="0.25">
      <c r="A79" s="20">
        <v>75</v>
      </c>
      <c r="B79" s="20">
        <v>138.36000000000001</v>
      </c>
      <c r="C79" s="20">
        <v>23.27</v>
      </c>
      <c r="D79" s="20">
        <v>31.85</v>
      </c>
    </row>
    <row r="80" spans="1:4" x14ac:dyDescent="0.25">
      <c r="A80" s="20">
        <v>75.569999999999993</v>
      </c>
      <c r="B80" s="20">
        <v>110.46</v>
      </c>
      <c r="C80" s="20">
        <v>12.11</v>
      </c>
      <c r="D80" s="20">
        <v>22.14</v>
      </c>
    </row>
    <row r="81" spans="1:4" x14ac:dyDescent="0.25">
      <c r="A81" s="20">
        <v>75.83</v>
      </c>
      <c r="B81" s="20">
        <v>147.47</v>
      </c>
      <c r="C81" s="20">
        <v>23.49</v>
      </c>
      <c r="D81" s="20">
        <v>39.82</v>
      </c>
    </row>
    <row r="82" spans="1:4" x14ac:dyDescent="0.25">
      <c r="A82" s="20">
        <v>77.63</v>
      </c>
      <c r="B82" s="20">
        <v>91.27</v>
      </c>
      <c r="C82" s="20">
        <v>2.44</v>
      </c>
      <c r="D82" s="20">
        <v>18.440000000000001</v>
      </c>
    </row>
    <row r="83" spans="1:4" x14ac:dyDescent="0.25">
      <c r="A83" s="20">
        <v>77.91</v>
      </c>
      <c r="B83" s="20">
        <v>93.64</v>
      </c>
      <c r="C83" s="20">
        <v>1.43</v>
      </c>
      <c r="D83" s="20">
        <v>24.94</v>
      </c>
    </row>
    <row r="84" spans="1:4" x14ac:dyDescent="0.25">
      <c r="A84" s="20">
        <v>78.069999999999993</v>
      </c>
      <c r="B84" s="20">
        <v>100.36</v>
      </c>
      <c r="C84" s="20">
        <v>3.66</v>
      </c>
      <c r="D84" s="20">
        <v>22.97</v>
      </c>
    </row>
    <row r="85" spans="1:4" x14ac:dyDescent="0.25">
      <c r="A85" s="20">
        <v>79.91</v>
      </c>
      <c r="B85" s="20">
        <v>97.65</v>
      </c>
      <c r="C85" s="20">
        <v>1.42</v>
      </c>
      <c r="D85" s="20">
        <v>19.989999999999998</v>
      </c>
    </row>
    <row r="86" spans="1:4" x14ac:dyDescent="0.25">
      <c r="A86" s="20">
        <v>79.930000000000007</v>
      </c>
      <c r="B86" s="20">
        <v>101.82</v>
      </c>
      <c r="C86" s="20">
        <v>2.44</v>
      </c>
      <c r="D86" s="20">
        <v>26.15</v>
      </c>
    </row>
    <row r="87" spans="1:4" x14ac:dyDescent="0.25">
      <c r="A87" s="20">
        <v>80.040000000000006</v>
      </c>
      <c r="B87" s="20">
        <v>102.04</v>
      </c>
      <c r="C87" s="20">
        <v>3.55</v>
      </c>
      <c r="D87" s="20">
        <v>22.82</v>
      </c>
    </row>
    <row r="88" spans="1:4" x14ac:dyDescent="0.25">
      <c r="A88" s="20">
        <v>80.319999999999993</v>
      </c>
      <c r="B88" s="20">
        <v>113.96</v>
      </c>
      <c r="C88" s="20">
        <v>6.17</v>
      </c>
      <c r="D88" s="20">
        <v>29.35</v>
      </c>
    </row>
    <row r="89" spans="1:4" x14ac:dyDescent="0.25">
      <c r="A89" s="20">
        <v>80.349999999999994</v>
      </c>
      <c r="B89" s="20">
        <v>103.81</v>
      </c>
      <c r="C89" s="20">
        <v>3.59</v>
      </c>
      <c r="D89" s="20">
        <v>17.309999999999999</v>
      </c>
    </row>
    <row r="90" spans="1:4" x14ac:dyDescent="0.25">
      <c r="A90" s="20">
        <v>80.61</v>
      </c>
      <c r="B90" s="20">
        <v>122.04</v>
      </c>
      <c r="C90" s="20">
        <v>6.54</v>
      </c>
      <c r="D90" s="20">
        <v>32.64</v>
      </c>
    </row>
    <row r="91" spans="1:4" x14ac:dyDescent="0.25">
      <c r="A91" s="20">
        <v>81.3</v>
      </c>
      <c r="B91" s="20">
        <v>152.63999999999999</v>
      </c>
      <c r="C91" s="20">
        <v>23.08</v>
      </c>
      <c r="D91" s="20">
        <v>39.68</v>
      </c>
    </row>
    <row r="92" spans="1:4" x14ac:dyDescent="0.25">
      <c r="A92" s="20">
        <v>81.7</v>
      </c>
      <c r="B92" s="20">
        <v>96.89</v>
      </c>
      <c r="C92" s="20">
        <v>1.42</v>
      </c>
      <c r="D92" s="20">
        <v>22.5</v>
      </c>
    </row>
    <row r="93" spans="1:4" x14ac:dyDescent="0.25">
      <c r="A93" s="20">
        <v>83.16</v>
      </c>
      <c r="B93" s="20">
        <v>133.56</v>
      </c>
      <c r="C93" s="20">
        <v>8.2100000000000009</v>
      </c>
      <c r="D93" s="20">
        <v>34.71</v>
      </c>
    </row>
    <row r="94" spans="1:4" x14ac:dyDescent="0.25">
      <c r="A94" s="20">
        <v>84.5</v>
      </c>
      <c r="B94" s="20">
        <v>99.5</v>
      </c>
      <c r="C94" s="20">
        <v>1.46</v>
      </c>
      <c r="D94" s="20">
        <v>23.76</v>
      </c>
    </row>
    <row r="95" spans="1:4" x14ac:dyDescent="0.25">
      <c r="A95" s="20">
        <v>84.92</v>
      </c>
      <c r="B95" s="20">
        <v>115.21</v>
      </c>
      <c r="C95" s="20">
        <v>3.65</v>
      </c>
      <c r="D95" s="20">
        <v>21.85</v>
      </c>
    </row>
    <row r="96" spans="1:4" x14ac:dyDescent="0.25">
      <c r="A96" s="20">
        <v>85.43</v>
      </c>
      <c r="B96" s="20">
        <v>113.3</v>
      </c>
      <c r="C96" s="20">
        <v>6.54</v>
      </c>
      <c r="D96" s="20">
        <v>22.81</v>
      </c>
    </row>
    <row r="97" spans="1:4" x14ac:dyDescent="0.25">
      <c r="A97" s="20">
        <v>85.92</v>
      </c>
      <c r="B97" s="20">
        <v>100.62</v>
      </c>
      <c r="C97" s="20">
        <v>1.4</v>
      </c>
      <c r="D97" s="20">
        <v>23.58</v>
      </c>
    </row>
    <row r="98" spans="1:4" x14ac:dyDescent="0.25">
      <c r="A98" s="20">
        <v>87.18</v>
      </c>
      <c r="B98" s="20">
        <v>117.26</v>
      </c>
      <c r="C98" s="20">
        <v>3.54</v>
      </c>
      <c r="D98" s="20">
        <v>21.75</v>
      </c>
    </row>
    <row r="99" spans="1:4" x14ac:dyDescent="0.25">
      <c r="A99" s="20">
        <v>87.43</v>
      </c>
      <c r="B99" s="20">
        <v>116.43</v>
      </c>
      <c r="C99" s="20">
        <v>3.42</v>
      </c>
      <c r="D99" s="20">
        <v>29.95</v>
      </c>
    </row>
    <row r="100" spans="1:4" x14ac:dyDescent="0.25">
      <c r="A100" s="20">
        <v>88.67</v>
      </c>
      <c r="B100" s="20">
        <v>133.51</v>
      </c>
      <c r="C100" s="20">
        <v>12.25</v>
      </c>
      <c r="D100" s="20">
        <v>29.53</v>
      </c>
    </row>
    <row r="101" spans="1:4" x14ac:dyDescent="0.25">
      <c r="A101" s="20">
        <v>88.72</v>
      </c>
      <c r="B101" s="20">
        <v>104.33</v>
      </c>
      <c r="C101" s="20">
        <v>1.45</v>
      </c>
      <c r="D101" s="20">
        <v>18.66</v>
      </c>
    </row>
    <row r="102" spans="1:4" x14ac:dyDescent="0.25">
      <c r="A102" s="20">
        <v>88.77</v>
      </c>
      <c r="B102" s="20">
        <v>117.09</v>
      </c>
      <c r="C102" s="20">
        <v>3.6</v>
      </c>
      <c r="D102" s="20">
        <v>29.01</v>
      </c>
    </row>
    <row r="103" spans="1:4" x14ac:dyDescent="0.25">
      <c r="A103" s="20">
        <v>89.26</v>
      </c>
      <c r="B103" s="20">
        <v>102.91</v>
      </c>
      <c r="C103" s="20">
        <v>1.45</v>
      </c>
      <c r="D103" s="20">
        <v>21.22</v>
      </c>
    </row>
    <row r="104" spans="1:4" x14ac:dyDescent="0.25">
      <c r="A104" s="20">
        <v>89.67</v>
      </c>
      <c r="B104" s="20">
        <v>109.23</v>
      </c>
      <c r="C104" s="20">
        <v>2.4900000000000002</v>
      </c>
      <c r="D104" s="20">
        <v>24.67</v>
      </c>
    </row>
    <row r="105" spans="1:4" x14ac:dyDescent="0.25">
      <c r="A105" s="20">
        <v>90.16</v>
      </c>
      <c r="B105" s="20">
        <v>105.46</v>
      </c>
      <c r="C105" s="20">
        <v>1.39</v>
      </c>
      <c r="D105" s="20">
        <v>18.53</v>
      </c>
    </row>
    <row r="106" spans="1:4" x14ac:dyDescent="0.25">
      <c r="A106">
        <v>90.37</v>
      </c>
      <c r="B106">
        <v>154.13999999999999</v>
      </c>
      <c r="C106">
        <v>34.69</v>
      </c>
      <c r="D106">
        <v>25.81</v>
      </c>
    </row>
    <row r="107" spans="1:4" x14ac:dyDescent="0.25">
      <c r="A107" s="20">
        <v>90.68</v>
      </c>
      <c r="B107" s="20">
        <v>104.01</v>
      </c>
      <c r="C107" s="20">
        <v>1.39</v>
      </c>
      <c r="D107" s="20">
        <v>21.06</v>
      </c>
    </row>
    <row r="108" spans="1:4" x14ac:dyDescent="0.25">
      <c r="A108" s="20">
        <v>90.85</v>
      </c>
      <c r="B108" s="20">
        <v>110.59</v>
      </c>
      <c r="C108" s="20">
        <v>3.6</v>
      </c>
      <c r="D108" s="20">
        <v>21.23</v>
      </c>
    </row>
    <row r="109" spans="1:4" x14ac:dyDescent="0.25">
      <c r="A109" s="20">
        <v>91.58</v>
      </c>
      <c r="B109" s="20">
        <v>110.76</v>
      </c>
      <c r="C109" s="20">
        <v>2.4</v>
      </c>
      <c r="D109" s="20">
        <v>24.5</v>
      </c>
    </row>
    <row r="110" spans="1:4" x14ac:dyDescent="0.25">
      <c r="A110" s="20">
        <v>91.93</v>
      </c>
      <c r="B110" s="20">
        <v>136.21</v>
      </c>
      <c r="C110" s="20">
        <v>11.98</v>
      </c>
      <c r="D110" s="20">
        <v>29.35</v>
      </c>
    </row>
    <row r="111" spans="1:4" x14ac:dyDescent="0.25">
      <c r="A111" s="20">
        <v>92.18</v>
      </c>
      <c r="B111" s="20">
        <v>106.44</v>
      </c>
      <c r="C111" s="20">
        <v>1.43</v>
      </c>
      <c r="D111" s="20">
        <v>22.29</v>
      </c>
    </row>
    <row r="112" spans="1:4" x14ac:dyDescent="0.25">
      <c r="A112">
        <v>94.85</v>
      </c>
      <c r="B112">
        <v>159.07</v>
      </c>
      <c r="C112">
        <v>34.69</v>
      </c>
      <c r="D112">
        <v>26.36</v>
      </c>
    </row>
    <row r="113" spans="1:4" x14ac:dyDescent="0.25">
      <c r="A113" s="20">
        <v>94.87</v>
      </c>
      <c r="B113" s="20">
        <v>157.81</v>
      </c>
      <c r="C113" s="20">
        <v>23.3</v>
      </c>
      <c r="D113" s="20">
        <v>35.06</v>
      </c>
    </row>
    <row r="114" spans="1:4" x14ac:dyDescent="0.25">
      <c r="A114" s="20">
        <v>96.42</v>
      </c>
      <c r="B114" s="20">
        <v>155.96</v>
      </c>
      <c r="C114" s="20">
        <v>20.8</v>
      </c>
      <c r="D114" s="20">
        <v>30.3</v>
      </c>
    </row>
    <row r="115" spans="1:4" x14ac:dyDescent="0.25">
      <c r="A115" s="20">
        <v>96.67</v>
      </c>
      <c r="B115" s="20">
        <v>126.98</v>
      </c>
      <c r="C115" s="20">
        <v>6.27</v>
      </c>
      <c r="D115" s="20">
        <v>27.45</v>
      </c>
    </row>
    <row r="116" spans="1:4" x14ac:dyDescent="0.25">
      <c r="A116">
        <v>97.57</v>
      </c>
      <c r="B116">
        <v>250.65</v>
      </c>
      <c r="C116">
        <v>105.83</v>
      </c>
      <c r="D116">
        <v>51.77</v>
      </c>
    </row>
    <row r="117" spans="1:4" x14ac:dyDescent="0.25">
      <c r="A117" s="20">
        <v>97.58</v>
      </c>
      <c r="B117" s="20">
        <v>139.62</v>
      </c>
      <c r="C117" s="20">
        <v>10.58</v>
      </c>
      <c r="D117" s="20">
        <v>25.96</v>
      </c>
    </row>
    <row r="118" spans="1:4" x14ac:dyDescent="0.25">
      <c r="A118" s="20">
        <v>97.69</v>
      </c>
      <c r="B118" s="20">
        <v>110.07</v>
      </c>
      <c r="C118" s="20">
        <v>1.42</v>
      </c>
      <c r="D118" s="20">
        <v>19.649999999999999</v>
      </c>
    </row>
    <row r="119" spans="1:4" x14ac:dyDescent="0.25">
      <c r="A119" s="20">
        <v>98.76</v>
      </c>
      <c r="B119" s="20">
        <v>163.51</v>
      </c>
      <c r="C119" s="20">
        <v>21.02</v>
      </c>
      <c r="D119" s="20">
        <v>37.6</v>
      </c>
    </row>
    <row r="120" spans="1:4" x14ac:dyDescent="0.25">
      <c r="A120" s="20">
        <v>98.83</v>
      </c>
      <c r="B120" s="20">
        <v>111.93</v>
      </c>
      <c r="C120" s="20">
        <v>1.42</v>
      </c>
      <c r="D120" s="20">
        <v>17.100000000000001</v>
      </c>
    </row>
    <row r="121" spans="1:4" x14ac:dyDescent="0.25">
      <c r="A121" s="20">
        <v>99.16</v>
      </c>
      <c r="B121" s="20">
        <v>175.28</v>
      </c>
      <c r="C121" s="20">
        <v>23.51</v>
      </c>
      <c r="D121" s="20">
        <v>44.45</v>
      </c>
    </row>
    <row r="122" spans="1:4" x14ac:dyDescent="0.25">
      <c r="A122">
        <v>99.2</v>
      </c>
      <c r="B122">
        <v>163.96</v>
      </c>
      <c r="C122">
        <v>34.69</v>
      </c>
      <c r="D122">
        <v>26.89</v>
      </c>
    </row>
    <row r="123" spans="1:4" x14ac:dyDescent="0.25">
      <c r="A123" s="20">
        <v>99.21</v>
      </c>
      <c r="B123" s="20">
        <v>129.1</v>
      </c>
      <c r="C123" s="20">
        <v>6.08</v>
      </c>
      <c r="D123" s="20">
        <v>27.25</v>
      </c>
    </row>
    <row r="124" spans="1:4" x14ac:dyDescent="0.25">
      <c r="A124" s="20">
        <v>99.39</v>
      </c>
      <c r="B124" s="20">
        <v>125.12</v>
      </c>
      <c r="C124" s="20">
        <v>3.66</v>
      </c>
      <c r="D124" s="20">
        <v>27.22</v>
      </c>
    </row>
    <row r="125" spans="1:4" x14ac:dyDescent="0.25">
      <c r="A125" s="20">
        <v>99.54</v>
      </c>
      <c r="B125" s="20">
        <v>127.24</v>
      </c>
      <c r="C125" s="20">
        <v>3.59</v>
      </c>
      <c r="D125" s="20">
        <v>19.91</v>
      </c>
    </row>
    <row r="126" spans="1:4" x14ac:dyDescent="0.25">
      <c r="A126" s="20">
        <v>99.73</v>
      </c>
      <c r="B126" s="20">
        <v>137.52000000000001</v>
      </c>
      <c r="C126" s="20">
        <v>6.63</v>
      </c>
      <c r="D126" s="20">
        <v>30.48</v>
      </c>
    </row>
    <row r="127" spans="1:4" x14ac:dyDescent="0.25">
      <c r="A127" s="20">
        <v>100.53</v>
      </c>
      <c r="B127" s="20">
        <v>126.17</v>
      </c>
      <c r="C127" s="20">
        <v>3.92</v>
      </c>
      <c r="D127" s="20">
        <v>33.380000000000003</v>
      </c>
    </row>
    <row r="128" spans="1:4" x14ac:dyDescent="0.25">
      <c r="A128" s="20">
        <v>100.8</v>
      </c>
      <c r="B128" s="20">
        <v>155.5</v>
      </c>
      <c r="C128" s="20">
        <v>12.11</v>
      </c>
      <c r="D128" s="20">
        <v>37.06</v>
      </c>
    </row>
    <row r="129" spans="1:4" x14ac:dyDescent="0.25">
      <c r="A129" s="20">
        <v>100.94</v>
      </c>
      <c r="B129" s="20">
        <v>119.33</v>
      </c>
      <c r="C129" s="20">
        <v>1.43</v>
      </c>
      <c r="D129" s="20">
        <v>31.45</v>
      </c>
    </row>
    <row r="130" spans="1:4" x14ac:dyDescent="0.25">
      <c r="A130" s="20">
        <v>100.96</v>
      </c>
      <c r="B130" s="20">
        <v>117.97</v>
      </c>
      <c r="C130" s="20">
        <v>2.44</v>
      </c>
      <c r="D130" s="20">
        <v>22.91</v>
      </c>
    </row>
    <row r="131" spans="1:4" x14ac:dyDescent="0.25">
      <c r="A131" s="20">
        <v>101.62</v>
      </c>
      <c r="B131" s="20">
        <v>126.93</v>
      </c>
      <c r="C131" s="20">
        <v>2.44</v>
      </c>
      <c r="D131" s="20">
        <v>31.16</v>
      </c>
    </row>
    <row r="132" spans="1:4" x14ac:dyDescent="0.25">
      <c r="A132" s="20">
        <v>101.66</v>
      </c>
      <c r="B132" s="20">
        <v>126.96</v>
      </c>
      <c r="C132" s="20">
        <v>3.55</v>
      </c>
      <c r="D132" s="20">
        <v>27.05</v>
      </c>
    </row>
    <row r="133" spans="1:4" x14ac:dyDescent="0.25">
      <c r="A133" s="20">
        <v>102.85</v>
      </c>
      <c r="B133" s="20">
        <v>140.13</v>
      </c>
      <c r="C133" s="20">
        <v>6.45</v>
      </c>
      <c r="D133" s="20">
        <v>30.28</v>
      </c>
    </row>
    <row r="134" spans="1:4" x14ac:dyDescent="0.25">
      <c r="A134" s="20">
        <v>102.88</v>
      </c>
      <c r="B134" s="20">
        <v>128.79</v>
      </c>
      <c r="C134" s="20">
        <v>3.49</v>
      </c>
      <c r="D134" s="20">
        <v>28.04</v>
      </c>
    </row>
    <row r="135" spans="1:4" x14ac:dyDescent="0.25">
      <c r="A135">
        <v>103.57</v>
      </c>
      <c r="B135">
        <v>168.8</v>
      </c>
      <c r="C135">
        <v>34.69</v>
      </c>
      <c r="D135">
        <v>27.43</v>
      </c>
    </row>
    <row r="136" spans="1:4" x14ac:dyDescent="0.25">
      <c r="A136" s="20">
        <v>103.72</v>
      </c>
      <c r="B136" s="20">
        <v>168.23</v>
      </c>
      <c r="C136" s="20">
        <v>20.6</v>
      </c>
      <c r="D136" s="20">
        <v>37.47</v>
      </c>
    </row>
    <row r="137" spans="1:4" x14ac:dyDescent="0.25">
      <c r="A137">
        <v>103.88</v>
      </c>
      <c r="B137">
        <v>230.87</v>
      </c>
      <c r="C137">
        <v>79.36</v>
      </c>
      <c r="D137">
        <v>45.19</v>
      </c>
    </row>
    <row r="138" spans="1:4" x14ac:dyDescent="0.25">
      <c r="A138" s="20">
        <v>104.45</v>
      </c>
      <c r="B138" s="20">
        <v>125.73</v>
      </c>
      <c r="C138" s="20">
        <v>1.42</v>
      </c>
      <c r="D138" s="20">
        <v>24.37</v>
      </c>
    </row>
    <row r="139" spans="1:4" x14ac:dyDescent="0.25">
      <c r="A139" s="20">
        <v>104.71</v>
      </c>
      <c r="B139" s="20">
        <v>180.12</v>
      </c>
      <c r="C139" s="20">
        <v>23.1</v>
      </c>
      <c r="D139" s="20">
        <v>44.24</v>
      </c>
    </row>
    <row r="140" spans="1:4" x14ac:dyDescent="0.25">
      <c r="A140" s="20">
        <v>105.34</v>
      </c>
      <c r="B140" s="20">
        <v>130.81</v>
      </c>
      <c r="C140" s="20">
        <v>3.36</v>
      </c>
      <c r="D140" s="20">
        <v>27.84</v>
      </c>
    </row>
    <row r="141" spans="1:4" x14ac:dyDescent="0.25">
      <c r="A141" s="20">
        <v>105.55</v>
      </c>
      <c r="B141" s="20">
        <v>123.94</v>
      </c>
      <c r="C141" s="20">
        <v>1.42</v>
      </c>
      <c r="D141" s="20">
        <v>27.85</v>
      </c>
    </row>
    <row r="142" spans="1:4" x14ac:dyDescent="0.25">
      <c r="A142">
        <v>106.31</v>
      </c>
      <c r="B142">
        <v>162.97</v>
      </c>
      <c r="C142">
        <v>28.63</v>
      </c>
      <c r="D142">
        <v>26.6</v>
      </c>
    </row>
    <row r="143" spans="1:4" x14ac:dyDescent="0.25">
      <c r="A143" s="20">
        <v>107.75</v>
      </c>
      <c r="B143" s="20">
        <v>124.76</v>
      </c>
      <c r="C143" s="20">
        <v>1.46</v>
      </c>
      <c r="D143" s="20">
        <v>30.03</v>
      </c>
    </row>
    <row r="144" spans="1:4" x14ac:dyDescent="0.25">
      <c r="A144">
        <v>107.83</v>
      </c>
      <c r="B144">
        <v>173.59</v>
      </c>
      <c r="C144">
        <v>34.69</v>
      </c>
      <c r="D144">
        <v>27.96</v>
      </c>
    </row>
    <row r="145" spans="1:4" x14ac:dyDescent="0.25">
      <c r="A145" s="20">
        <v>107.9</v>
      </c>
      <c r="B145" s="20">
        <v>152.81</v>
      </c>
      <c r="C145" s="20">
        <v>8.34</v>
      </c>
      <c r="D145" s="20">
        <v>32.42</v>
      </c>
    </row>
    <row r="146" spans="1:4" x14ac:dyDescent="0.25">
      <c r="A146" s="20">
        <v>108.75</v>
      </c>
      <c r="B146" s="20">
        <v>149.6</v>
      </c>
      <c r="C146" s="20">
        <v>8.24</v>
      </c>
      <c r="D146" s="20">
        <v>41.34</v>
      </c>
    </row>
    <row r="147" spans="1:4" x14ac:dyDescent="0.25">
      <c r="A147" s="20">
        <v>109.39</v>
      </c>
      <c r="B147" s="20">
        <v>126.08</v>
      </c>
      <c r="C147" s="20">
        <v>1.4</v>
      </c>
      <c r="D147" s="20">
        <v>29.81</v>
      </c>
    </row>
    <row r="148" spans="1:4" x14ac:dyDescent="0.25">
      <c r="A148">
        <v>110.79</v>
      </c>
      <c r="B148">
        <v>167.95</v>
      </c>
      <c r="C148">
        <v>28.63</v>
      </c>
      <c r="D148">
        <v>27.15</v>
      </c>
    </row>
    <row r="149" spans="1:4" x14ac:dyDescent="0.25">
      <c r="A149" s="20">
        <v>111.05</v>
      </c>
      <c r="B149" s="20">
        <v>133.52000000000001</v>
      </c>
      <c r="C149" s="20">
        <v>2.4900000000000002</v>
      </c>
      <c r="D149" s="20">
        <v>29.39</v>
      </c>
    </row>
    <row r="150" spans="1:4" x14ac:dyDescent="0.25">
      <c r="A150" s="20">
        <v>111.31</v>
      </c>
      <c r="B150" s="20">
        <v>155.66999999999999</v>
      </c>
      <c r="C150" s="20">
        <v>8.09</v>
      </c>
      <c r="D150" s="20">
        <v>32.21</v>
      </c>
    </row>
    <row r="151" spans="1:4" x14ac:dyDescent="0.25">
      <c r="A151" s="20">
        <v>111.7</v>
      </c>
      <c r="B151" s="20">
        <v>134.47999999999999</v>
      </c>
      <c r="C151" s="20">
        <v>3.6</v>
      </c>
      <c r="D151" s="20">
        <v>25.12</v>
      </c>
    </row>
    <row r="152" spans="1:4" x14ac:dyDescent="0.25">
      <c r="A152">
        <v>111.81</v>
      </c>
      <c r="B152">
        <v>167.81</v>
      </c>
      <c r="C152">
        <v>27.77</v>
      </c>
      <c r="D152">
        <v>27.11</v>
      </c>
    </row>
    <row r="153" spans="1:4" x14ac:dyDescent="0.25">
      <c r="A153">
        <v>112.09</v>
      </c>
      <c r="B153">
        <v>178.34</v>
      </c>
      <c r="C153">
        <v>34.69</v>
      </c>
      <c r="D153">
        <v>28.48</v>
      </c>
    </row>
    <row r="154" spans="1:4" x14ac:dyDescent="0.25">
      <c r="A154" s="20">
        <v>112.18</v>
      </c>
      <c r="B154" s="20">
        <v>152.61000000000001</v>
      </c>
      <c r="C154" s="20">
        <v>12.11</v>
      </c>
      <c r="D154" s="20">
        <v>27.11</v>
      </c>
    </row>
    <row r="155" spans="1:4" x14ac:dyDescent="0.25">
      <c r="A155" s="20">
        <v>113.1</v>
      </c>
      <c r="B155" s="20">
        <v>132.19999999999999</v>
      </c>
      <c r="C155" s="20">
        <v>1.45</v>
      </c>
      <c r="D155" s="20">
        <v>22.72</v>
      </c>
    </row>
    <row r="156" spans="1:4" x14ac:dyDescent="0.25">
      <c r="A156" s="20">
        <v>113.12</v>
      </c>
      <c r="B156" s="20">
        <v>160.77000000000001</v>
      </c>
      <c r="C156" s="20">
        <v>6.54</v>
      </c>
      <c r="D156" s="20">
        <v>38.340000000000003</v>
      </c>
    </row>
    <row r="157" spans="1:4" x14ac:dyDescent="0.25">
      <c r="A157" s="20">
        <v>113.18</v>
      </c>
      <c r="B157" s="20">
        <v>135.21</v>
      </c>
      <c r="C157" s="20">
        <v>2.4</v>
      </c>
      <c r="D157" s="20">
        <v>29.2</v>
      </c>
    </row>
    <row r="158" spans="1:4" x14ac:dyDescent="0.25">
      <c r="A158" s="20">
        <v>113.35</v>
      </c>
      <c r="B158" s="20">
        <v>129.47</v>
      </c>
      <c r="C158" s="20">
        <v>1.45</v>
      </c>
      <c r="D158" s="20">
        <v>26.3</v>
      </c>
    </row>
    <row r="159" spans="1:4" x14ac:dyDescent="0.25">
      <c r="A159" s="20">
        <v>113.49</v>
      </c>
      <c r="B159" s="20">
        <v>136.37</v>
      </c>
      <c r="C159" s="20">
        <v>3.99</v>
      </c>
      <c r="D159" s="20">
        <v>31.58</v>
      </c>
    </row>
    <row r="160" spans="1:4" x14ac:dyDescent="0.25">
      <c r="A160">
        <v>113.55</v>
      </c>
      <c r="B160">
        <v>213.48</v>
      </c>
      <c r="C160">
        <v>48.56</v>
      </c>
      <c r="D160">
        <v>41.54</v>
      </c>
    </row>
    <row r="161" spans="1:4" x14ac:dyDescent="0.25">
      <c r="A161">
        <v>114.29</v>
      </c>
      <c r="B161">
        <v>233.68</v>
      </c>
      <c r="C161">
        <v>77.02</v>
      </c>
      <c r="D161">
        <v>48.16</v>
      </c>
    </row>
    <row r="162" spans="1:4" x14ac:dyDescent="0.25">
      <c r="A162" s="20">
        <v>114.67</v>
      </c>
      <c r="B162" s="20">
        <v>133.51</v>
      </c>
      <c r="C162" s="20">
        <v>1.39</v>
      </c>
      <c r="D162" s="20">
        <v>22.56</v>
      </c>
    </row>
    <row r="163" spans="1:4" x14ac:dyDescent="0.25">
      <c r="A163" s="20">
        <v>114.68</v>
      </c>
      <c r="B163" s="20">
        <v>183.37</v>
      </c>
      <c r="C163" s="20">
        <v>23.27</v>
      </c>
      <c r="D163" s="20">
        <v>36.770000000000003</v>
      </c>
    </row>
    <row r="164" spans="1:4" x14ac:dyDescent="0.25">
      <c r="A164" s="20">
        <v>114.96</v>
      </c>
      <c r="B164" s="20">
        <v>130.77000000000001</v>
      </c>
      <c r="C164" s="20">
        <v>1.39</v>
      </c>
      <c r="D164" s="20">
        <v>26.11</v>
      </c>
    </row>
    <row r="165" spans="1:4" x14ac:dyDescent="0.25">
      <c r="A165">
        <v>115.21</v>
      </c>
      <c r="B165">
        <v>172.88</v>
      </c>
      <c r="C165">
        <v>28.63</v>
      </c>
      <c r="D165">
        <v>27.7</v>
      </c>
    </row>
    <row r="166" spans="1:4" x14ac:dyDescent="0.25">
      <c r="A166" s="20">
        <v>115.36</v>
      </c>
      <c r="B166" s="20">
        <v>141.97</v>
      </c>
      <c r="C166" s="20">
        <v>6.17</v>
      </c>
      <c r="D166" s="20">
        <v>25.19</v>
      </c>
    </row>
    <row r="167" spans="1:4" x14ac:dyDescent="0.25">
      <c r="A167" s="20">
        <v>115.86</v>
      </c>
      <c r="B167" s="20">
        <v>131.59</v>
      </c>
      <c r="C167" s="20">
        <v>1.43</v>
      </c>
      <c r="D167" s="20">
        <v>28.28</v>
      </c>
    </row>
    <row r="168" spans="1:4" x14ac:dyDescent="0.25">
      <c r="A168" s="20">
        <v>115.89</v>
      </c>
      <c r="B168" s="20">
        <v>138.29</v>
      </c>
      <c r="C168" s="20">
        <v>3.85</v>
      </c>
      <c r="D168" s="20">
        <v>31.35</v>
      </c>
    </row>
    <row r="169" spans="1:4" x14ac:dyDescent="0.25">
      <c r="A169">
        <v>116.26</v>
      </c>
      <c r="B169">
        <v>183.05</v>
      </c>
      <c r="C169">
        <v>34.69</v>
      </c>
      <c r="D169">
        <v>29</v>
      </c>
    </row>
    <row r="170" spans="1:4" x14ac:dyDescent="0.25">
      <c r="A170">
        <v>116.27</v>
      </c>
      <c r="B170">
        <v>172.78</v>
      </c>
      <c r="C170">
        <v>27.77</v>
      </c>
      <c r="D170">
        <v>27.66</v>
      </c>
    </row>
    <row r="171" spans="1:4" x14ac:dyDescent="0.25">
      <c r="A171" s="20">
        <v>116.54</v>
      </c>
      <c r="B171" s="20">
        <v>155.99</v>
      </c>
      <c r="C171" s="20">
        <v>6.17</v>
      </c>
      <c r="D171" s="20">
        <v>35.83</v>
      </c>
    </row>
    <row r="172" spans="1:4" x14ac:dyDescent="0.25">
      <c r="A172">
        <v>117.16</v>
      </c>
      <c r="B172">
        <v>239.75</v>
      </c>
      <c r="C172">
        <v>74.209999999999994</v>
      </c>
      <c r="D172">
        <v>47.25</v>
      </c>
    </row>
    <row r="173" spans="1:4" x14ac:dyDescent="0.25">
      <c r="A173">
        <v>117.2</v>
      </c>
      <c r="B173">
        <v>203.38</v>
      </c>
      <c r="C173">
        <v>39.57</v>
      </c>
      <c r="D173">
        <v>37.83</v>
      </c>
    </row>
    <row r="174" spans="1:4" x14ac:dyDescent="0.25">
      <c r="A174">
        <v>117.99</v>
      </c>
      <c r="B174">
        <v>242.97</v>
      </c>
      <c r="C174">
        <v>75.900000000000006</v>
      </c>
      <c r="D174">
        <v>47.63</v>
      </c>
    </row>
    <row r="175" spans="1:4" x14ac:dyDescent="0.25">
      <c r="A175">
        <v>118.65</v>
      </c>
      <c r="B175">
        <v>181.51</v>
      </c>
      <c r="C175">
        <v>23.9</v>
      </c>
      <c r="D175">
        <v>33.07</v>
      </c>
    </row>
    <row r="176" spans="1:4" x14ac:dyDescent="0.25">
      <c r="A176">
        <v>119.51</v>
      </c>
      <c r="B176">
        <v>177.77</v>
      </c>
      <c r="C176">
        <v>28.63</v>
      </c>
      <c r="D176">
        <v>28.25</v>
      </c>
    </row>
    <row r="177" spans="1:4" x14ac:dyDescent="0.25">
      <c r="A177">
        <v>120.41</v>
      </c>
      <c r="B177">
        <v>223.76</v>
      </c>
      <c r="C177">
        <v>63.78</v>
      </c>
      <c r="D177">
        <v>46.09</v>
      </c>
    </row>
    <row r="178" spans="1:4" x14ac:dyDescent="0.25">
      <c r="A178">
        <v>120.42</v>
      </c>
      <c r="B178">
        <v>187.75</v>
      </c>
      <c r="C178">
        <v>34.69</v>
      </c>
      <c r="D178">
        <v>29.52</v>
      </c>
    </row>
    <row r="179" spans="1:4" x14ac:dyDescent="0.25">
      <c r="A179" s="20">
        <v>120.52</v>
      </c>
      <c r="B179" s="20">
        <v>171.5</v>
      </c>
      <c r="C179" s="20">
        <v>12.25</v>
      </c>
      <c r="D179" s="20">
        <v>34.549999999999997</v>
      </c>
    </row>
    <row r="180" spans="1:4" x14ac:dyDescent="0.25">
      <c r="A180">
        <v>120.57</v>
      </c>
      <c r="B180">
        <v>205.42</v>
      </c>
      <c r="C180">
        <v>38.450000000000003</v>
      </c>
      <c r="D180">
        <v>37.729999999999997</v>
      </c>
    </row>
    <row r="181" spans="1:4" x14ac:dyDescent="0.25">
      <c r="A181">
        <v>120.61</v>
      </c>
      <c r="B181">
        <v>177.71</v>
      </c>
      <c r="C181">
        <v>27.77</v>
      </c>
      <c r="D181">
        <v>28.21</v>
      </c>
    </row>
    <row r="182" spans="1:4" x14ac:dyDescent="0.25">
      <c r="A182" s="20">
        <v>120.64</v>
      </c>
      <c r="B182" s="20">
        <v>142.97</v>
      </c>
      <c r="C182" s="20">
        <v>3.42</v>
      </c>
      <c r="D182" s="20">
        <v>25.78</v>
      </c>
    </row>
    <row r="183" spans="1:4" x14ac:dyDescent="0.25">
      <c r="A183">
        <v>120.768</v>
      </c>
      <c r="B183">
        <v>171.27799999999999</v>
      </c>
      <c r="C183">
        <v>23.583300000000001</v>
      </c>
      <c r="D183">
        <v>34.783900000000003</v>
      </c>
    </row>
    <row r="184" spans="1:4" x14ac:dyDescent="0.25">
      <c r="A184">
        <v>121.16</v>
      </c>
      <c r="B184">
        <v>222.86</v>
      </c>
      <c r="C184">
        <v>51.54</v>
      </c>
      <c r="D184">
        <v>42.66</v>
      </c>
    </row>
    <row r="185" spans="1:4" x14ac:dyDescent="0.25">
      <c r="A185" s="20">
        <v>121.63</v>
      </c>
      <c r="B185" s="20">
        <v>141.86000000000001</v>
      </c>
      <c r="C185" s="20">
        <v>2.44</v>
      </c>
      <c r="D185" s="20">
        <v>27.25</v>
      </c>
    </row>
    <row r="186" spans="1:4" x14ac:dyDescent="0.25">
      <c r="A186" s="20">
        <v>121.86</v>
      </c>
      <c r="B186" s="20">
        <v>155.44999999999999</v>
      </c>
      <c r="C186" s="20">
        <v>6.54</v>
      </c>
      <c r="D186" s="20">
        <v>27.96</v>
      </c>
    </row>
    <row r="187" spans="1:4" x14ac:dyDescent="0.25">
      <c r="A187" s="20">
        <v>122.08</v>
      </c>
      <c r="B187" s="20">
        <v>136.44</v>
      </c>
      <c r="C187" s="20">
        <v>1.42</v>
      </c>
      <c r="D187" s="20">
        <v>24.42</v>
      </c>
    </row>
    <row r="188" spans="1:4" x14ac:dyDescent="0.25">
      <c r="A188">
        <v>122.56</v>
      </c>
      <c r="B188">
        <v>227</v>
      </c>
      <c r="C188">
        <v>53.83</v>
      </c>
      <c r="D188">
        <v>42.41</v>
      </c>
    </row>
    <row r="189" spans="1:4" x14ac:dyDescent="0.25">
      <c r="A189" s="20">
        <v>122.97</v>
      </c>
      <c r="B189" s="20">
        <v>142.93</v>
      </c>
      <c r="C189" s="20">
        <v>1.43</v>
      </c>
      <c r="D189" s="20">
        <v>38.090000000000003</v>
      </c>
    </row>
    <row r="190" spans="1:4" x14ac:dyDescent="0.25">
      <c r="A190">
        <v>123.01</v>
      </c>
      <c r="B190">
        <v>217.73</v>
      </c>
      <c r="C190">
        <v>56.8</v>
      </c>
      <c r="D190">
        <v>44.85</v>
      </c>
    </row>
    <row r="191" spans="1:4" x14ac:dyDescent="0.25">
      <c r="A191" s="20">
        <v>123.26</v>
      </c>
      <c r="B191" s="20">
        <v>139.77000000000001</v>
      </c>
      <c r="C191" s="20">
        <v>1.42</v>
      </c>
      <c r="D191" s="20">
        <v>20.82</v>
      </c>
    </row>
    <row r="192" spans="1:4" x14ac:dyDescent="0.25">
      <c r="A192">
        <v>123.27</v>
      </c>
      <c r="B192">
        <v>229.85</v>
      </c>
      <c r="C192">
        <v>65.87</v>
      </c>
      <c r="D192">
        <v>47.07</v>
      </c>
    </row>
    <row r="193" spans="1:4" x14ac:dyDescent="0.25">
      <c r="A193" s="20">
        <v>123.58</v>
      </c>
      <c r="B193" s="20">
        <v>158.32</v>
      </c>
      <c r="C193" s="20">
        <v>3.42</v>
      </c>
      <c r="D193" s="20">
        <v>36.700000000000003</v>
      </c>
    </row>
    <row r="194" spans="1:4" x14ac:dyDescent="0.25">
      <c r="A194">
        <v>123.64</v>
      </c>
      <c r="B194">
        <v>191.33</v>
      </c>
      <c r="C194">
        <v>28.58</v>
      </c>
      <c r="D194">
        <v>32.92</v>
      </c>
    </row>
    <row r="195" spans="1:4" x14ac:dyDescent="0.25">
      <c r="A195">
        <v>123.83</v>
      </c>
      <c r="B195">
        <v>182.59</v>
      </c>
      <c r="C195">
        <v>28.63</v>
      </c>
      <c r="D195">
        <v>28.79</v>
      </c>
    </row>
    <row r="196" spans="1:4" x14ac:dyDescent="0.25">
      <c r="A196" s="20">
        <v>124.18</v>
      </c>
      <c r="B196" s="20">
        <v>174.54</v>
      </c>
      <c r="C196" s="20">
        <v>11.98</v>
      </c>
      <c r="D196" s="20">
        <v>34.36</v>
      </c>
    </row>
    <row r="197" spans="1:4" x14ac:dyDescent="0.25">
      <c r="A197">
        <v>124.4</v>
      </c>
      <c r="B197">
        <v>213.33</v>
      </c>
      <c r="C197">
        <v>52.14</v>
      </c>
      <c r="D197">
        <v>43.94</v>
      </c>
    </row>
    <row r="198" spans="1:4" x14ac:dyDescent="0.25">
      <c r="A198">
        <v>124.61</v>
      </c>
      <c r="B198">
        <v>192.5</v>
      </c>
      <c r="C198">
        <v>34.69</v>
      </c>
      <c r="D198">
        <v>30.04</v>
      </c>
    </row>
    <row r="199" spans="1:4" x14ac:dyDescent="0.25">
      <c r="A199">
        <v>124.96</v>
      </c>
      <c r="B199">
        <v>182.58</v>
      </c>
      <c r="C199">
        <v>27.77</v>
      </c>
      <c r="D199">
        <v>28.76</v>
      </c>
    </row>
    <row r="200" spans="1:4" x14ac:dyDescent="0.25">
      <c r="A200">
        <v>125.163</v>
      </c>
      <c r="B200">
        <v>176.292</v>
      </c>
      <c r="C200">
        <v>23.583300000000001</v>
      </c>
      <c r="D200">
        <v>35.405500000000004</v>
      </c>
    </row>
    <row r="201" spans="1:4" x14ac:dyDescent="0.25">
      <c r="A201">
        <v>125.49</v>
      </c>
      <c r="B201">
        <v>175.72</v>
      </c>
      <c r="C201">
        <v>22.99</v>
      </c>
      <c r="D201">
        <v>27.81</v>
      </c>
    </row>
    <row r="202" spans="1:4" x14ac:dyDescent="0.25">
      <c r="A202">
        <v>125.77</v>
      </c>
      <c r="B202">
        <v>210.52</v>
      </c>
      <c r="C202">
        <v>37.78</v>
      </c>
      <c r="D202">
        <v>38.22</v>
      </c>
    </row>
    <row r="203" spans="1:4" x14ac:dyDescent="0.25">
      <c r="A203" s="20">
        <v>125.87</v>
      </c>
      <c r="B203" s="20">
        <v>149.96</v>
      </c>
      <c r="C203" s="20">
        <v>1.42</v>
      </c>
      <c r="D203" s="20">
        <v>32.909999999999997</v>
      </c>
    </row>
    <row r="204" spans="1:4" x14ac:dyDescent="0.25">
      <c r="A204" s="20">
        <v>126.78</v>
      </c>
      <c r="B204" s="20">
        <v>151.62</v>
      </c>
      <c r="C204" s="20">
        <v>1.42</v>
      </c>
      <c r="D204" s="20">
        <v>28.57</v>
      </c>
    </row>
    <row r="205" spans="1:4" x14ac:dyDescent="0.25">
      <c r="A205">
        <v>127</v>
      </c>
      <c r="B205">
        <v>220.1</v>
      </c>
      <c r="C205">
        <v>54.9</v>
      </c>
      <c r="D205">
        <v>52.06</v>
      </c>
    </row>
    <row r="206" spans="1:4" x14ac:dyDescent="0.25">
      <c r="A206">
        <v>127.43</v>
      </c>
      <c r="B206">
        <v>229</v>
      </c>
      <c r="C206">
        <v>57.61</v>
      </c>
      <c r="D206">
        <v>44.45</v>
      </c>
    </row>
    <row r="207" spans="1:4" x14ac:dyDescent="0.25">
      <c r="A207">
        <v>127.81</v>
      </c>
      <c r="B207">
        <v>200.5</v>
      </c>
      <c r="C207">
        <v>28.51</v>
      </c>
      <c r="D207">
        <v>34.9</v>
      </c>
    </row>
    <row r="208" spans="1:4" x14ac:dyDescent="0.25">
      <c r="A208">
        <v>127.87</v>
      </c>
      <c r="B208">
        <v>224.31</v>
      </c>
      <c r="C208">
        <v>47.48</v>
      </c>
      <c r="D208">
        <v>42.09</v>
      </c>
    </row>
    <row r="209" spans="1:4" x14ac:dyDescent="0.25">
      <c r="A209">
        <v>128.03299999999999</v>
      </c>
      <c r="B209">
        <v>187.374</v>
      </c>
      <c r="C209">
        <v>28.6265</v>
      </c>
      <c r="D209">
        <v>36.426499999999997</v>
      </c>
    </row>
    <row r="210" spans="1:4" x14ac:dyDescent="0.25">
      <c r="A210" s="20">
        <v>128.13999999999999</v>
      </c>
      <c r="B210" s="20">
        <v>148.47</v>
      </c>
      <c r="C210" s="20">
        <v>3.92</v>
      </c>
      <c r="D210" s="20">
        <v>29.36</v>
      </c>
    </row>
    <row r="211" spans="1:4" x14ac:dyDescent="0.25">
      <c r="A211">
        <v>128.55000000000001</v>
      </c>
      <c r="B211">
        <v>213.64</v>
      </c>
      <c r="C211">
        <v>48.59</v>
      </c>
      <c r="D211">
        <v>50.6</v>
      </c>
    </row>
    <row r="212" spans="1:4" x14ac:dyDescent="0.25">
      <c r="A212">
        <v>128.69999999999999</v>
      </c>
      <c r="B212">
        <v>179.16</v>
      </c>
      <c r="C212">
        <v>22.87</v>
      </c>
      <c r="D212">
        <v>28.19</v>
      </c>
    </row>
    <row r="213" spans="1:4" x14ac:dyDescent="0.25">
      <c r="A213" s="20">
        <v>128.77000000000001</v>
      </c>
      <c r="B213" s="20">
        <v>165.71</v>
      </c>
      <c r="C213" s="20">
        <v>8.3699999999999992</v>
      </c>
      <c r="D213" s="20">
        <v>38.89</v>
      </c>
    </row>
    <row r="214" spans="1:4" x14ac:dyDescent="0.25">
      <c r="A214">
        <v>128.78</v>
      </c>
      <c r="B214">
        <v>221.08</v>
      </c>
      <c r="C214">
        <v>54.13</v>
      </c>
      <c r="D214">
        <v>53.98</v>
      </c>
    </row>
    <row r="215" spans="1:4" x14ac:dyDescent="0.25">
      <c r="A215">
        <v>129.15</v>
      </c>
      <c r="B215">
        <v>209.85</v>
      </c>
      <c r="C215">
        <v>45.22</v>
      </c>
      <c r="D215">
        <v>49.74</v>
      </c>
    </row>
    <row r="216" spans="1:4" x14ac:dyDescent="0.25">
      <c r="A216">
        <v>129.19</v>
      </c>
      <c r="B216">
        <v>187.39</v>
      </c>
      <c r="C216">
        <v>27.77</v>
      </c>
      <c r="D216">
        <v>29.3</v>
      </c>
    </row>
    <row r="217" spans="1:4" x14ac:dyDescent="0.25">
      <c r="A217">
        <v>129.44</v>
      </c>
      <c r="B217">
        <v>230.6</v>
      </c>
      <c r="C217">
        <v>57.1</v>
      </c>
      <c r="D217">
        <v>44.48</v>
      </c>
    </row>
    <row r="218" spans="1:4" x14ac:dyDescent="0.25">
      <c r="A218">
        <v>129.58000000000001</v>
      </c>
      <c r="B218">
        <v>181.24100000000001</v>
      </c>
      <c r="C218">
        <v>23.583300000000001</v>
      </c>
      <c r="D218">
        <v>35.966299999999997</v>
      </c>
    </row>
    <row r="219" spans="1:4" x14ac:dyDescent="0.25">
      <c r="A219" s="20">
        <v>129.76</v>
      </c>
      <c r="B219" s="20">
        <v>148.07</v>
      </c>
      <c r="C219" s="20">
        <v>1.46</v>
      </c>
      <c r="D219" s="20">
        <v>36.42</v>
      </c>
    </row>
    <row r="220" spans="1:4" x14ac:dyDescent="0.25">
      <c r="A220">
        <v>129.94999999999999</v>
      </c>
      <c r="B220">
        <v>180.71</v>
      </c>
      <c r="C220">
        <v>22.99</v>
      </c>
      <c r="D220">
        <v>28.37</v>
      </c>
    </row>
    <row r="221" spans="1:4" x14ac:dyDescent="0.25">
      <c r="A221">
        <v>130.5</v>
      </c>
      <c r="B221">
        <v>214.39</v>
      </c>
      <c r="C221">
        <v>47.54</v>
      </c>
      <c r="D221">
        <v>52.34</v>
      </c>
    </row>
    <row r="222" spans="1:4" x14ac:dyDescent="0.25">
      <c r="A222">
        <v>131.24</v>
      </c>
      <c r="B222">
        <v>222.7</v>
      </c>
      <c r="C222">
        <v>49.92</v>
      </c>
      <c r="D222">
        <v>42.91</v>
      </c>
    </row>
    <row r="223" spans="1:4" x14ac:dyDescent="0.25">
      <c r="A223">
        <v>131.57</v>
      </c>
      <c r="B223">
        <v>188.32</v>
      </c>
      <c r="C223">
        <v>18.27</v>
      </c>
      <c r="D223">
        <v>31.73</v>
      </c>
    </row>
    <row r="224" spans="1:4" x14ac:dyDescent="0.25">
      <c r="A224" s="20">
        <v>131.63</v>
      </c>
      <c r="B224" s="20">
        <v>149.54</v>
      </c>
      <c r="C224" s="20">
        <v>1.4</v>
      </c>
      <c r="D224" s="20">
        <v>36.15</v>
      </c>
    </row>
    <row r="225" spans="1:4" x14ac:dyDescent="0.25">
      <c r="A225" s="20">
        <v>131.66</v>
      </c>
      <c r="B225" s="20">
        <v>175.47</v>
      </c>
      <c r="C225" s="20">
        <v>6.63</v>
      </c>
      <c r="D225" s="20">
        <v>35.72</v>
      </c>
    </row>
    <row r="226" spans="1:4" x14ac:dyDescent="0.25">
      <c r="A226">
        <v>131.75</v>
      </c>
      <c r="B226">
        <v>202.77</v>
      </c>
      <c r="C226">
        <v>28.65</v>
      </c>
      <c r="D226">
        <v>33.75</v>
      </c>
    </row>
    <row r="227" spans="1:4" x14ac:dyDescent="0.25">
      <c r="A227" s="20">
        <v>131.91999999999999</v>
      </c>
      <c r="B227" s="20">
        <v>189.2</v>
      </c>
      <c r="C227" s="20">
        <v>8.2100000000000009</v>
      </c>
      <c r="D227" s="20">
        <v>42.3</v>
      </c>
    </row>
    <row r="228" spans="1:4" x14ac:dyDescent="0.25">
      <c r="A228">
        <v>131.93</v>
      </c>
      <c r="B228">
        <v>197.05</v>
      </c>
      <c r="C228">
        <v>22.86</v>
      </c>
      <c r="D228">
        <v>33.81</v>
      </c>
    </row>
    <row r="229" spans="1:4" x14ac:dyDescent="0.25">
      <c r="A229">
        <v>131.94999999999999</v>
      </c>
      <c r="B229">
        <v>192.49</v>
      </c>
      <c r="C229">
        <v>19.64</v>
      </c>
      <c r="D229">
        <v>33.15</v>
      </c>
    </row>
    <row r="230" spans="1:4" x14ac:dyDescent="0.25">
      <c r="A230">
        <v>132.18899999999999</v>
      </c>
      <c r="B230">
        <v>192.10900000000001</v>
      </c>
      <c r="C230">
        <v>28.6265</v>
      </c>
      <c r="D230">
        <v>36.981299999999997</v>
      </c>
    </row>
    <row r="231" spans="1:4" x14ac:dyDescent="0.25">
      <c r="A231">
        <v>132.22999999999999</v>
      </c>
      <c r="B231">
        <v>220.93</v>
      </c>
      <c r="C231">
        <v>42.04</v>
      </c>
      <c r="D231">
        <v>39.99</v>
      </c>
    </row>
    <row r="232" spans="1:4" x14ac:dyDescent="0.25">
      <c r="A232" s="20">
        <v>132.25</v>
      </c>
      <c r="B232" s="20">
        <v>168.48</v>
      </c>
      <c r="C232" s="20">
        <v>8.1199999999999992</v>
      </c>
      <c r="D232" s="20">
        <v>38.630000000000003</v>
      </c>
    </row>
    <row r="233" spans="1:4" x14ac:dyDescent="0.25">
      <c r="A233">
        <v>132.46</v>
      </c>
      <c r="B233">
        <v>211.66</v>
      </c>
      <c r="C233">
        <v>32.47</v>
      </c>
      <c r="D233">
        <v>37.92</v>
      </c>
    </row>
    <row r="234" spans="1:4" x14ac:dyDescent="0.25">
      <c r="A234">
        <v>132.56</v>
      </c>
      <c r="B234">
        <v>214.9</v>
      </c>
      <c r="C234">
        <v>46.23</v>
      </c>
      <c r="D234">
        <v>44.82</v>
      </c>
    </row>
    <row r="235" spans="1:4" x14ac:dyDescent="0.25">
      <c r="A235" s="20">
        <v>132.83000000000001</v>
      </c>
      <c r="B235" s="20">
        <v>168.75</v>
      </c>
      <c r="C235" s="20">
        <v>6.27</v>
      </c>
      <c r="D235" s="20">
        <v>33.479999999999997</v>
      </c>
    </row>
    <row r="236" spans="1:4" x14ac:dyDescent="0.25">
      <c r="A236">
        <v>133.07</v>
      </c>
      <c r="B236">
        <v>224.08</v>
      </c>
      <c r="C236">
        <v>49.4</v>
      </c>
      <c r="D236">
        <v>42.92</v>
      </c>
    </row>
    <row r="237" spans="1:4" x14ac:dyDescent="0.25">
      <c r="A237">
        <v>133.11000000000001</v>
      </c>
      <c r="B237">
        <v>207.95</v>
      </c>
      <c r="C237">
        <v>30.11</v>
      </c>
      <c r="D237">
        <v>36.270000000000003</v>
      </c>
    </row>
    <row r="238" spans="1:4" x14ac:dyDescent="0.25">
      <c r="A238">
        <v>133.13999999999999</v>
      </c>
      <c r="B238">
        <v>184.14</v>
      </c>
      <c r="C238">
        <v>22.87</v>
      </c>
      <c r="D238">
        <v>28.76</v>
      </c>
    </row>
    <row r="239" spans="1:4" x14ac:dyDescent="0.25">
      <c r="A239">
        <v>133.37</v>
      </c>
      <c r="B239">
        <v>192.16</v>
      </c>
      <c r="C239">
        <v>27.77</v>
      </c>
      <c r="D239">
        <v>29.83</v>
      </c>
    </row>
    <row r="240" spans="1:4" x14ac:dyDescent="0.25">
      <c r="A240">
        <v>133.43</v>
      </c>
      <c r="B240">
        <v>193.88</v>
      </c>
      <c r="C240">
        <v>20.75</v>
      </c>
      <c r="D240">
        <v>32.32</v>
      </c>
    </row>
    <row r="241" spans="1:4" x14ac:dyDescent="0.25">
      <c r="A241">
        <v>133.71</v>
      </c>
      <c r="B241">
        <v>187.84</v>
      </c>
      <c r="C241">
        <v>16.11</v>
      </c>
      <c r="D241">
        <v>30.83</v>
      </c>
    </row>
    <row r="242" spans="1:4" x14ac:dyDescent="0.25">
      <c r="A242">
        <v>133.875</v>
      </c>
      <c r="B242">
        <v>186.14500000000001</v>
      </c>
      <c r="C242">
        <v>23.583300000000001</v>
      </c>
      <c r="D242">
        <v>36.559899999999999</v>
      </c>
    </row>
    <row r="243" spans="1:4" x14ac:dyDescent="0.25">
      <c r="A243">
        <v>133.94</v>
      </c>
      <c r="B243">
        <v>198.7</v>
      </c>
      <c r="C243">
        <v>23.87</v>
      </c>
      <c r="D243">
        <v>32.93</v>
      </c>
    </row>
    <row r="244" spans="1:4" x14ac:dyDescent="0.25">
      <c r="A244" s="20">
        <v>134.24</v>
      </c>
      <c r="B244" s="20">
        <v>197.09</v>
      </c>
      <c r="C244" s="20">
        <v>20.8</v>
      </c>
      <c r="D244" s="20">
        <v>34.69</v>
      </c>
    </row>
    <row r="245" spans="1:4" x14ac:dyDescent="0.25">
      <c r="A245">
        <v>134.27000000000001</v>
      </c>
      <c r="B245">
        <v>185.65</v>
      </c>
      <c r="C245">
        <v>22.99</v>
      </c>
      <c r="D245">
        <v>28.93</v>
      </c>
    </row>
    <row r="246" spans="1:4" x14ac:dyDescent="0.25">
      <c r="A246">
        <v>134.68</v>
      </c>
      <c r="B246">
        <v>219.21</v>
      </c>
      <c r="C246">
        <v>39.06</v>
      </c>
      <c r="D246">
        <v>40.130000000000003</v>
      </c>
    </row>
    <row r="247" spans="1:4" x14ac:dyDescent="0.25">
      <c r="A247">
        <v>134.83000000000001</v>
      </c>
      <c r="B247">
        <v>219.5</v>
      </c>
      <c r="C247">
        <v>44.67</v>
      </c>
      <c r="D247">
        <v>41.86</v>
      </c>
    </row>
    <row r="248" spans="1:4" x14ac:dyDescent="0.25">
      <c r="A248">
        <v>134.84</v>
      </c>
      <c r="B248">
        <v>187.12</v>
      </c>
      <c r="C248">
        <v>14.67</v>
      </c>
      <c r="D248">
        <v>30.17</v>
      </c>
    </row>
    <row r="249" spans="1:4" x14ac:dyDescent="0.25">
      <c r="A249" s="20">
        <v>135.08000000000001</v>
      </c>
      <c r="B249" s="20">
        <v>166.71</v>
      </c>
      <c r="C249" s="20">
        <v>3.92</v>
      </c>
      <c r="D249" s="20">
        <v>41.49</v>
      </c>
    </row>
    <row r="250" spans="1:4" x14ac:dyDescent="0.25">
      <c r="A250" s="20">
        <v>135.15</v>
      </c>
      <c r="B250" s="20">
        <v>178.38</v>
      </c>
      <c r="C250" s="20">
        <v>6.45</v>
      </c>
      <c r="D250" s="20">
        <v>35.520000000000003</v>
      </c>
    </row>
    <row r="251" spans="1:4" x14ac:dyDescent="0.25">
      <c r="A251">
        <v>135.24</v>
      </c>
      <c r="B251">
        <v>192.23</v>
      </c>
      <c r="C251">
        <v>16.91</v>
      </c>
      <c r="D251">
        <v>32.04</v>
      </c>
    </row>
    <row r="252" spans="1:4" x14ac:dyDescent="0.25">
      <c r="A252">
        <v>135.33000000000001</v>
      </c>
      <c r="B252">
        <v>199.58</v>
      </c>
      <c r="C252">
        <v>22.33</v>
      </c>
      <c r="D252">
        <v>33.03</v>
      </c>
    </row>
    <row r="253" spans="1:4" x14ac:dyDescent="0.25">
      <c r="A253">
        <v>135.51</v>
      </c>
      <c r="B253">
        <v>186.27</v>
      </c>
      <c r="C253">
        <v>13.59</v>
      </c>
      <c r="D253">
        <v>29.62</v>
      </c>
    </row>
    <row r="254" spans="1:4" x14ac:dyDescent="0.25">
      <c r="A254" s="20">
        <v>135.54</v>
      </c>
      <c r="B254" s="20">
        <v>157.71</v>
      </c>
      <c r="C254" s="20">
        <v>1.45</v>
      </c>
      <c r="D254" s="20">
        <v>26.66</v>
      </c>
    </row>
    <row r="255" spans="1:4" x14ac:dyDescent="0.25">
      <c r="A255" s="20">
        <v>135.72</v>
      </c>
      <c r="B255" s="20">
        <v>171.14</v>
      </c>
      <c r="C255" s="20">
        <v>6.08</v>
      </c>
      <c r="D255" s="20">
        <v>33.26</v>
      </c>
    </row>
    <row r="256" spans="1:4" x14ac:dyDescent="0.25">
      <c r="A256">
        <v>135.72</v>
      </c>
      <c r="B256">
        <v>217.06</v>
      </c>
      <c r="C256">
        <v>36.85</v>
      </c>
      <c r="D256">
        <v>38.71</v>
      </c>
    </row>
    <row r="257" spans="1:4" x14ac:dyDescent="0.25">
      <c r="A257" s="20">
        <v>135.74</v>
      </c>
      <c r="B257" s="20">
        <v>153.84</v>
      </c>
      <c r="C257" s="20">
        <v>1.45</v>
      </c>
      <c r="D257" s="20">
        <v>31.37</v>
      </c>
    </row>
    <row r="258" spans="1:4" x14ac:dyDescent="0.25">
      <c r="A258" s="20">
        <v>135.88999999999999</v>
      </c>
      <c r="B258" s="20">
        <v>206.49</v>
      </c>
      <c r="C258" s="20">
        <v>23.3</v>
      </c>
      <c r="D258" s="20">
        <v>40.909999999999997</v>
      </c>
    </row>
    <row r="259" spans="1:4" x14ac:dyDescent="0.25">
      <c r="A259" s="20">
        <v>135.97999999999999</v>
      </c>
      <c r="B259" s="20">
        <v>174.92</v>
      </c>
      <c r="C259" s="20">
        <v>8.2100000000000009</v>
      </c>
      <c r="D259" s="20">
        <v>29.68</v>
      </c>
    </row>
    <row r="260" spans="1:4" x14ac:dyDescent="0.25">
      <c r="A260">
        <v>136.05000000000001</v>
      </c>
      <c r="B260">
        <v>195.55</v>
      </c>
      <c r="C260">
        <v>19.989999999999998</v>
      </c>
      <c r="D260">
        <v>32.19</v>
      </c>
    </row>
    <row r="261" spans="1:4" x14ac:dyDescent="0.25">
      <c r="A261">
        <v>136.12</v>
      </c>
      <c r="B261">
        <v>180.98</v>
      </c>
      <c r="C261">
        <v>9.99</v>
      </c>
      <c r="D261">
        <v>27.46</v>
      </c>
    </row>
    <row r="262" spans="1:4" x14ac:dyDescent="0.25">
      <c r="A262">
        <v>136.12</v>
      </c>
      <c r="B262">
        <v>205.44</v>
      </c>
      <c r="C262">
        <v>26.24</v>
      </c>
      <c r="D262">
        <v>35.090000000000003</v>
      </c>
    </row>
    <row r="263" spans="1:4" x14ac:dyDescent="0.25">
      <c r="A263">
        <v>136.24</v>
      </c>
      <c r="B263">
        <v>182.32</v>
      </c>
      <c r="C263">
        <v>10.65</v>
      </c>
      <c r="D263">
        <v>27.91</v>
      </c>
    </row>
    <row r="264" spans="1:4" x14ac:dyDescent="0.25">
      <c r="A264">
        <v>136.27000000000001</v>
      </c>
      <c r="B264">
        <v>196.34</v>
      </c>
      <c r="C264">
        <v>19.16</v>
      </c>
      <c r="D264">
        <v>32.479999999999997</v>
      </c>
    </row>
    <row r="265" spans="1:4" x14ac:dyDescent="0.25">
      <c r="A265">
        <v>136.334</v>
      </c>
      <c r="B265">
        <v>196.81899999999999</v>
      </c>
      <c r="C265">
        <v>28.6265</v>
      </c>
      <c r="D265">
        <v>37.523499999999999</v>
      </c>
    </row>
    <row r="266" spans="1:4" x14ac:dyDescent="0.25">
      <c r="A266">
        <v>136.86000000000001</v>
      </c>
      <c r="B266">
        <v>209.06</v>
      </c>
      <c r="C266">
        <v>27.72</v>
      </c>
      <c r="D266">
        <v>36.5</v>
      </c>
    </row>
    <row r="267" spans="1:4" x14ac:dyDescent="0.25">
      <c r="A267">
        <v>136.88</v>
      </c>
      <c r="B267">
        <v>191.44</v>
      </c>
      <c r="C267">
        <v>15.23</v>
      </c>
      <c r="D267">
        <v>31.27</v>
      </c>
    </row>
    <row r="268" spans="1:4" x14ac:dyDescent="0.25">
      <c r="A268" s="20">
        <v>137.22999999999999</v>
      </c>
      <c r="B268" s="20">
        <v>159.18</v>
      </c>
      <c r="C268" s="20">
        <v>1.39</v>
      </c>
      <c r="D268" s="20">
        <v>26.47</v>
      </c>
    </row>
    <row r="269" spans="1:4" x14ac:dyDescent="0.25">
      <c r="A269">
        <v>137.33000000000001</v>
      </c>
      <c r="B269">
        <v>191.75</v>
      </c>
      <c r="C269">
        <v>16.170000000000002</v>
      </c>
      <c r="D269">
        <v>30.51</v>
      </c>
    </row>
    <row r="270" spans="1:4" x14ac:dyDescent="0.25">
      <c r="A270">
        <v>137.44999999999999</v>
      </c>
      <c r="B270">
        <v>189.06</v>
      </c>
      <c r="C270">
        <v>22.87</v>
      </c>
      <c r="D270">
        <v>29.32</v>
      </c>
    </row>
    <row r="271" spans="1:4" x14ac:dyDescent="0.25">
      <c r="A271">
        <v>137.53</v>
      </c>
      <c r="B271">
        <v>196.9</v>
      </c>
      <c r="C271">
        <v>27.77</v>
      </c>
      <c r="D271">
        <v>30.36</v>
      </c>
    </row>
    <row r="272" spans="1:4" x14ac:dyDescent="0.25">
      <c r="A272">
        <v>137.55000000000001</v>
      </c>
      <c r="B272">
        <v>203.52</v>
      </c>
      <c r="C272">
        <v>23.99</v>
      </c>
      <c r="D272">
        <v>34.33</v>
      </c>
    </row>
    <row r="273" spans="1:4" x14ac:dyDescent="0.25">
      <c r="A273" s="20">
        <v>137.56</v>
      </c>
      <c r="B273" s="20">
        <v>155.29</v>
      </c>
      <c r="C273" s="20">
        <v>1.39</v>
      </c>
      <c r="D273" s="20">
        <v>31.14</v>
      </c>
    </row>
    <row r="274" spans="1:4" x14ac:dyDescent="0.25">
      <c r="A274">
        <v>137.59</v>
      </c>
      <c r="B274">
        <v>204.5</v>
      </c>
      <c r="C274">
        <v>34.08</v>
      </c>
      <c r="D274">
        <v>49.41</v>
      </c>
    </row>
    <row r="275" spans="1:4" x14ac:dyDescent="0.25">
      <c r="A275">
        <v>137.74</v>
      </c>
      <c r="B275">
        <v>213.78</v>
      </c>
      <c r="C275">
        <v>33.25</v>
      </c>
      <c r="D275">
        <v>37.729999999999997</v>
      </c>
    </row>
    <row r="276" spans="1:4" x14ac:dyDescent="0.25">
      <c r="A276">
        <v>137.751</v>
      </c>
      <c r="B276">
        <v>183.054</v>
      </c>
      <c r="C276">
        <v>18.993500000000001</v>
      </c>
      <c r="D276">
        <v>36.475900000000003</v>
      </c>
    </row>
    <row r="277" spans="1:4" x14ac:dyDescent="0.25">
      <c r="A277" s="20">
        <v>137.79</v>
      </c>
      <c r="B277" s="20">
        <v>154.07</v>
      </c>
      <c r="C277" s="20">
        <v>1.43</v>
      </c>
      <c r="D277" s="20">
        <v>34.36</v>
      </c>
    </row>
    <row r="278" spans="1:4" x14ac:dyDescent="0.25">
      <c r="A278">
        <v>137.96</v>
      </c>
      <c r="B278">
        <v>209.37</v>
      </c>
      <c r="C278">
        <v>37.33</v>
      </c>
      <c r="D278">
        <v>50.52</v>
      </c>
    </row>
    <row r="279" spans="1:4" x14ac:dyDescent="0.25">
      <c r="A279">
        <v>138.02000000000001</v>
      </c>
      <c r="B279">
        <v>214.13</v>
      </c>
      <c r="C279">
        <v>40.79</v>
      </c>
      <c r="D279">
        <v>51.63</v>
      </c>
    </row>
    <row r="280" spans="1:4" x14ac:dyDescent="0.25">
      <c r="A280">
        <v>138.125</v>
      </c>
      <c r="B280">
        <v>190.99199999999999</v>
      </c>
      <c r="C280">
        <v>23.583300000000001</v>
      </c>
      <c r="D280">
        <v>37.140599999999999</v>
      </c>
    </row>
    <row r="281" spans="1:4" x14ac:dyDescent="0.25">
      <c r="A281">
        <v>138.22999999999999</v>
      </c>
      <c r="B281">
        <v>194.38</v>
      </c>
      <c r="C281">
        <v>17.329999999999998</v>
      </c>
      <c r="D281">
        <v>31.15</v>
      </c>
    </row>
    <row r="282" spans="1:4" x14ac:dyDescent="0.25">
      <c r="A282">
        <v>138.24</v>
      </c>
      <c r="B282">
        <v>195.09</v>
      </c>
      <c r="C282">
        <v>17.02</v>
      </c>
      <c r="D282">
        <v>31.58</v>
      </c>
    </row>
    <row r="283" spans="1:4" x14ac:dyDescent="0.25">
      <c r="A283">
        <v>138.25</v>
      </c>
      <c r="B283">
        <v>202.2</v>
      </c>
      <c r="C283">
        <v>22.71</v>
      </c>
      <c r="D283">
        <v>33.86</v>
      </c>
    </row>
    <row r="284" spans="1:4" x14ac:dyDescent="0.25">
      <c r="A284">
        <v>138.51</v>
      </c>
      <c r="B284">
        <v>230.14</v>
      </c>
      <c r="C284">
        <v>49.11</v>
      </c>
      <c r="D284">
        <v>43.79</v>
      </c>
    </row>
    <row r="285" spans="1:4" x14ac:dyDescent="0.25">
      <c r="A285">
        <v>138.62</v>
      </c>
      <c r="B285">
        <v>190.53</v>
      </c>
      <c r="C285">
        <v>22.99</v>
      </c>
      <c r="D285">
        <v>29.49</v>
      </c>
    </row>
    <row r="286" spans="1:4" x14ac:dyDescent="0.25">
      <c r="A286">
        <v>138.97</v>
      </c>
      <c r="B286">
        <v>206.23</v>
      </c>
      <c r="C286">
        <v>34.19</v>
      </c>
      <c r="D286">
        <v>42.8</v>
      </c>
    </row>
    <row r="287" spans="1:4" x14ac:dyDescent="0.25">
      <c r="A287" s="20">
        <v>139.03</v>
      </c>
      <c r="B287" s="20">
        <v>170.31</v>
      </c>
      <c r="C287" s="20">
        <v>3.49</v>
      </c>
      <c r="D287" s="20">
        <v>34.35</v>
      </c>
    </row>
    <row r="288" spans="1:4" x14ac:dyDescent="0.25">
      <c r="A288">
        <v>139.21</v>
      </c>
      <c r="B288">
        <v>222.7</v>
      </c>
      <c r="C288">
        <v>46.23</v>
      </c>
      <c r="D288">
        <v>46.02</v>
      </c>
    </row>
    <row r="289" spans="1:4" x14ac:dyDescent="0.25">
      <c r="A289">
        <v>139.28</v>
      </c>
      <c r="B289">
        <v>210.24</v>
      </c>
      <c r="C289">
        <v>36.81</v>
      </c>
      <c r="D289">
        <v>43.56</v>
      </c>
    </row>
    <row r="290" spans="1:4" x14ac:dyDescent="0.25">
      <c r="A290">
        <v>139.53</v>
      </c>
      <c r="B290">
        <v>215.1</v>
      </c>
      <c r="C290">
        <v>40.26</v>
      </c>
      <c r="D290">
        <v>44.52</v>
      </c>
    </row>
    <row r="291" spans="1:4" x14ac:dyDescent="0.25">
      <c r="A291">
        <v>140.5</v>
      </c>
      <c r="B291">
        <v>217.12</v>
      </c>
      <c r="C291">
        <v>33.25</v>
      </c>
      <c r="D291">
        <v>38.11</v>
      </c>
    </row>
    <row r="292" spans="1:4" x14ac:dyDescent="0.25">
      <c r="A292">
        <v>140.50399999999999</v>
      </c>
      <c r="B292">
        <v>201.56100000000001</v>
      </c>
      <c r="C292">
        <v>28.6265</v>
      </c>
      <c r="D292">
        <v>38.063699999999997</v>
      </c>
    </row>
    <row r="293" spans="1:4" x14ac:dyDescent="0.25">
      <c r="A293">
        <v>140.56</v>
      </c>
      <c r="B293">
        <v>186.22</v>
      </c>
      <c r="C293">
        <v>18.98</v>
      </c>
      <c r="D293">
        <v>28.83</v>
      </c>
    </row>
    <row r="294" spans="1:4" x14ac:dyDescent="0.25">
      <c r="A294">
        <v>140.68</v>
      </c>
      <c r="B294">
        <v>222.88</v>
      </c>
      <c r="C294">
        <v>42.21</v>
      </c>
      <c r="D294">
        <v>42.17</v>
      </c>
    </row>
    <row r="295" spans="1:4" x14ac:dyDescent="0.25">
      <c r="A295">
        <v>140.91999999999999</v>
      </c>
      <c r="B295">
        <v>198.66</v>
      </c>
      <c r="C295">
        <v>27.03</v>
      </c>
      <c r="D295">
        <v>47.75</v>
      </c>
    </row>
    <row r="296" spans="1:4" x14ac:dyDescent="0.25">
      <c r="A296">
        <v>141.46</v>
      </c>
      <c r="B296">
        <v>200.84</v>
      </c>
      <c r="C296">
        <v>28.13</v>
      </c>
      <c r="D296">
        <v>48.24</v>
      </c>
    </row>
    <row r="297" spans="1:4" x14ac:dyDescent="0.25">
      <c r="A297">
        <v>141.54</v>
      </c>
      <c r="B297">
        <v>217.77</v>
      </c>
      <c r="C297">
        <v>37.99</v>
      </c>
      <c r="D297">
        <v>41.06</v>
      </c>
    </row>
    <row r="298" spans="1:4" x14ac:dyDescent="0.25">
      <c r="A298">
        <v>141.71</v>
      </c>
      <c r="B298">
        <v>201.64</v>
      </c>
      <c r="C298">
        <v>27.77</v>
      </c>
      <c r="D298">
        <v>30.9</v>
      </c>
    </row>
    <row r="299" spans="1:4" x14ac:dyDescent="0.25">
      <c r="A299">
        <v>141.72</v>
      </c>
      <c r="B299">
        <v>193.93</v>
      </c>
      <c r="C299">
        <v>22.87</v>
      </c>
      <c r="D299">
        <v>29.87</v>
      </c>
    </row>
    <row r="300" spans="1:4" x14ac:dyDescent="0.25">
      <c r="A300" s="20">
        <v>141.72999999999999</v>
      </c>
      <c r="B300" s="20">
        <v>172.62</v>
      </c>
      <c r="C300" s="20">
        <v>3.36</v>
      </c>
      <c r="D300" s="20">
        <v>34.1</v>
      </c>
    </row>
    <row r="301" spans="1:4" x14ac:dyDescent="0.25">
      <c r="A301">
        <v>141.82</v>
      </c>
      <c r="B301">
        <v>213.39</v>
      </c>
      <c r="C301">
        <v>34.69</v>
      </c>
      <c r="D301">
        <v>40.119999999999997</v>
      </c>
    </row>
    <row r="302" spans="1:4" x14ac:dyDescent="0.25">
      <c r="A302">
        <v>141.88999999999999</v>
      </c>
      <c r="B302">
        <v>210.65</v>
      </c>
      <c r="C302">
        <v>32.81</v>
      </c>
      <c r="D302">
        <v>39.56</v>
      </c>
    </row>
    <row r="303" spans="1:4" x14ac:dyDescent="0.25">
      <c r="A303">
        <v>141.9</v>
      </c>
      <c r="B303">
        <v>213.39</v>
      </c>
      <c r="C303">
        <v>29.89</v>
      </c>
      <c r="D303">
        <v>37.1</v>
      </c>
    </row>
    <row r="304" spans="1:4" x14ac:dyDescent="0.25">
      <c r="A304">
        <v>142.202</v>
      </c>
      <c r="B304">
        <v>188.05500000000001</v>
      </c>
      <c r="C304">
        <v>18.993500000000001</v>
      </c>
      <c r="D304">
        <v>37.048200000000001</v>
      </c>
    </row>
    <row r="305" spans="1:4" x14ac:dyDescent="0.25">
      <c r="A305">
        <v>142.26</v>
      </c>
      <c r="B305">
        <v>201.1</v>
      </c>
      <c r="C305">
        <v>27.8</v>
      </c>
      <c r="D305">
        <v>49.44</v>
      </c>
    </row>
    <row r="306" spans="1:4" x14ac:dyDescent="0.25">
      <c r="A306">
        <v>142.31</v>
      </c>
      <c r="B306">
        <v>188.69</v>
      </c>
      <c r="C306">
        <v>19.25</v>
      </c>
      <c r="D306">
        <v>29.13</v>
      </c>
    </row>
    <row r="307" spans="1:4" x14ac:dyDescent="0.25">
      <c r="A307">
        <v>142.38</v>
      </c>
      <c r="B307">
        <v>205.14</v>
      </c>
      <c r="C307">
        <v>30.42</v>
      </c>
      <c r="D307">
        <v>49.2</v>
      </c>
    </row>
    <row r="308" spans="1:4" x14ac:dyDescent="0.25">
      <c r="A308">
        <v>142.39099999999999</v>
      </c>
      <c r="B308">
        <v>195.78</v>
      </c>
      <c r="C308">
        <v>23.583300000000001</v>
      </c>
      <c r="D308">
        <v>37.667099999999998</v>
      </c>
    </row>
    <row r="309" spans="1:4" x14ac:dyDescent="0.25">
      <c r="A309">
        <v>142.54</v>
      </c>
      <c r="B309">
        <v>210.73</v>
      </c>
      <c r="C309">
        <v>27.77</v>
      </c>
      <c r="D309">
        <v>36.4</v>
      </c>
    </row>
    <row r="310" spans="1:4" x14ac:dyDescent="0.25">
      <c r="A310">
        <v>142.68</v>
      </c>
      <c r="B310">
        <v>218.91</v>
      </c>
      <c r="C310">
        <v>38.119999999999997</v>
      </c>
      <c r="D310">
        <v>42.09</v>
      </c>
    </row>
    <row r="311" spans="1:4" x14ac:dyDescent="0.25">
      <c r="A311">
        <v>142.71</v>
      </c>
      <c r="B311">
        <v>194.82</v>
      </c>
      <c r="C311">
        <v>14.15</v>
      </c>
      <c r="D311">
        <v>30.07</v>
      </c>
    </row>
    <row r="312" spans="1:4" x14ac:dyDescent="0.25">
      <c r="A312">
        <v>142.75</v>
      </c>
      <c r="B312">
        <v>220.37</v>
      </c>
      <c r="C312">
        <v>33.81</v>
      </c>
      <c r="D312">
        <v>39.4</v>
      </c>
    </row>
    <row r="313" spans="1:4" x14ac:dyDescent="0.25">
      <c r="A313">
        <v>142.86000000000001</v>
      </c>
      <c r="B313">
        <v>195.36</v>
      </c>
      <c r="C313">
        <v>22.99</v>
      </c>
      <c r="D313">
        <v>30.04</v>
      </c>
    </row>
    <row r="314" spans="1:4" x14ac:dyDescent="0.25">
      <c r="A314">
        <v>142.96</v>
      </c>
      <c r="B314">
        <v>207.92</v>
      </c>
      <c r="C314">
        <v>25.76</v>
      </c>
      <c r="D314">
        <v>35.700000000000003</v>
      </c>
    </row>
    <row r="315" spans="1:4" x14ac:dyDescent="0.25">
      <c r="A315">
        <v>142.99</v>
      </c>
      <c r="B315">
        <v>168.05</v>
      </c>
      <c r="C315">
        <v>5.32</v>
      </c>
      <c r="D315">
        <v>47.52</v>
      </c>
    </row>
    <row r="316" spans="1:4" x14ac:dyDescent="0.25">
      <c r="A316">
        <v>143.09</v>
      </c>
      <c r="B316">
        <v>172.86</v>
      </c>
      <c r="C316">
        <v>8.8699999999999992</v>
      </c>
      <c r="D316">
        <v>45.65</v>
      </c>
    </row>
    <row r="317" spans="1:4" x14ac:dyDescent="0.25">
      <c r="A317">
        <v>143.12</v>
      </c>
      <c r="B317">
        <v>197.03</v>
      </c>
      <c r="C317">
        <v>24.35</v>
      </c>
      <c r="D317">
        <v>48.29</v>
      </c>
    </row>
    <row r="318" spans="1:4" x14ac:dyDescent="0.25">
      <c r="A318">
        <v>143.15</v>
      </c>
      <c r="B318">
        <v>205.02</v>
      </c>
      <c r="C318">
        <v>29.92</v>
      </c>
      <c r="D318">
        <v>50.33</v>
      </c>
    </row>
    <row r="319" spans="1:4" x14ac:dyDescent="0.25">
      <c r="A319">
        <v>143.24</v>
      </c>
      <c r="B319">
        <v>195.3</v>
      </c>
      <c r="C319">
        <v>13.18</v>
      </c>
      <c r="D319">
        <v>30.78</v>
      </c>
    </row>
    <row r="320" spans="1:4" x14ac:dyDescent="0.25">
      <c r="A320">
        <v>143.31</v>
      </c>
      <c r="B320">
        <v>210.39</v>
      </c>
      <c r="C320">
        <v>33.450000000000003</v>
      </c>
      <c r="D320">
        <v>50.35</v>
      </c>
    </row>
    <row r="321" spans="1:4" x14ac:dyDescent="0.25">
      <c r="A321">
        <v>143.44</v>
      </c>
      <c r="B321">
        <v>171.95</v>
      </c>
      <c r="C321">
        <v>7.91</v>
      </c>
      <c r="D321">
        <v>45.5</v>
      </c>
    </row>
    <row r="322" spans="1:4" x14ac:dyDescent="0.25">
      <c r="A322">
        <v>143.47</v>
      </c>
      <c r="B322">
        <v>172.77</v>
      </c>
      <c r="C322">
        <v>8.32</v>
      </c>
      <c r="D322">
        <v>45.27</v>
      </c>
    </row>
    <row r="323" spans="1:4" x14ac:dyDescent="0.25">
      <c r="A323" s="20">
        <v>143.47999999999999</v>
      </c>
      <c r="B323" s="20">
        <v>189.93</v>
      </c>
      <c r="C323" s="20">
        <v>12.11</v>
      </c>
      <c r="D323" s="20">
        <v>31.64</v>
      </c>
    </row>
    <row r="324" spans="1:4" x14ac:dyDescent="0.25">
      <c r="A324">
        <v>143.57</v>
      </c>
      <c r="B324">
        <v>171.1</v>
      </c>
      <c r="C324">
        <v>7.11</v>
      </c>
      <c r="D324">
        <v>46.15</v>
      </c>
    </row>
    <row r="325" spans="1:4" x14ac:dyDescent="0.25">
      <c r="A325">
        <v>143.58000000000001</v>
      </c>
      <c r="B325">
        <v>193.59</v>
      </c>
      <c r="C325">
        <v>11.99</v>
      </c>
      <c r="D325">
        <v>30.07</v>
      </c>
    </row>
    <row r="326" spans="1:4" x14ac:dyDescent="0.25">
      <c r="A326">
        <v>143.6</v>
      </c>
      <c r="B326">
        <v>171.22</v>
      </c>
      <c r="C326">
        <v>7.19</v>
      </c>
      <c r="D326">
        <v>45.92</v>
      </c>
    </row>
    <row r="327" spans="1:4" x14ac:dyDescent="0.25">
      <c r="A327">
        <v>143.63</v>
      </c>
      <c r="B327">
        <v>192.39</v>
      </c>
      <c r="C327">
        <v>11.31</v>
      </c>
      <c r="D327">
        <v>29.64</v>
      </c>
    </row>
    <row r="328" spans="1:4" x14ac:dyDescent="0.25">
      <c r="A328">
        <v>143.63999999999999</v>
      </c>
      <c r="B328">
        <v>173.4</v>
      </c>
      <c r="C328">
        <v>8.8800000000000008</v>
      </c>
      <c r="D328">
        <v>45.28</v>
      </c>
    </row>
    <row r="329" spans="1:4" x14ac:dyDescent="0.25">
      <c r="A329">
        <v>143.68</v>
      </c>
      <c r="B329">
        <v>169.57</v>
      </c>
      <c r="C329">
        <v>5.88</v>
      </c>
      <c r="D329">
        <v>47.07</v>
      </c>
    </row>
    <row r="330" spans="1:4" x14ac:dyDescent="0.25">
      <c r="A330">
        <v>143.69999999999999</v>
      </c>
      <c r="B330">
        <v>172.77</v>
      </c>
      <c r="C330">
        <v>8.32</v>
      </c>
      <c r="D330">
        <v>45.74</v>
      </c>
    </row>
    <row r="331" spans="1:4" x14ac:dyDescent="0.25">
      <c r="A331">
        <v>143.85</v>
      </c>
      <c r="B331">
        <v>171.85</v>
      </c>
      <c r="C331">
        <v>7.44</v>
      </c>
      <c r="D331">
        <v>46.03</v>
      </c>
    </row>
    <row r="332" spans="1:4" x14ac:dyDescent="0.25">
      <c r="A332">
        <v>143.88</v>
      </c>
      <c r="B332">
        <v>169.45</v>
      </c>
      <c r="C332">
        <v>5.59</v>
      </c>
      <c r="D332">
        <v>47.4</v>
      </c>
    </row>
    <row r="333" spans="1:4" x14ac:dyDescent="0.25">
      <c r="A333" s="20">
        <v>143.94999999999999</v>
      </c>
      <c r="B333" s="20">
        <v>160.35</v>
      </c>
      <c r="C333" s="20">
        <v>1.42</v>
      </c>
      <c r="D333" s="20">
        <v>29.14</v>
      </c>
    </row>
    <row r="334" spans="1:4" x14ac:dyDescent="0.25">
      <c r="A334">
        <v>144.19</v>
      </c>
      <c r="B334">
        <v>171.31</v>
      </c>
      <c r="C334">
        <v>6.75</v>
      </c>
      <c r="D334">
        <v>46.37</v>
      </c>
    </row>
    <row r="335" spans="1:4" x14ac:dyDescent="0.25">
      <c r="A335">
        <v>144.22</v>
      </c>
      <c r="B335">
        <v>195.15</v>
      </c>
      <c r="C335">
        <v>22.06</v>
      </c>
      <c r="D335">
        <v>47.74</v>
      </c>
    </row>
    <row r="336" spans="1:4" x14ac:dyDescent="0.25">
      <c r="A336">
        <v>144.34</v>
      </c>
      <c r="B336">
        <v>171.41</v>
      </c>
      <c r="C336">
        <v>6.68</v>
      </c>
      <c r="D336">
        <v>46.58</v>
      </c>
    </row>
    <row r="337" spans="1:4" x14ac:dyDescent="0.25">
      <c r="A337">
        <v>144.35</v>
      </c>
      <c r="B337">
        <v>172.39</v>
      </c>
      <c r="C337">
        <v>7.45</v>
      </c>
      <c r="D337">
        <v>45.95</v>
      </c>
    </row>
    <row r="338" spans="1:4" x14ac:dyDescent="0.25">
      <c r="A338">
        <v>144.72999999999999</v>
      </c>
      <c r="B338">
        <v>190.96</v>
      </c>
      <c r="C338">
        <v>19.149999999999999</v>
      </c>
      <c r="D338">
        <v>47.58</v>
      </c>
    </row>
    <row r="339" spans="1:4" x14ac:dyDescent="0.25">
      <c r="A339">
        <v>144.75</v>
      </c>
      <c r="B339">
        <v>175.15</v>
      </c>
      <c r="C339">
        <v>9.26</v>
      </c>
      <c r="D339">
        <v>46.04</v>
      </c>
    </row>
    <row r="340" spans="1:4" x14ac:dyDescent="0.25">
      <c r="A340">
        <v>144.93</v>
      </c>
      <c r="B340">
        <v>174.24</v>
      </c>
      <c r="C340">
        <v>8.3699999999999992</v>
      </c>
      <c r="D340">
        <v>45.77</v>
      </c>
    </row>
    <row r="341" spans="1:4" x14ac:dyDescent="0.25">
      <c r="A341">
        <v>145</v>
      </c>
      <c r="B341">
        <v>191.2</v>
      </c>
      <c r="C341">
        <v>18.98</v>
      </c>
      <c r="D341">
        <v>29.41</v>
      </c>
    </row>
    <row r="342" spans="1:4" x14ac:dyDescent="0.25">
      <c r="A342">
        <v>145.34</v>
      </c>
      <c r="B342">
        <v>198.86</v>
      </c>
      <c r="C342">
        <v>14.51</v>
      </c>
      <c r="D342">
        <v>31.03</v>
      </c>
    </row>
    <row r="343" spans="1:4" x14ac:dyDescent="0.25">
      <c r="A343">
        <v>145.37</v>
      </c>
      <c r="B343">
        <v>198.42</v>
      </c>
      <c r="C343">
        <v>23.42</v>
      </c>
      <c r="D343">
        <v>48.47</v>
      </c>
    </row>
    <row r="344" spans="1:4" x14ac:dyDescent="0.25">
      <c r="A344">
        <v>145.44</v>
      </c>
      <c r="B344">
        <v>175.22</v>
      </c>
      <c r="C344">
        <v>8.69</v>
      </c>
      <c r="D344">
        <v>46.21</v>
      </c>
    </row>
    <row r="345" spans="1:4" x14ac:dyDescent="0.25">
      <c r="A345">
        <v>145.51</v>
      </c>
      <c r="B345">
        <v>221.91</v>
      </c>
      <c r="C345">
        <v>32.770000000000003</v>
      </c>
      <c r="D345">
        <v>39.31</v>
      </c>
    </row>
    <row r="346" spans="1:4" x14ac:dyDescent="0.25">
      <c r="A346">
        <v>145.51</v>
      </c>
      <c r="B346">
        <v>194.56</v>
      </c>
      <c r="C346">
        <v>20.76</v>
      </c>
      <c r="D346">
        <v>47.49</v>
      </c>
    </row>
    <row r="347" spans="1:4" x14ac:dyDescent="0.25">
      <c r="A347">
        <v>145.53</v>
      </c>
      <c r="B347">
        <v>178.29</v>
      </c>
      <c r="C347">
        <v>10.9</v>
      </c>
      <c r="D347">
        <v>45.81</v>
      </c>
    </row>
    <row r="348" spans="1:4" x14ac:dyDescent="0.25">
      <c r="A348" s="20">
        <v>145.55000000000001</v>
      </c>
      <c r="B348" s="20">
        <v>163.63</v>
      </c>
      <c r="C348" s="20">
        <v>1.42</v>
      </c>
      <c r="D348" s="20">
        <v>24.5</v>
      </c>
    </row>
    <row r="349" spans="1:4" x14ac:dyDescent="0.25">
      <c r="A349">
        <v>145.63999999999999</v>
      </c>
      <c r="B349">
        <v>196.83</v>
      </c>
      <c r="C349">
        <v>13.22</v>
      </c>
      <c r="D349">
        <v>30.32</v>
      </c>
    </row>
    <row r="350" spans="1:4" x14ac:dyDescent="0.25">
      <c r="A350">
        <v>145.66999999999999</v>
      </c>
      <c r="B350">
        <v>176.67</v>
      </c>
      <c r="C350">
        <v>9.58</v>
      </c>
      <c r="D350">
        <v>45.8</v>
      </c>
    </row>
    <row r="351" spans="1:4" x14ac:dyDescent="0.25">
      <c r="A351">
        <v>145.75</v>
      </c>
      <c r="B351">
        <v>191.91</v>
      </c>
      <c r="C351">
        <v>18.71</v>
      </c>
      <c r="D351">
        <v>46.86</v>
      </c>
    </row>
    <row r="352" spans="1:4" x14ac:dyDescent="0.25">
      <c r="A352">
        <v>145.83000000000001</v>
      </c>
      <c r="B352">
        <v>181.33</v>
      </c>
      <c r="C352">
        <v>12.84</v>
      </c>
      <c r="D352">
        <v>46.32</v>
      </c>
    </row>
    <row r="353" spans="1:4" x14ac:dyDescent="0.25">
      <c r="A353">
        <v>145.84</v>
      </c>
      <c r="B353">
        <v>206.42</v>
      </c>
      <c r="C353">
        <v>27.77</v>
      </c>
      <c r="D353">
        <v>31.44</v>
      </c>
    </row>
    <row r="354" spans="1:4" x14ac:dyDescent="0.25">
      <c r="A354">
        <v>145.84</v>
      </c>
      <c r="B354">
        <v>178.95</v>
      </c>
      <c r="C354">
        <v>10.97</v>
      </c>
      <c r="D354">
        <v>45.5</v>
      </c>
    </row>
    <row r="355" spans="1:4" x14ac:dyDescent="0.25">
      <c r="A355">
        <v>145.85</v>
      </c>
      <c r="B355">
        <v>213.03</v>
      </c>
      <c r="C355">
        <v>23.86</v>
      </c>
      <c r="D355">
        <v>35.950000000000003</v>
      </c>
    </row>
    <row r="356" spans="1:4" x14ac:dyDescent="0.25">
      <c r="A356">
        <v>145.93</v>
      </c>
      <c r="B356">
        <v>189.5</v>
      </c>
      <c r="C356">
        <v>17.16</v>
      </c>
      <c r="D356">
        <v>46.27</v>
      </c>
    </row>
    <row r="357" spans="1:4" x14ac:dyDescent="0.25">
      <c r="A357">
        <v>145.94</v>
      </c>
      <c r="B357">
        <v>198.75</v>
      </c>
      <c r="C357">
        <v>22.87</v>
      </c>
      <c r="D357">
        <v>30.42</v>
      </c>
    </row>
    <row r="358" spans="1:4" x14ac:dyDescent="0.25">
      <c r="A358">
        <v>145.99</v>
      </c>
      <c r="B358">
        <v>194.16</v>
      </c>
      <c r="C358">
        <v>20.3</v>
      </c>
      <c r="D358">
        <v>48.34</v>
      </c>
    </row>
    <row r="359" spans="1:4" x14ac:dyDescent="0.25">
      <c r="A359">
        <v>146.07</v>
      </c>
      <c r="B359">
        <v>177.55</v>
      </c>
      <c r="C359">
        <v>9.7899999999999991</v>
      </c>
      <c r="D359">
        <v>45.58</v>
      </c>
    </row>
    <row r="360" spans="1:4" x14ac:dyDescent="0.25">
      <c r="A360">
        <v>146.21</v>
      </c>
      <c r="B360">
        <v>188.18</v>
      </c>
      <c r="C360">
        <v>16.3</v>
      </c>
      <c r="D360">
        <v>46.72</v>
      </c>
    </row>
    <row r="361" spans="1:4" x14ac:dyDescent="0.25">
      <c r="A361">
        <v>146.27000000000001</v>
      </c>
      <c r="B361">
        <v>182.05</v>
      </c>
      <c r="C361">
        <v>12.77</v>
      </c>
      <c r="D361">
        <v>45.9</v>
      </c>
    </row>
    <row r="362" spans="1:4" x14ac:dyDescent="0.25">
      <c r="A362">
        <v>146.43</v>
      </c>
      <c r="B362">
        <v>201.66</v>
      </c>
      <c r="C362">
        <v>24.82</v>
      </c>
      <c r="D362">
        <v>49.19</v>
      </c>
    </row>
    <row r="363" spans="1:4" x14ac:dyDescent="0.25">
      <c r="A363">
        <v>146.51</v>
      </c>
      <c r="B363">
        <v>176.96</v>
      </c>
      <c r="C363">
        <v>8.9</v>
      </c>
      <c r="D363">
        <v>45.98</v>
      </c>
    </row>
    <row r="364" spans="1:4" x14ac:dyDescent="0.25">
      <c r="A364">
        <v>146.52500000000001</v>
      </c>
      <c r="B364">
        <v>192.99799999999999</v>
      </c>
      <c r="C364">
        <v>18.993500000000001</v>
      </c>
      <c r="D364">
        <v>37.662300000000002</v>
      </c>
    </row>
    <row r="365" spans="1:4" x14ac:dyDescent="0.25">
      <c r="A365">
        <v>146.54499999999999</v>
      </c>
      <c r="B365">
        <v>200.52099999999999</v>
      </c>
      <c r="C365">
        <v>23.583300000000001</v>
      </c>
      <c r="D365">
        <v>38.2258</v>
      </c>
    </row>
    <row r="366" spans="1:4" x14ac:dyDescent="0.25">
      <c r="A366">
        <v>146.72</v>
      </c>
      <c r="B366">
        <v>177.75</v>
      </c>
      <c r="C366">
        <v>9.34</v>
      </c>
      <c r="D366">
        <v>45.83</v>
      </c>
    </row>
    <row r="367" spans="1:4" x14ac:dyDescent="0.25">
      <c r="A367">
        <v>146.74</v>
      </c>
      <c r="B367">
        <v>193.65</v>
      </c>
      <c r="C367">
        <v>19.25</v>
      </c>
      <c r="D367">
        <v>29.71</v>
      </c>
    </row>
    <row r="368" spans="1:4" x14ac:dyDescent="0.25">
      <c r="A368">
        <v>146.78</v>
      </c>
      <c r="B368">
        <v>197.98</v>
      </c>
      <c r="C368">
        <v>22.06</v>
      </c>
      <c r="D368">
        <v>48.26</v>
      </c>
    </row>
    <row r="369" spans="1:4" x14ac:dyDescent="0.25">
      <c r="A369">
        <v>146.78</v>
      </c>
      <c r="B369">
        <v>176.81</v>
      </c>
      <c r="C369">
        <v>8.76</v>
      </c>
      <c r="D369">
        <v>46.22</v>
      </c>
    </row>
    <row r="370" spans="1:4" x14ac:dyDescent="0.25">
      <c r="A370">
        <v>146.87</v>
      </c>
      <c r="B370">
        <v>179.45</v>
      </c>
      <c r="C370">
        <v>10.48</v>
      </c>
      <c r="D370">
        <v>45.72</v>
      </c>
    </row>
    <row r="371" spans="1:4" x14ac:dyDescent="0.25">
      <c r="A371">
        <v>146.93</v>
      </c>
      <c r="B371">
        <v>185.28</v>
      </c>
      <c r="C371">
        <v>14.04</v>
      </c>
      <c r="D371">
        <v>46.02</v>
      </c>
    </row>
    <row r="372" spans="1:4" x14ac:dyDescent="0.25">
      <c r="A372">
        <v>147.02000000000001</v>
      </c>
      <c r="B372">
        <v>192.01</v>
      </c>
      <c r="C372">
        <v>17.920000000000002</v>
      </c>
      <c r="D372">
        <v>46.83</v>
      </c>
    </row>
    <row r="373" spans="1:4" x14ac:dyDescent="0.25">
      <c r="A373">
        <v>147.04</v>
      </c>
      <c r="B373">
        <v>200.14</v>
      </c>
      <c r="C373">
        <v>22.9863</v>
      </c>
      <c r="D373">
        <v>38.224800000000002</v>
      </c>
    </row>
    <row r="374" spans="1:4" x14ac:dyDescent="0.25">
      <c r="A374">
        <v>147.07</v>
      </c>
      <c r="B374">
        <v>183.55</v>
      </c>
      <c r="C374">
        <v>13.35</v>
      </c>
      <c r="D374">
        <v>46.82</v>
      </c>
    </row>
    <row r="375" spans="1:4" x14ac:dyDescent="0.25">
      <c r="A375">
        <v>147.09</v>
      </c>
      <c r="B375">
        <v>209.64</v>
      </c>
      <c r="C375">
        <v>21.11</v>
      </c>
      <c r="D375">
        <v>34.85</v>
      </c>
    </row>
    <row r="376" spans="1:4" x14ac:dyDescent="0.25">
      <c r="A376">
        <v>147.11000000000001</v>
      </c>
      <c r="B376">
        <v>182.72</v>
      </c>
      <c r="C376">
        <v>12.28</v>
      </c>
      <c r="D376">
        <v>45.66</v>
      </c>
    </row>
    <row r="377" spans="1:4" x14ac:dyDescent="0.25">
      <c r="A377">
        <v>147.16</v>
      </c>
      <c r="B377">
        <v>217</v>
      </c>
      <c r="C377">
        <v>28.64</v>
      </c>
      <c r="D377">
        <v>37.97</v>
      </c>
    </row>
    <row r="378" spans="1:4" x14ac:dyDescent="0.25">
      <c r="A378">
        <v>147.25</v>
      </c>
      <c r="B378">
        <v>195.48</v>
      </c>
      <c r="C378">
        <v>19.920000000000002</v>
      </c>
      <c r="D378">
        <v>47.64</v>
      </c>
    </row>
    <row r="379" spans="1:4" x14ac:dyDescent="0.25">
      <c r="A379">
        <v>147.38</v>
      </c>
      <c r="B379">
        <v>195.29</v>
      </c>
      <c r="C379">
        <v>19.87</v>
      </c>
      <c r="D379">
        <v>48.42</v>
      </c>
    </row>
    <row r="380" spans="1:4" x14ac:dyDescent="0.25">
      <c r="A380">
        <v>147.38</v>
      </c>
      <c r="B380">
        <v>185.66</v>
      </c>
      <c r="C380">
        <v>14.17</v>
      </c>
      <c r="D380">
        <v>46.68</v>
      </c>
    </row>
    <row r="381" spans="1:4" x14ac:dyDescent="0.25">
      <c r="A381">
        <v>147.52000000000001</v>
      </c>
      <c r="B381">
        <v>197.95</v>
      </c>
      <c r="C381">
        <v>11.84</v>
      </c>
      <c r="D381">
        <v>30.86</v>
      </c>
    </row>
    <row r="382" spans="1:4" x14ac:dyDescent="0.25">
      <c r="A382">
        <v>147.53</v>
      </c>
      <c r="B382">
        <v>194.57</v>
      </c>
      <c r="C382">
        <v>10.029999999999999</v>
      </c>
      <c r="D382">
        <v>29.26</v>
      </c>
    </row>
    <row r="383" spans="1:4" x14ac:dyDescent="0.25">
      <c r="A383">
        <v>147.62</v>
      </c>
      <c r="B383">
        <v>184.45</v>
      </c>
      <c r="C383">
        <v>13.32</v>
      </c>
      <c r="D383">
        <v>46.41</v>
      </c>
    </row>
    <row r="384" spans="1:4" x14ac:dyDescent="0.25">
      <c r="A384">
        <v>147.76</v>
      </c>
      <c r="B384">
        <v>183</v>
      </c>
      <c r="C384">
        <v>12.23</v>
      </c>
      <c r="D384">
        <v>46.14</v>
      </c>
    </row>
    <row r="385" spans="1:4" x14ac:dyDescent="0.25">
      <c r="A385">
        <v>147.76</v>
      </c>
      <c r="B385">
        <v>181.77</v>
      </c>
      <c r="C385">
        <v>11.6</v>
      </c>
      <c r="D385">
        <v>46.5</v>
      </c>
    </row>
    <row r="386" spans="1:4" x14ac:dyDescent="0.25">
      <c r="A386">
        <v>147.80000000000001</v>
      </c>
      <c r="B386">
        <v>191.68</v>
      </c>
      <c r="C386">
        <v>17.329999999999998</v>
      </c>
      <c r="D386">
        <v>47.54</v>
      </c>
    </row>
    <row r="387" spans="1:4" x14ac:dyDescent="0.25">
      <c r="A387">
        <v>147.82</v>
      </c>
      <c r="B387">
        <v>180.21</v>
      </c>
      <c r="C387">
        <v>10.25</v>
      </c>
      <c r="D387">
        <v>46.08</v>
      </c>
    </row>
    <row r="388" spans="1:4" x14ac:dyDescent="0.25">
      <c r="A388">
        <v>147.87</v>
      </c>
      <c r="B388">
        <v>196.61</v>
      </c>
      <c r="C388">
        <v>10.87</v>
      </c>
      <c r="D388">
        <v>29.87</v>
      </c>
    </row>
    <row r="389" spans="1:4" x14ac:dyDescent="0.25">
      <c r="A389">
        <v>147.97</v>
      </c>
      <c r="B389">
        <v>206.96</v>
      </c>
      <c r="C389">
        <v>27.29</v>
      </c>
      <c r="D389">
        <v>50.39</v>
      </c>
    </row>
    <row r="390" spans="1:4" x14ac:dyDescent="0.25">
      <c r="A390" s="20">
        <v>148.24</v>
      </c>
      <c r="B390" s="20">
        <v>176.31</v>
      </c>
      <c r="C390" s="20">
        <v>3.99</v>
      </c>
      <c r="D390" s="20">
        <v>39.29</v>
      </c>
    </row>
    <row r="391" spans="1:4" x14ac:dyDescent="0.25">
      <c r="A391">
        <v>148.55000000000001</v>
      </c>
      <c r="B391">
        <v>182.04</v>
      </c>
      <c r="C391">
        <v>10.97</v>
      </c>
      <c r="D391">
        <v>46.21</v>
      </c>
    </row>
    <row r="392" spans="1:4" x14ac:dyDescent="0.25">
      <c r="A392">
        <v>148.59</v>
      </c>
      <c r="B392">
        <v>187.97</v>
      </c>
      <c r="C392">
        <v>14.75</v>
      </c>
      <c r="D392">
        <v>47.2</v>
      </c>
    </row>
    <row r="393" spans="1:4" x14ac:dyDescent="0.25">
      <c r="A393">
        <v>148.6</v>
      </c>
      <c r="B393">
        <v>179.43</v>
      </c>
      <c r="C393">
        <v>9.17</v>
      </c>
      <c r="D393">
        <v>46.71</v>
      </c>
    </row>
    <row r="394" spans="1:4" x14ac:dyDescent="0.25">
      <c r="A394">
        <v>148.65</v>
      </c>
      <c r="B394">
        <v>185.38</v>
      </c>
      <c r="C394">
        <v>12.85</v>
      </c>
      <c r="D394">
        <v>46.18</v>
      </c>
    </row>
    <row r="395" spans="1:4" x14ac:dyDescent="0.25">
      <c r="A395">
        <v>148.69</v>
      </c>
      <c r="B395">
        <v>198.97</v>
      </c>
      <c r="C395">
        <v>21.19</v>
      </c>
      <c r="D395">
        <v>48.37</v>
      </c>
    </row>
    <row r="396" spans="1:4" x14ac:dyDescent="0.25">
      <c r="A396">
        <v>148.85</v>
      </c>
      <c r="B396">
        <v>192.34</v>
      </c>
      <c r="C396">
        <v>16.93</v>
      </c>
      <c r="D396">
        <v>47.54</v>
      </c>
    </row>
    <row r="397" spans="1:4" x14ac:dyDescent="0.25">
      <c r="A397">
        <v>148.88999999999999</v>
      </c>
      <c r="B397">
        <v>189.04</v>
      </c>
      <c r="C397">
        <v>14.98</v>
      </c>
      <c r="D397">
        <v>46.84</v>
      </c>
    </row>
    <row r="398" spans="1:4" x14ac:dyDescent="0.25">
      <c r="A398">
        <v>148.9</v>
      </c>
      <c r="B398">
        <v>211.06</v>
      </c>
      <c r="C398">
        <v>27.79</v>
      </c>
      <c r="D398">
        <v>39.799999999999997</v>
      </c>
    </row>
    <row r="399" spans="1:4" x14ac:dyDescent="0.25">
      <c r="A399">
        <v>149.31</v>
      </c>
      <c r="B399">
        <v>196.12</v>
      </c>
      <c r="C399">
        <v>18.98</v>
      </c>
      <c r="D399">
        <v>29.98</v>
      </c>
    </row>
    <row r="400" spans="1:4" x14ac:dyDescent="0.25">
      <c r="A400">
        <v>149.35</v>
      </c>
      <c r="B400">
        <v>195.1</v>
      </c>
      <c r="C400">
        <v>18.41</v>
      </c>
      <c r="D400">
        <v>48.3</v>
      </c>
    </row>
    <row r="401" spans="1:4" x14ac:dyDescent="0.25">
      <c r="A401">
        <v>149.38</v>
      </c>
      <c r="B401">
        <v>214.76</v>
      </c>
      <c r="C401">
        <v>29.9</v>
      </c>
      <c r="D401">
        <v>40.56</v>
      </c>
    </row>
    <row r="402" spans="1:4" x14ac:dyDescent="0.25">
      <c r="A402">
        <v>149.55000000000001</v>
      </c>
      <c r="B402">
        <v>189.31</v>
      </c>
      <c r="C402">
        <v>14.6</v>
      </c>
      <c r="D402">
        <v>46.83</v>
      </c>
    </row>
    <row r="403" spans="1:4" x14ac:dyDescent="0.25">
      <c r="A403" s="20">
        <v>149.63999999999999</v>
      </c>
      <c r="B403" s="20">
        <v>194.73</v>
      </c>
      <c r="C403" s="20">
        <v>6.17</v>
      </c>
      <c r="D403" s="20">
        <v>42.09</v>
      </c>
    </row>
    <row r="404" spans="1:4" x14ac:dyDescent="0.25">
      <c r="A404">
        <v>149.72999999999999</v>
      </c>
      <c r="B404">
        <v>185.26</v>
      </c>
      <c r="C404">
        <v>12.23</v>
      </c>
      <c r="D404">
        <v>46.74</v>
      </c>
    </row>
    <row r="405" spans="1:4" x14ac:dyDescent="0.25">
      <c r="A405">
        <v>149.76</v>
      </c>
      <c r="B405">
        <v>220.13</v>
      </c>
      <c r="C405">
        <v>33.26</v>
      </c>
      <c r="D405">
        <v>41.69</v>
      </c>
    </row>
    <row r="406" spans="1:4" x14ac:dyDescent="0.25">
      <c r="A406">
        <v>149.99</v>
      </c>
      <c r="B406">
        <v>197.9</v>
      </c>
      <c r="C406">
        <v>11.1</v>
      </c>
      <c r="D406">
        <v>29.57</v>
      </c>
    </row>
    <row r="407" spans="1:4" x14ac:dyDescent="0.25">
      <c r="A407">
        <v>150.12</v>
      </c>
      <c r="B407">
        <v>203.51</v>
      </c>
      <c r="C407">
        <v>22.87</v>
      </c>
      <c r="D407">
        <v>30.97</v>
      </c>
    </row>
    <row r="408" spans="1:4" x14ac:dyDescent="0.25">
      <c r="A408">
        <v>150.16</v>
      </c>
      <c r="B408">
        <v>191.51</v>
      </c>
      <c r="C408">
        <v>15.63</v>
      </c>
      <c r="D408">
        <v>47.36</v>
      </c>
    </row>
    <row r="409" spans="1:4" x14ac:dyDescent="0.25">
      <c r="A409">
        <v>150.29</v>
      </c>
      <c r="B409">
        <v>207.43</v>
      </c>
      <c r="C409">
        <v>24.34</v>
      </c>
      <c r="D409">
        <v>38.909999999999997</v>
      </c>
    </row>
    <row r="410" spans="1:4" x14ac:dyDescent="0.25">
      <c r="A410">
        <v>150.31</v>
      </c>
      <c r="B410">
        <v>191.43</v>
      </c>
      <c r="C410">
        <v>15.66</v>
      </c>
      <c r="D410">
        <v>48.01</v>
      </c>
    </row>
    <row r="411" spans="1:4" x14ac:dyDescent="0.25">
      <c r="A411">
        <v>150.41</v>
      </c>
      <c r="B411">
        <v>203.59</v>
      </c>
      <c r="C411">
        <v>22.96</v>
      </c>
      <c r="D411">
        <v>49.4</v>
      </c>
    </row>
    <row r="412" spans="1:4" x14ac:dyDescent="0.25">
      <c r="A412">
        <v>150.62100000000001</v>
      </c>
      <c r="B412">
        <v>205.23</v>
      </c>
      <c r="C412">
        <v>23.583300000000001</v>
      </c>
      <c r="D412">
        <v>38.814599999999999</v>
      </c>
    </row>
    <row r="413" spans="1:4" x14ac:dyDescent="0.25">
      <c r="A413">
        <v>150.804</v>
      </c>
      <c r="B413">
        <v>197.886</v>
      </c>
      <c r="C413">
        <v>18.993500000000001</v>
      </c>
      <c r="D413">
        <v>38.256</v>
      </c>
    </row>
    <row r="414" spans="1:4" x14ac:dyDescent="0.25">
      <c r="A414">
        <v>150.9</v>
      </c>
      <c r="B414">
        <v>189.3</v>
      </c>
      <c r="C414">
        <v>13.74</v>
      </c>
      <c r="D414">
        <v>46.96</v>
      </c>
    </row>
    <row r="415" spans="1:4" x14ac:dyDescent="0.25">
      <c r="A415" s="20">
        <v>150.97999999999999</v>
      </c>
      <c r="B415" s="20">
        <v>178.49</v>
      </c>
      <c r="C415" s="20">
        <v>3.85</v>
      </c>
      <c r="D415" s="20">
        <v>39.020000000000003</v>
      </c>
    </row>
    <row r="416" spans="1:4" x14ac:dyDescent="0.25">
      <c r="A416">
        <v>151.04</v>
      </c>
      <c r="B416">
        <v>198.56</v>
      </c>
      <c r="C416">
        <v>19.25</v>
      </c>
      <c r="D416">
        <v>30.28</v>
      </c>
    </row>
    <row r="417" spans="1:4" x14ac:dyDescent="0.25">
      <c r="A417">
        <v>151.13300000000001</v>
      </c>
      <c r="B417">
        <v>204.874</v>
      </c>
      <c r="C417">
        <v>22.9863</v>
      </c>
      <c r="D417">
        <v>38.8185</v>
      </c>
    </row>
    <row r="418" spans="1:4" x14ac:dyDescent="0.25">
      <c r="A418">
        <v>151.16</v>
      </c>
      <c r="B418">
        <v>192.70699999999999</v>
      </c>
      <c r="C418">
        <v>15.724</v>
      </c>
      <c r="D418">
        <v>37.873199999999997</v>
      </c>
    </row>
    <row r="419" spans="1:4" x14ac:dyDescent="0.25">
      <c r="A419">
        <v>151.30000000000001</v>
      </c>
      <c r="B419">
        <v>189.14</v>
      </c>
      <c r="C419">
        <v>13.6</v>
      </c>
      <c r="D419">
        <v>47.42</v>
      </c>
    </row>
    <row r="420" spans="1:4" x14ac:dyDescent="0.25">
      <c r="A420">
        <v>151.36000000000001</v>
      </c>
      <c r="B420">
        <v>195.87</v>
      </c>
      <c r="C420">
        <v>8.89</v>
      </c>
      <c r="D420">
        <v>29.21</v>
      </c>
    </row>
    <row r="421" spans="1:4" x14ac:dyDescent="0.25">
      <c r="A421">
        <v>151.69</v>
      </c>
      <c r="B421">
        <v>208.75</v>
      </c>
      <c r="C421">
        <v>24.45</v>
      </c>
      <c r="D421">
        <v>39.79</v>
      </c>
    </row>
    <row r="422" spans="1:4" x14ac:dyDescent="0.25">
      <c r="A422">
        <v>151.71</v>
      </c>
      <c r="B422">
        <v>197.19</v>
      </c>
      <c r="C422">
        <v>9.25</v>
      </c>
      <c r="D422">
        <v>29.53</v>
      </c>
    </row>
    <row r="423" spans="1:4" x14ac:dyDescent="0.25">
      <c r="A423" s="20">
        <v>151.82</v>
      </c>
      <c r="B423" s="20">
        <v>183.64</v>
      </c>
      <c r="C423" s="20">
        <v>6.17</v>
      </c>
      <c r="D423" s="20">
        <v>30.75</v>
      </c>
    </row>
    <row r="424" spans="1:4" x14ac:dyDescent="0.25">
      <c r="A424">
        <v>151.85</v>
      </c>
      <c r="B424">
        <v>205.72</v>
      </c>
      <c r="C424">
        <v>22.05</v>
      </c>
      <c r="D424">
        <v>38.43</v>
      </c>
    </row>
    <row r="425" spans="1:4" x14ac:dyDescent="0.25">
      <c r="A425">
        <v>151.97999999999999</v>
      </c>
      <c r="B425">
        <v>218.69</v>
      </c>
      <c r="C425">
        <v>26.24</v>
      </c>
      <c r="D425">
        <v>37.770000000000003</v>
      </c>
    </row>
    <row r="426" spans="1:4" x14ac:dyDescent="0.25">
      <c r="A426" s="20">
        <v>152.05000000000001</v>
      </c>
      <c r="B426" s="20">
        <v>184.33</v>
      </c>
      <c r="C426" s="20">
        <v>8.24</v>
      </c>
      <c r="D426" s="20">
        <v>35.99</v>
      </c>
    </row>
    <row r="427" spans="1:4" x14ac:dyDescent="0.25">
      <c r="A427">
        <v>152.12</v>
      </c>
      <c r="B427">
        <v>215.01</v>
      </c>
      <c r="C427">
        <v>24</v>
      </c>
      <c r="D427">
        <v>36.89</v>
      </c>
    </row>
    <row r="428" spans="1:4" x14ac:dyDescent="0.25">
      <c r="A428">
        <v>152.37</v>
      </c>
      <c r="B428">
        <v>205.07</v>
      </c>
      <c r="C428">
        <v>15.33</v>
      </c>
      <c r="D428">
        <v>32.700000000000003</v>
      </c>
    </row>
    <row r="429" spans="1:4" x14ac:dyDescent="0.25">
      <c r="A429">
        <v>152.4</v>
      </c>
      <c r="B429">
        <v>212.39</v>
      </c>
      <c r="C429">
        <v>26.26</v>
      </c>
      <c r="D429">
        <v>40.54</v>
      </c>
    </row>
    <row r="430" spans="1:4" x14ac:dyDescent="0.25">
      <c r="A430">
        <v>152.47999999999999</v>
      </c>
      <c r="B430">
        <v>203.12</v>
      </c>
      <c r="C430">
        <v>19.91</v>
      </c>
      <c r="D430">
        <v>37.85</v>
      </c>
    </row>
    <row r="431" spans="1:4" x14ac:dyDescent="0.25">
      <c r="A431">
        <v>152.68</v>
      </c>
      <c r="B431">
        <v>207.31</v>
      </c>
      <c r="C431">
        <v>16.260000000000002</v>
      </c>
      <c r="D431">
        <v>33.22</v>
      </c>
    </row>
    <row r="432" spans="1:4" x14ac:dyDescent="0.25">
      <c r="A432">
        <v>152.72</v>
      </c>
      <c r="B432">
        <v>195</v>
      </c>
      <c r="C432">
        <v>16.010000000000002</v>
      </c>
      <c r="D432">
        <v>29.72</v>
      </c>
    </row>
    <row r="433" spans="1:4" x14ac:dyDescent="0.25">
      <c r="A433">
        <v>152.75</v>
      </c>
      <c r="B433">
        <v>208.89</v>
      </c>
      <c r="C433">
        <v>23.4</v>
      </c>
      <c r="D433">
        <v>39.020000000000003</v>
      </c>
    </row>
    <row r="434" spans="1:4" x14ac:dyDescent="0.25">
      <c r="A434">
        <v>152.84</v>
      </c>
      <c r="B434">
        <v>216.45</v>
      </c>
      <c r="C434">
        <v>24.69</v>
      </c>
      <c r="D434">
        <v>37.83</v>
      </c>
    </row>
    <row r="435" spans="1:4" x14ac:dyDescent="0.25">
      <c r="A435">
        <v>152.88</v>
      </c>
      <c r="B435">
        <v>209.44</v>
      </c>
      <c r="C435">
        <v>17.23</v>
      </c>
      <c r="D435">
        <v>33.74</v>
      </c>
    </row>
    <row r="436" spans="1:4" x14ac:dyDescent="0.25">
      <c r="A436">
        <v>152.96</v>
      </c>
      <c r="B436">
        <v>212.73</v>
      </c>
      <c r="C436">
        <v>18.93</v>
      </c>
      <c r="D436">
        <v>34.590000000000003</v>
      </c>
    </row>
    <row r="437" spans="1:4" x14ac:dyDescent="0.25">
      <c r="A437" s="20">
        <v>153.04</v>
      </c>
      <c r="B437" s="20">
        <v>192.4</v>
      </c>
      <c r="C437" s="20">
        <v>6.54</v>
      </c>
      <c r="D437" s="20">
        <v>32.68</v>
      </c>
    </row>
    <row r="438" spans="1:4" x14ac:dyDescent="0.25">
      <c r="A438">
        <v>153.18</v>
      </c>
      <c r="B438">
        <v>202.63</v>
      </c>
      <c r="C438">
        <v>13.57</v>
      </c>
      <c r="D438">
        <v>31.9</v>
      </c>
    </row>
    <row r="439" spans="1:4" x14ac:dyDescent="0.25">
      <c r="A439">
        <v>153.25</v>
      </c>
      <c r="B439">
        <v>205.35</v>
      </c>
      <c r="C439">
        <v>20.75</v>
      </c>
      <c r="D439">
        <v>38.26</v>
      </c>
    </row>
    <row r="440" spans="1:4" x14ac:dyDescent="0.25">
      <c r="A440">
        <v>153.49</v>
      </c>
      <c r="B440">
        <v>212.28</v>
      </c>
      <c r="C440">
        <v>21.44</v>
      </c>
      <c r="D440">
        <v>35.97</v>
      </c>
    </row>
    <row r="441" spans="1:4" x14ac:dyDescent="0.25">
      <c r="A441">
        <v>153.58000000000001</v>
      </c>
      <c r="B441">
        <v>200.99</v>
      </c>
      <c r="C441">
        <v>18.98</v>
      </c>
      <c r="D441">
        <v>30.55</v>
      </c>
    </row>
    <row r="442" spans="1:4" x14ac:dyDescent="0.25">
      <c r="A442">
        <v>153.59</v>
      </c>
      <c r="B442">
        <v>211.98</v>
      </c>
      <c r="C442">
        <v>24.81</v>
      </c>
      <c r="D442">
        <v>39.619999999999997</v>
      </c>
    </row>
    <row r="443" spans="1:4" x14ac:dyDescent="0.25">
      <c r="A443">
        <v>153.6</v>
      </c>
      <c r="B443">
        <v>196.79</v>
      </c>
      <c r="C443">
        <v>16.5</v>
      </c>
      <c r="D443">
        <v>29.96</v>
      </c>
    </row>
    <row r="444" spans="1:4" x14ac:dyDescent="0.25">
      <c r="A444">
        <v>153.78</v>
      </c>
      <c r="B444">
        <v>215.53</v>
      </c>
      <c r="C444">
        <v>23.11</v>
      </c>
      <c r="D444">
        <v>36.700000000000003</v>
      </c>
    </row>
    <row r="445" spans="1:4" x14ac:dyDescent="0.25">
      <c r="A445">
        <v>153.79</v>
      </c>
      <c r="B445">
        <v>205.1</v>
      </c>
      <c r="C445">
        <v>14.43</v>
      </c>
      <c r="D445">
        <v>32.44</v>
      </c>
    </row>
    <row r="446" spans="1:4" x14ac:dyDescent="0.25">
      <c r="A446">
        <v>153.79</v>
      </c>
      <c r="B446">
        <v>203.05</v>
      </c>
      <c r="C446">
        <v>19.14</v>
      </c>
      <c r="D446">
        <v>38.32</v>
      </c>
    </row>
    <row r="447" spans="1:4" x14ac:dyDescent="0.25">
      <c r="A447">
        <v>153.85</v>
      </c>
      <c r="B447">
        <v>219.4</v>
      </c>
      <c r="C447">
        <v>25.32</v>
      </c>
      <c r="D447">
        <v>37.6</v>
      </c>
    </row>
    <row r="448" spans="1:4" x14ac:dyDescent="0.25">
      <c r="A448">
        <v>154.22999999999999</v>
      </c>
      <c r="B448">
        <v>196.99</v>
      </c>
      <c r="C448">
        <v>7.86</v>
      </c>
      <c r="D448">
        <v>28.79</v>
      </c>
    </row>
    <row r="449" spans="1:4" x14ac:dyDescent="0.25">
      <c r="A449">
        <v>154.24</v>
      </c>
      <c r="B449">
        <v>213.13</v>
      </c>
      <c r="C449">
        <v>25.33</v>
      </c>
      <c r="D449">
        <v>40.450000000000003</v>
      </c>
    </row>
    <row r="450" spans="1:4" x14ac:dyDescent="0.25">
      <c r="A450">
        <v>154.28</v>
      </c>
      <c r="B450">
        <v>208.24</v>
      </c>
      <c r="C450">
        <v>22.87</v>
      </c>
      <c r="D450">
        <v>31.52</v>
      </c>
    </row>
    <row r="451" spans="1:4" x14ac:dyDescent="0.25">
      <c r="A451">
        <v>154.28</v>
      </c>
      <c r="B451">
        <v>207.49</v>
      </c>
      <c r="C451">
        <v>15.33</v>
      </c>
      <c r="D451">
        <v>32.97</v>
      </c>
    </row>
    <row r="452" spans="1:4" x14ac:dyDescent="0.25">
      <c r="A452">
        <v>154.36000000000001</v>
      </c>
      <c r="B452">
        <v>208.61</v>
      </c>
      <c r="C452">
        <v>22.05</v>
      </c>
      <c r="D452">
        <v>38.86</v>
      </c>
    </row>
    <row r="453" spans="1:4" x14ac:dyDescent="0.25">
      <c r="A453">
        <v>154.41</v>
      </c>
      <c r="B453">
        <v>211.62</v>
      </c>
      <c r="C453">
        <v>17.89</v>
      </c>
      <c r="D453">
        <v>34.67</v>
      </c>
    </row>
    <row r="454" spans="1:4" x14ac:dyDescent="0.25">
      <c r="A454">
        <v>154.72</v>
      </c>
      <c r="B454">
        <v>217.03</v>
      </c>
      <c r="C454">
        <v>27.28</v>
      </c>
      <c r="D454">
        <v>40.6</v>
      </c>
    </row>
    <row r="455" spans="1:4" x14ac:dyDescent="0.25">
      <c r="A455">
        <v>154.78399999999999</v>
      </c>
      <c r="B455">
        <v>209.952</v>
      </c>
      <c r="C455">
        <v>23.583300000000001</v>
      </c>
      <c r="D455">
        <v>39.3506</v>
      </c>
    </row>
    <row r="456" spans="1:4" x14ac:dyDescent="0.25">
      <c r="A456">
        <v>154.80000000000001</v>
      </c>
      <c r="B456">
        <v>198.51</v>
      </c>
      <c r="C456">
        <v>8.19</v>
      </c>
      <c r="D456">
        <v>29.13</v>
      </c>
    </row>
    <row r="457" spans="1:4" x14ac:dyDescent="0.25">
      <c r="A457">
        <v>154.94999999999999</v>
      </c>
      <c r="B457">
        <v>206.14</v>
      </c>
      <c r="C457">
        <v>20.29</v>
      </c>
      <c r="D457">
        <v>38.92</v>
      </c>
    </row>
    <row r="458" spans="1:4" x14ac:dyDescent="0.25">
      <c r="A458">
        <v>155.03899999999999</v>
      </c>
      <c r="B458">
        <v>202.71299999999999</v>
      </c>
      <c r="C458">
        <v>18.993500000000001</v>
      </c>
      <c r="D458">
        <v>38.839700000000001</v>
      </c>
    </row>
    <row r="459" spans="1:4" x14ac:dyDescent="0.25">
      <c r="A459">
        <v>155.298</v>
      </c>
      <c r="B459">
        <v>209.59800000000001</v>
      </c>
      <c r="C459">
        <v>22.9863</v>
      </c>
      <c r="D459">
        <v>39.358400000000003</v>
      </c>
    </row>
    <row r="460" spans="1:4" x14ac:dyDescent="0.25">
      <c r="A460">
        <v>155.30000000000001</v>
      </c>
      <c r="B460">
        <v>203.41</v>
      </c>
      <c r="C460">
        <v>19.25</v>
      </c>
      <c r="D460">
        <v>30.84</v>
      </c>
    </row>
    <row r="461" spans="1:4" x14ac:dyDescent="0.25">
      <c r="A461">
        <v>155.51400000000001</v>
      </c>
      <c r="B461">
        <v>197.68899999999999</v>
      </c>
      <c r="C461">
        <v>15.724</v>
      </c>
      <c r="D461">
        <v>38.497799999999998</v>
      </c>
    </row>
    <row r="462" spans="1:4" x14ac:dyDescent="0.25">
      <c r="A462">
        <v>155.52000000000001</v>
      </c>
      <c r="B462">
        <v>207.99</v>
      </c>
      <c r="C462">
        <v>17.670000000000002</v>
      </c>
      <c r="D462">
        <v>34.729999999999997</v>
      </c>
    </row>
    <row r="463" spans="1:4" x14ac:dyDescent="0.25">
      <c r="A463" s="20">
        <v>155.55000000000001</v>
      </c>
      <c r="B463" s="20">
        <v>204.64</v>
      </c>
      <c r="C463" s="20">
        <v>8.24</v>
      </c>
      <c r="D463" s="20">
        <v>51.1</v>
      </c>
    </row>
    <row r="464" spans="1:4" x14ac:dyDescent="0.25">
      <c r="A464">
        <v>155.55000000000001</v>
      </c>
      <c r="B464">
        <v>200.72</v>
      </c>
      <c r="C464">
        <v>8.7100000000000009</v>
      </c>
      <c r="D464">
        <v>29.62</v>
      </c>
    </row>
    <row r="465" spans="1:4" x14ac:dyDescent="0.25">
      <c r="A465">
        <v>155.66</v>
      </c>
      <c r="B465">
        <v>222.91</v>
      </c>
      <c r="C465">
        <v>30.45</v>
      </c>
      <c r="D465">
        <v>41.77</v>
      </c>
    </row>
    <row r="466" spans="1:4" x14ac:dyDescent="0.25">
      <c r="A466">
        <v>155.96</v>
      </c>
      <c r="B466">
        <v>209.2</v>
      </c>
      <c r="C466">
        <v>21.49</v>
      </c>
      <c r="D466">
        <v>39.5</v>
      </c>
    </row>
    <row r="467" spans="1:4" x14ac:dyDescent="0.25">
      <c r="A467">
        <v>156.02000000000001</v>
      </c>
      <c r="B467">
        <v>209.85</v>
      </c>
      <c r="C467">
        <v>18.39</v>
      </c>
      <c r="D467">
        <v>35.11</v>
      </c>
    </row>
    <row r="468" spans="1:4" x14ac:dyDescent="0.25">
      <c r="A468">
        <v>156.21</v>
      </c>
      <c r="B468">
        <v>201.74</v>
      </c>
      <c r="C468">
        <v>16.63</v>
      </c>
      <c r="D468">
        <v>37.909999999999997</v>
      </c>
    </row>
    <row r="469" spans="1:4" x14ac:dyDescent="0.25">
      <c r="A469">
        <v>156.27000000000001</v>
      </c>
      <c r="B469">
        <v>205.14</v>
      </c>
      <c r="C469">
        <v>13.59</v>
      </c>
      <c r="D469">
        <v>32.65</v>
      </c>
    </row>
    <row r="470" spans="1:4" x14ac:dyDescent="0.25">
      <c r="A470">
        <v>156.33000000000001</v>
      </c>
      <c r="B470">
        <v>207.19</v>
      </c>
      <c r="C470">
        <v>19.86</v>
      </c>
      <c r="D470">
        <v>38.96</v>
      </c>
    </row>
    <row r="471" spans="1:4" x14ac:dyDescent="0.25">
      <c r="A471" s="20">
        <v>156.66999999999999</v>
      </c>
      <c r="B471" s="20">
        <v>208.76</v>
      </c>
      <c r="C471" s="20">
        <v>8.34</v>
      </c>
      <c r="D471" s="20">
        <v>39.43</v>
      </c>
    </row>
    <row r="472" spans="1:4" x14ac:dyDescent="0.25">
      <c r="A472">
        <v>156.78</v>
      </c>
      <c r="B472">
        <v>198.64</v>
      </c>
      <c r="C472">
        <v>7.21</v>
      </c>
      <c r="D472">
        <v>28.63</v>
      </c>
    </row>
    <row r="473" spans="1:4" x14ac:dyDescent="0.25">
      <c r="A473">
        <v>156.80000000000001</v>
      </c>
      <c r="B473">
        <v>213.51</v>
      </c>
      <c r="C473">
        <v>19.89</v>
      </c>
      <c r="D473">
        <v>35.86</v>
      </c>
    </row>
    <row r="474" spans="1:4" x14ac:dyDescent="0.25">
      <c r="A474">
        <v>156.85</v>
      </c>
      <c r="B474">
        <v>207.51</v>
      </c>
      <c r="C474">
        <v>14.4</v>
      </c>
      <c r="D474">
        <v>33.18</v>
      </c>
    </row>
    <row r="475" spans="1:4" x14ac:dyDescent="0.25">
      <c r="A475" s="20">
        <v>156.91</v>
      </c>
      <c r="B475" s="20">
        <v>196.85</v>
      </c>
      <c r="C475" s="20">
        <v>3.42</v>
      </c>
      <c r="D475" s="20">
        <v>43.27</v>
      </c>
    </row>
    <row r="476" spans="1:4" x14ac:dyDescent="0.25">
      <c r="A476" s="20">
        <v>157.05000000000001</v>
      </c>
      <c r="B476" s="20">
        <v>184.25</v>
      </c>
      <c r="C476" s="20">
        <v>3.42</v>
      </c>
      <c r="D476" s="20">
        <v>31.61</v>
      </c>
    </row>
    <row r="477" spans="1:4" x14ac:dyDescent="0.25">
      <c r="A477">
        <v>157.07</v>
      </c>
      <c r="B477">
        <v>199.96</v>
      </c>
      <c r="C477">
        <v>16.010000000000002</v>
      </c>
      <c r="D477">
        <v>30.31</v>
      </c>
    </row>
    <row r="478" spans="1:4" x14ac:dyDescent="0.25">
      <c r="A478">
        <v>157.15</v>
      </c>
      <c r="B478">
        <v>199.5</v>
      </c>
      <c r="C478">
        <v>7.37</v>
      </c>
      <c r="D478">
        <v>28.8</v>
      </c>
    </row>
    <row r="479" spans="1:4" x14ac:dyDescent="0.25">
      <c r="A479">
        <v>157.19</v>
      </c>
      <c r="B479">
        <v>204</v>
      </c>
      <c r="C479">
        <v>17.32</v>
      </c>
      <c r="D479">
        <v>38.32</v>
      </c>
    </row>
    <row r="480" spans="1:4" x14ac:dyDescent="0.25">
      <c r="A480">
        <v>157.36000000000001</v>
      </c>
      <c r="B480">
        <v>199.23</v>
      </c>
      <c r="C480">
        <v>14.34</v>
      </c>
      <c r="D480">
        <v>37.409999999999997</v>
      </c>
    </row>
    <row r="481" spans="1:4" x14ac:dyDescent="0.25">
      <c r="A481">
        <v>157.36000000000001</v>
      </c>
      <c r="B481">
        <v>191.29</v>
      </c>
      <c r="C481">
        <v>10.36</v>
      </c>
      <c r="D481">
        <v>36.86</v>
      </c>
    </row>
    <row r="482" spans="1:4" x14ac:dyDescent="0.25">
      <c r="A482">
        <v>157.43</v>
      </c>
      <c r="B482">
        <v>203.84</v>
      </c>
      <c r="C482">
        <v>17.25</v>
      </c>
      <c r="D482">
        <v>38.770000000000003</v>
      </c>
    </row>
    <row r="483" spans="1:4" x14ac:dyDescent="0.25">
      <c r="A483">
        <v>157.44999999999999</v>
      </c>
      <c r="B483">
        <v>210.52</v>
      </c>
      <c r="C483">
        <v>15.53</v>
      </c>
      <c r="D483">
        <v>33.880000000000003</v>
      </c>
    </row>
    <row r="484" spans="1:4" x14ac:dyDescent="0.25">
      <c r="A484">
        <v>157.47999999999999</v>
      </c>
      <c r="B484">
        <v>214.18</v>
      </c>
      <c r="C484">
        <v>23.58</v>
      </c>
      <c r="D484">
        <v>40.47</v>
      </c>
    </row>
    <row r="485" spans="1:4" x14ac:dyDescent="0.25">
      <c r="A485">
        <v>157.5</v>
      </c>
      <c r="B485">
        <v>217.85</v>
      </c>
      <c r="C485">
        <v>21.88</v>
      </c>
      <c r="D485">
        <v>36.799999999999997</v>
      </c>
    </row>
    <row r="486" spans="1:4" x14ac:dyDescent="0.25">
      <c r="A486">
        <v>157.52000000000001</v>
      </c>
      <c r="B486">
        <v>189.05</v>
      </c>
      <c r="C486">
        <v>9.08</v>
      </c>
      <c r="D486">
        <v>36.619999999999997</v>
      </c>
    </row>
    <row r="487" spans="1:4" x14ac:dyDescent="0.25">
      <c r="A487">
        <v>157.53</v>
      </c>
      <c r="B487">
        <v>187.34</v>
      </c>
      <c r="C487">
        <v>8.1</v>
      </c>
      <c r="D487">
        <v>36.5</v>
      </c>
    </row>
    <row r="488" spans="1:4" x14ac:dyDescent="0.25">
      <c r="A488">
        <v>157.57</v>
      </c>
      <c r="B488">
        <v>196.22</v>
      </c>
      <c r="C488">
        <v>12.83</v>
      </c>
      <c r="D488">
        <v>37.68</v>
      </c>
    </row>
    <row r="489" spans="1:4" x14ac:dyDescent="0.25">
      <c r="A489">
        <v>157.74</v>
      </c>
      <c r="B489">
        <v>186.45</v>
      </c>
      <c r="C489">
        <v>7.36</v>
      </c>
      <c r="D489">
        <v>36.54</v>
      </c>
    </row>
    <row r="490" spans="1:4" x14ac:dyDescent="0.25">
      <c r="A490">
        <v>157.80000000000001</v>
      </c>
      <c r="B490">
        <v>205.8</v>
      </c>
      <c r="C490">
        <v>18.98</v>
      </c>
      <c r="D490">
        <v>31.11</v>
      </c>
    </row>
    <row r="491" spans="1:4" x14ac:dyDescent="0.25">
      <c r="A491">
        <v>157.86000000000001</v>
      </c>
      <c r="B491">
        <v>191.11</v>
      </c>
      <c r="C491">
        <v>9.7799999999999994</v>
      </c>
      <c r="D491">
        <v>36.61</v>
      </c>
    </row>
    <row r="492" spans="1:4" x14ac:dyDescent="0.25">
      <c r="A492">
        <v>157.94</v>
      </c>
      <c r="B492">
        <v>201.73</v>
      </c>
      <c r="C492">
        <v>16.5</v>
      </c>
      <c r="D492">
        <v>30.54</v>
      </c>
    </row>
    <row r="493" spans="1:4" x14ac:dyDescent="0.25">
      <c r="A493">
        <v>157.97</v>
      </c>
      <c r="B493">
        <v>211.67</v>
      </c>
      <c r="C493">
        <v>18.59</v>
      </c>
      <c r="D493">
        <v>35.9</v>
      </c>
    </row>
    <row r="494" spans="1:4" x14ac:dyDescent="0.25">
      <c r="A494">
        <v>158.02000000000001</v>
      </c>
      <c r="B494">
        <v>199.45</v>
      </c>
      <c r="C494">
        <v>14.16</v>
      </c>
      <c r="D494">
        <v>37.83</v>
      </c>
    </row>
    <row r="495" spans="1:4" x14ac:dyDescent="0.25">
      <c r="A495">
        <v>158.09</v>
      </c>
      <c r="B495">
        <v>194.08</v>
      </c>
      <c r="C495">
        <v>11.2</v>
      </c>
      <c r="D495">
        <v>36.96</v>
      </c>
    </row>
    <row r="496" spans="1:4" x14ac:dyDescent="0.25">
      <c r="A496">
        <v>158.18</v>
      </c>
      <c r="B496">
        <v>204.57</v>
      </c>
      <c r="C496">
        <v>16.920000000000002</v>
      </c>
      <c r="D496">
        <v>38.32</v>
      </c>
    </row>
    <row r="497" spans="1:4" x14ac:dyDescent="0.25">
      <c r="A497">
        <v>158.43</v>
      </c>
      <c r="B497">
        <v>213.01</v>
      </c>
      <c r="C497">
        <v>22.87</v>
      </c>
      <c r="D497">
        <v>32.06</v>
      </c>
    </row>
    <row r="498" spans="1:4" x14ac:dyDescent="0.25">
      <c r="A498">
        <v>158.44</v>
      </c>
      <c r="B498">
        <v>208.2</v>
      </c>
      <c r="C498">
        <v>13.78</v>
      </c>
      <c r="D498">
        <v>33.020000000000003</v>
      </c>
    </row>
    <row r="499" spans="1:4" x14ac:dyDescent="0.25">
      <c r="A499">
        <v>158.51</v>
      </c>
      <c r="B499">
        <v>187.84</v>
      </c>
      <c r="C499">
        <v>8.2100000000000009</v>
      </c>
      <c r="D499">
        <v>37.18</v>
      </c>
    </row>
    <row r="500" spans="1:4" x14ac:dyDescent="0.25">
      <c r="A500">
        <v>158.55000000000001</v>
      </c>
      <c r="B500">
        <v>201.7</v>
      </c>
      <c r="C500">
        <v>14.97</v>
      </c>
      <c r="D500">
        <v>37.82</v>
      </c>
    </row>
    <row r="501" spans="1:4" x14ac:dyDescent="0.25">
      <c r="A501">
        <v>158.59</v>
      </c>
      <c r="B501">
        <v>187.79</v>
      </c>
      <c r="C501">
        <v>7.62</v>
      </c>
      <c r="D501">
        <v>36.729999999999997</v>
      </c>
    </row>
    <row r="502" spans="1:4" x14ac:dyDescent="0.25">
      <c r="A502">
        <v>158.6</v>
      </c>
      <c r="B502">
        <v>207.35</v>
      </c>
      <c r="C502">
        <v>18.399999999999999</v>
      </c>
      <c r="D502">
        <v>38.92</v>
      </c>
    </row>
    <row r="503" spans="1:4" x14ac:dyDescent="0.25">
      <c r="A503">
        <v>158.66999999999999</v>
      </c>
      <c r="B503">
        <v>215.04</v>
      </c>
      <c r="C503">
        <v>20.010000000000002</v>
      </c>
      <c r="D503">
        <v>36.630000000000003</v>
      </c>
    </row>
    <row r="504" spans="1:4" x14ac:dyDescent="0.25">
      <c r="A504">
        <v>158.71</v>
      </c>
      <c r="B504">
        <v>194.35</v>
      </c>
      <c r="C504">
        <v>11.12</v>
      </c>
      <c r="D504">
        <v>37.36</v>
      </c>
    </row>
    <row r="505" spans="1:4" x14ac:dyDescent="0.25">
      <c r="A505">
        <v>158.83000000000001</v>
      </c>
      <c r="B505">
        <v>193.77</v>
      </c>
      <c r="C505">
        <v>10.81</v>
      </c>
      <c r="D505">
        <v>37.270000000000003</v>
      </c>
    </row>
    <row r="506" spans="1:4" x14ac:dyDescent="0.25">
      <c r="A506">
        <v>158.84</v>
      </c>
      <c r="B506">
        <v>214.43</v>
      </c>
      <c r="C506">
        <v>22.7</v>
      </c>
      <c r="D506">
        <v>40.340000000000003</v>
      </c>
    </row>
    <row r="507" spans="1:4" x14ac:dyDescent="0.25">
      <c r="A507">
        <v>158.84</v>
      </c>
      <c r="B507">
        <v>189.12</v>
      </c>
      <c r="C507">
        <v>8.49</v>
      </c>
      <c r="D507">
        <v>37.03</v>
      </c>
    </row>
    <row r="508" spans="1:4" x14ac:dyDescent="0.25">
      <c r="A508">
        <v>158.87</v>
      </c>
      <c r="B508">
        <v>196.96</v>
      </c>
      <c r="C508">
        <v>12.23</v>
      </c>
      <c r="D508">
        <v>37.39</v>
      </c>
    </row>
    <row r="509" spans="1:4" x14ac:dyDescent="0.25">
      <c r="A509">
        <v>159</v>
      </c>
      <c r="B509">
        <v>187.19</v>
      </c>
      <c r="C509">
        <v>7.27</v>
      </c>
      <c r="D509">
        <v>36.979999999999997</v>
      </c>
    </row>
    <row r="510" spans="1:4" x14ac:dyDescent="0.25">
      <c r="A510">
        <v>159.06</v>
      </c>
      <c r="B510">
        <v>189.81</v>
      </c>
      <c r="C510">
        <v>8.56</v>
      </c>
      <c r="D510">
        <v>36.880000000000003</v>
      </c>
    </row>
    <row r="511" spans="1:4" x14ac:dyDescent="0.25">
      <c r="A511">
        <v>159.08000000000001</v>
      </c>
      <c r="B511">
        <v>185.5</v>
      </c>
      <c r="C511">
        <v>6.02</v>
      </c>
      <c r="D511">
        <v>37.17</v>
      </c>
    </row>
    <row r="512" spans="1:4" x14ac:dyDescent="0.25">
      <c r="A512">
        <v>159.13</v>
      </c>
      <c r="B512">
        <v>204.35</v>
      </c>
      <c r="C512">
        <v>11.58</v>
      </c>
      <c r="D512">
        <v>31.91</v>
      </c>
    </row>
    <row r="513" spans="1:4" x14ac:dyDescent="0.25">
      <c r="A513">
        <v>159.16999999999999</v>
      </c>
      <c r="B513">
        <v>201.73</v>
      </c>
      <c r="C513">
        <v>14.74</v>
      </c>
      <c r="D513">
        <v>38.229999999999997</v>
      </c>
    </row>
    <row r="514" spans="1:4" x14ac:dyDescent="0.25">
      <c r="A514">
        <v>159.21</v>
      </c>
      <c r="B514">
        <v>211.4</v>
      </c>
      <c r="C514">
        <v>14.88</v>
      </c>
      <c r="D514">
        <v>33.729999999999997</v>
      </c>
    </row>
    <row r="515" spans="1:4" x14ac:dyDescent="0.25">
      <c r="A515">
        <v>159.23099999999999</v>
      </c>
      <c r="B515">
        <v>207.483</v>
      </c>
      <c r="C515">
        <v>18.993500000000001</v>
      </c>
      <c r="D515">
        <v>39.411499999999997</v>
      </c>
    </row>
    <row r="516" spans="1:4" x14ac:dyDescent="0.25">
      <c r="A516">
        <v>159.26</v>
      </c>
      <c r="B516">
        <v>219.07</v>
      </c>
      <c r="C516">
        <v>21.88</v>
      </c>
      <c r="D516">
        <v>37.53</v>
      </c>
    </row>
    <row r="517" spans="1:4" x14ac:dyDescent="0.25">
      <c r="A517">
        <v>159.27000000000001</v>
      </c>
      <c r="B517">
        <v>194.57</v>
      </c>
      <c r="C517">
        <v>10.71</v>
      </c>
      <c r="D517">
        <v>37.08</v>
      </c>
    </row>
    <row r="518" spans="1:4" x14ac:dyDescent="0.25">
      <c r="A518">
        <v>159.38</v>
      </c>
      <c r="B518">
        <v>184.02</v>
      </c>
      <c r="C518">
        <v>5</v>
      </c>
      <c r="D518">
        <v>37.76</v>
      </c>
    </row>
    <row r="519" spans="1:4" x14ac:dyDescent="0.25">
      <c r="A519">
        <v>159.43199999999999</v>
      </c>
      <c r="B519">
        <v>214.35900000000001</v>
      </c>
      <c r="C519">
        <v>22.9863</v>
      </c>
      <c r="D519">
        <v>39.936</v>
      </c>
    </row>
    <row r="520" spans="1:4" x14ac:dyDescent="0.25">
      <c r="A520">
        <v>159.51</v>
      </c>
      <c r="B520">
        <v>208.21</v>
      </c>
      <c r="C520">
        <v>19.25</v>
      </c>
      <c r="D520">
        <v>31.4</v>
      </c>
    </row>
    <row r="521" spans="1:4" x14ac:dyDescent="0.25">
      <c r="A521">
        <v>159.55000000000001</v>
      </c>
      <c r="B521">
        <v>193.86</v>
      </c>
      <c r="C521">
        <v>10.24</v>
      </c>
      <c r="D521">
        <v>37.04</v>
      </c>
    </row>
    <row r="522" spans="1:4" x14ac:dyDescent="0.25">
      <c r="A522">
        <v>159.56</v>
      </c>
      <c r="B522">
        <v>196.66</v>
      </c>
      <c r="C522">
        <v>11.71</v>
      </c>
      <c r="D522">
        <v>37.380000000000003</v>
      </c>
    </row>
    <row r="523" spans="1:4" x14ac:dyDescent="0.25">
      <c r="A523">
        <v>159.56</v>
      </c>
      <c r="B523">
        <v>186.46</v>
      </c>
      <c r="C523">
        <v>6.62</v>
      </c>
      <c r="D523">
        <v>37.31</v>
      </c>
    </row>
    <row r="524" spans="1:4" x14ac:dyDescent="0.25">
      <c r="A524">
        <v>159.58000000000001</v>
      </c>
      <c r="B524">
        <v>189.22</v>
      </c>
      <c r="C524">
        <v>7.8</v>
      </c>
      <c r="D524">
        <v>36.950000000000003</v>
      </c>
    </row>
    <row r="525" spans="1:4" x14ac:dyDescent="0.25">
      <c r="A525">
        <v>159.828</v>
      </c>
      <c r="B525">
        <v>202.60499999999999</v>
      </c>
      <c r="C525">
        <v>15.724</v>
      </c>
      <c r="D525">
        <v>39.111499999999999</v>
      </c>
    </row>
    <row r="526" spans="1:4" x14ac:dyDescent="0.25">
      <c r="A526">
        <v>160.08000000000001</v>
      </c>
      <c r="B526">
        <v>201.14</v>
      </c>
      <c r="C526">
        <v>9.48</v>
      </c>
      <c r="D526">
        <v>30.83</v>
      </c>
    </row>
    <row r="527" spans="1:4" x14ac:dyDescent="0.25">
      <c r="A527">
        <v>160.08000000000001</v>
      </c>
      <c r="B527">
        <v>196.76</v>
      </c>
      <c r="C527">
        <v>11.59</v>
      </c>
      <c r="D527">
        <v>37.76</v>
      </c>
    </row>
    <row r="528" spans="1:4" x14ac:dyDescent="0.25">
      <c r="A528">
        <v>160.12</v>
      </c>
      <c r="B528">
        <v>207.1</v>
      </c>
      <c r="C528">
        <v>12.31</v>
      </c>
      <c r="D528">
        <v>32.47</v>
      </c>
    </row>
    <row r="529" spans="1:4" x14ac:dyDescent="0.25">
      <c r="A529">
        <v>160.19999999999999</v>
      </c>
      <c r="B529">
        <v>186.97</v>
      </c>
      <c r="C529">
        <v>6.17</v>
      </c>
      <c r="D529">
        <v>37.39</v>
      </c>
    </row>
    <row r="530" spans="1:4" x14ac:dyDescent="0.25">
      <c r="A530">
        <v>160.21</v>
      </c>
      <c r="B530">
        <v>199.45</v>
      </c>
      <c r="C530">
        <v>12.76</v>
      </c>
      <c r="D530">
        <v>37.81</v>
      </c>
    </row>
    <row r="531" spans="1:4" x14ac:dyDescent="0.25">
      <c r="A531">
        <v>160.31</v>
      </c>
      <c r="B531">
        <v>205.32</v>
      </c>
      <c r="C531">
        <v>15.95</v>
      </c>
      <c r="D531">
        <v>38.450000000000003</v>
      </c>
    </row>
    <row r="532" spans="1:4" x14ac:dyDescent="0.25">
      <c r="A532">
        <v>160.38</v>
      </c>
      <c r="B532">
        <v>188</v>
      </c>
      <c r="C532">
        <v>6.78</v>
      </c>
      <c r="D532">
        <v>37.32</v>
      </c>
    </row>
    <row r="533" spans="1:4" x14ac:dyDescent="0.25">
      <c r="A533">
        <v>160.5</v>
      </c>
      <c r="B533">
        <v>208.16</v>
      </c>
      <c r="C533">
        <v>15.03</v>
      </c>
      <c r="D533">
        <v>34.659999999999997</v>
      </c>
    </row>
    <row r="534" spans="1:4" x14ac:dyDescent="0.25">
      <c r="A534">
        <v>160.52000000000001</v>
      </c>
      <c r="B534">
        <v>191.7</v>
      </c>
      <c r="C534">
        <v>8.8699999999999992</v>
      </c>
      <c r="D534">
        <v>37.44</v>
      </c>
    </row>
    <row r="535" spans="1:4" x14ac:dyDescent="0.25">
      <c r="A535" s="20">
        <v>160.54</v>
      </c>
      <c r="B535" s="20">
        <v>212.02</v>
      </c>
      <c r="C535" s="20">
        <v>8.09</v>
      </c>
      <c r="D535" s="20">
        <v>39.18</v>
      </c>
    </row>
    <row r="536" spans="1:4" x14ac:dyDescent="0.25">
      <c r="A536">
        <v>160.82</v>
      </c>
      <c r="B536">
        <v>205.11</v>
      </c>
      <c r="C536">
        <v>15.65</v>
      </c>
      <c r="D536">
        <v>38.83</v>
      </c>
    </row>
    <row r="537" spans="1:4" x14ac:dyDescent="0.25">
      <c r="A537">
        <v>160.83000000000001</v>
      </c>
      <c r="B537">
        <v>197.23</v>
      </c>
      <c r="C537">
        <v>11.2</v>
      </c>
      <c r="D537">
        <v>37.51</v>
      </c>
    </row>
    <row r="538" spans="1:4" x14ac:dyDescent="0.25">
      <c r="A538">
        <v>161</v>
      </c>
      <c r="B538">
        <v>209.75</v>
      </c>
      <c r="C538">
        <v>13.07</v>
      </c>
      <c r="D538">
        <v>33.01</v>
      </c>
    </row>
    <row r="539" spans="1:4" x14ac:dyDescent="0.25">
      <c r="A539">
        <v>161.06</v>
      </c>
      <c r="B539">
        <v>207.13</v>
      </c>
      <c r="C539">
        <v>11.74</v>
      </c>
      <c r="D539">
        <v>32.25</v>
      </c>
    </row>
    <row r="540" spans="1:4" x14ac:dyDescent="0.25">
      <c r="A540">
        <v>161.22999999999999</v>
      </c>
      <c r="B540">
        <v>210.12</v>
      </c>
      <c r="C540">
        <v>15.64</v>
      </c>
      <c r="D540">
        <v>35.049999999999997</v>
      </c>
    </row>
    <row r="541" spans="1:4" x14ac:dyDescent="0.25">
      <c r="A541">
        <v>161.27000000000001</v>
      </c>
      <c r="B541">
        <v>204</v>
      </c>
      <c r="C541">
        <v>10.210000000000001</v>
      </c>
      <c r="D541">
        <v>31.43</v>
      </c>
    </row>
    <row r="542" spans="1:4" x14ac:dyDescent="0.25">
      <c r="A542">
        <v>161.37</v>
      </c>
      <c r="B542">
        <v>204.86</v>
      </c>
      <c r="C542">
        <v>16.010000000000002</v>
      </c>
      <c r="D542">
        <v>30.89</v>
      </c>
    </row>
    <row r="543" spans="1:4" x14ac:dyDescent="0.25">
      <c r="A543">
        <v>161.4</v>
      </c>
      <c r="B543">
        <v>207.88</v>
      </c>
      <c r="C543">
        <v>12.46</v>
      </c>
      <c r="D543">
        <v>33</v>
      </c>
    </row>
    <row r="544" spans="1:4" x14ac:dyDescent="0.25">
      <c r="A544">
        <v>161.47</v>
      </c>
      <c r="B544">
        <v>207.66</v>
      </c>
      <c r="C544">
        <v>14.15</v>
      </c>
      <c r="D544">
        <v>34.409999999999997</v>
      </c>
    </row>
    <row r="545" spans="1:4" x14ac:dyDescent="0.25">
      <c r="A545">
        <v>161.88999999999999</v>
      </c>
      <c r="B545">
        <v>203.45</v>
      </c>
      <c r="C545">
        <v>11.7</v>
      </c>
      <c r="D545">
        <v>33.35</v>
      </c>
    </row>
    <row r="546" spans="1:4" x14ac:dyDescent="0.25">
      <c r="A546">
        <v>161.92099999999999</v>
      </c>
      <c r="B546">
        <v>210.559</v>
      </c>
      <c r="C546">
        <v>18.976500000000001</v>
      </c>
      <c r="D546">
        <v>39.806600000000003</v>
      </c>
    </row>
    <row r="547" spans="1:4" x14ac:dyDescent="0.25">
      <c r="A547">
        <v>161.97999999999999</v>
      </c>
      <c r="B547">
        <v>208.89</v>
      </c>
      <c r="C547">
        <v>16.97</v>
      </c>
      <c r="D547">
        <v>39.07</v>
      </c>
    </row>
    <row r="548" spans="1:4" x14ac:dyDescent="0.25">
      <c r="A548">
        <v>161.99100000000001</v>
      </c>
      <c r="B548">
        <v>200.77099999999999</v>
      </c>
      <c r="C548">
        <v>13.303100000000001</v>
      </c>
      <c r="D548">
        <v>39.091000000000001</v>
      </c>
    </row>
    <row r="549" spans="1:4" x14ac:dyDescent="0.25">
      <c r="A549">
        <v>162.08000000000001</v>
      </c>
      <c r="B549">
        <v>205.73</v>
      </c>
      <c r="C549">
        <v>12.75</v>
      </c>
      <c r="D549">
        <v>33.86</v>
      </c>
    </row>
    <row r="550" spans="1:4" x14ac:dyDescent="0.25">
      <c r="A550">
        <v>162.16</v>
      </c>
      <c r="B550">
        <v>206.08</v>
      </c>
      <c r="C550">
        <v>10.65</v>
      </c>
      <c r="D550">
        <v>31.82</v>
      </c>
    </row>
    <row r="551" spans="1:4" x14ac:dyDescent="0.25">
      <c r="A551">
        <v>162.16</v>
      </c>
      <c r="B551">
        <v>203.12</v>
      </c>
      <c r="C551">
        <v>13.59</v>
      </c>
      <c r="D551">
        <v>38.42</v>
      </c>
    </row>
    <row r="552" spans="1:4" x14ac:dyDescent="0.25">
      <c r="A552">
        <v>162.22999999999999</v>
      </c>
      <c r="B552">
        <v>206.62</v>
      </c>
      <c r="C552">
        <v>16.5</v>
      </c>
      <c r="D552">
        <v>31.12</v>
      </c>
    </row>
    <row r="553" spans="1:4" x14ac:dyDescent="0.25">
      <c r="A553">
        <v>162.55000000000001</v>
      </c>
      <c r="B553">
        <v>217.78</v>
      </c>
      <c r="C553">
        <v>22.87</v>
      </c>
      <c r="D553">
        <v>32.61</v>
      </c>
    </row>
    <row r="554" spans="1:4" x14ac:dyDescent="0.25">
      <c r="A554">
        <v>162.69</v>
      </c>
      <c r="B554">
        <v>210.74</v>
      </c>
      <c r="C554">
        <v>15.03</v>
      </c>
      <c r="D554">
        <v>34.99</v>
      </c>
    </row>
    <row r="555" spans="1:4" x14ac:dyDescent="0.25">
      <c r="A555">
        <v>162.74</v>
      </c>
      <c r="B555">
        <v>202.46</v>
      </c>
      <c r="C555">
        <v>13.75</v>
      </c>
      <c r="D555">
        <v>30.53</v>
      </c>
    </row>
    <row r="556" spans="1:4" x14ac:dyDescent="0.25">
      <c r="A556">
        <v>162.99</v>
      </c>
      <c r="B556">
        <v>203.76</v>
      </c>
      <c r="C556">
        <v>14.35</v>
      </c>
      <c r="D556">
        <v>30.71</v>
      </c>
    </row>
    <row r="557" spans="1:4" x14ac:dyDescent="0.25">
      <c r="A557">
        <v>163</v>
      </c>
      <c r="B557">
        <v>205.76</v>
      </c>
      <c r="C557">
        <v>12.22</v>
      </c>
      <c r="D557">
        <v>33.76</v>
      </c>
    </row>
    <row r="558" spans="1:4" x14ac:dyDescent="0.25">
      <c r="A558">
        <v>163.08000000000001</v>
      </c>
      <c r="B558">
        <v>201.19</v>
      </c>
      <c r="C558">
        <v>11.96</v>
      </c>
      <c r="D558">
        <v>38.15</v>
      </c>
    </row>
    <row r="559" spans="1:4" x14ac:dyDescent="0.25">
      <c r="A559" s="20">
        <v>163.29</v>
      </c>
      <c r="B559" s="20">
        <v>188.03</v>
      </c>
      <c r="C559" s="20">
        <v>3.92</v>
      </c>
      <c r="D559" s="20">
        <v>36.619999999999997</v>
      </c>
    </row>
    <row r="560" spans="1:4" x14ac:dyDescent="0.25">
      <c r="A560">
        <v>163.32499999999999</v>
      </c>
      <c r="B560">
        <v>212.20500000000001</v>
      </c>
      <c r="C560">
        <v>18.993500000000001</v>
      </c>
      <c r="D560">
        <v>40.011299999999999</v>
      </c>
    </row>
    <row r="561" spans="1:4" x14ac:dyDescent="0.25">
      <c r="A561">
        <v>163.34</v>
      </c>
      <c r="B561">
        <v>205.31</v>
      </c>
      <c r="C561">
        <v>10.24</v>
      </c>
      <c r="D561">
        <v>31.94</v>
      </c>
    </row>
    <row r="562" spans="1:4" x14ac:dyDescent="0.25">
      <c r="A562">
        <v>163.4</v>
      </c>
      <c r="B562">
        <v>209.11</v>
      </c>
      <c r="C562">
        <v>11.34</v>
      </c>
      <c r="D562">
        <v>32.39</v>
      </c>
    </row>
    <row r="563" spans="1:4" x14ac:dyDescent="0.25">
      <c r="A563">
        <v>163.55000000000001</v>
      </c>
      <c r="B563">
        <v>209.01</v>
      </c>
      <c r="C563">
        <v>13.58</v>
      </c>
      <c r="D563">
        <v>34.46</v>
      </c>
    </row>
    <row r="564" spans="1:4" x14ac:dyDescent="0.25">
      <c r="A564">
        <v>163.63</v>
      </c>
      <c r="B564">
        <v>212.95</v>
      </c>
      <c r="C564">
        <v>19.25</v>
      </c>
      <c r="D564">
        <v>31.96</v>
      </c>
    </row>
    <row r="565" spans="1:4" x14ac:dyDescent="0.25">
      <c r="A565">
        <v>163.85</v>
      </c>
      <c r="B565">
        <v>204.77</v>
      </c>
      <c r="C565">
        <v>11.59</v>
      </c>
      <c r="D565">
        <v>33.869999999999997</v>
      </c>
    </row>
    <row r="566" spans="1:4" x14ac:dyDescent="0.25">
      <c r="A566">
        <v>163.89</v>
      </c>
      <c r="B566">
        <v>200.65</v>
      </c>
      <c r="C566">
        <v>9.49</v>
      </c>
      <c r="D566">
        <v>32.869999999999997</v>
      </c>
    </row>
    <row r="567" spans="1:4" x14ac:dyDescent="0.25">
      <c r="A567">
        <v>164.09899999999999</v>
      </c>
      <c r="B567">
        <v>207.465</v>
      </c>
      <c r="C567">
        <v>15.724</v>
      </c>
      <c r="D567">
        <v>39.713299999999997</v>
      </c>
    </row>
    <row r="568" spans="1:4" x14ac:dyDescent="0.25">
      <c r="A568">
        <v>164.64</v>
      </c>
      <c r="B568">
        <v>199.33</v>
      </c>
      <c r="C568">
        <v>8.4700000000000006</v>
      </c>
      <c r="D568">
        <v>32.549999999999997</v>
      </c>
    </row>
    <row r="569" spans="1:4" x14ac:dyDescent="0.25">
      <c r="A569">
        <v>164.8</v>
      </c>
      <c r="B569">
        <v>203.96</v>
      </c>
      <c r="C569">
        <v>8.86</v>
      </c>
      <c r="D569">
        <v>31.31</v>
      </c>
    </row>
    <row r="570" spans="1:4" x14ac:dyDescent="0.25">
      <c r="A570">
        <v>164.89</v>
      </c>
      <c r="B570">
        <v>212.24</v>
      </c>
      <c r="C570">
        <v>14.44</v>
      </c>
      <c r="D570">
        <v>35.06</v>
      </c>
    </row>
    <row r="571" spans="1:4" x14ac:dyDescent="0.25">
      <c r="A571">
        <v>165.35</v>
      </c>
      <c r="B571">
        <v>201.78</v>
      </c>
      <c r="C571">
        <v>9.6300000000000008</v>
      </c>
      <c r="D571">
        <v>33.67</v>
      </c>
    </row>
    <row r="572" spans="1:4" x14ac:dyDescent="0.25">
      <c r="A572" s="20">
        <v>165.37</v>
      </c>
      <c r="B572" s="20">
        <v>206.35</v>
      </c>
      <c r="C572" s="20">
        <v>6.27</v>
      </c>
      <c r="D572" s="20">
        <v>39.29</v>
      </c>
    </row>
    <row r="573" spans="1:4" x14ac:dyDescent="0.25">
      <c r="A573">
        <v>165.41</v>
      </c>
      <c r="B573">
        <v>203.84</v>
      </c>
      <c r="C573">
        <v>10.210000000000001</v>
      </c>
      <c r="D573">
        <v>33.46</v>
      </c>
    </row>
    <row r="574" spans="1:4" x14ac:dyDescent="0.25">
      <c r="A574">
        <v>165.57</v>
      </c>
      <c r="B574">
        <v>202.41</v>
      </c>
      <c r="C574">
        <v>7.77</v>
      </c>
      <c r="D574">
        <v>30.78</v>
      </c>
    </row>
    <row r="575" spans="1:4" x14ac:dyDescent="0.25">
      <c r="A575">
        <v>165.64</v>
      </c>
      <c r="B575">
        <v>209.71</v>
      </c>
      <c r="C575">
        <v>16.010000000000002</v>
      </c>
      <c r="D575">
        <v>31.47</v>
      </c>
    </row>
    <row r="576" spans="1:4" x14ac:dyDescent="0.25">
      <c r="A576">
        <v>165.9</v>
      </c>
      <c r="B576">
        <v>206.12</v>
      </c>
      <c r="C576">
        <v>9.24</v>
      </c>
      <c r="D576">
        <v>31.7</v>
      </c>
    </row>
    <row r="577" spans="1:4" x14ac:dyDescent="0.25">
      <c r="A577">
        <v>165.9</v>
      </c>
      <c r="B577">
        <v>201.76</v>
      </c>
      <c r="C577">
        <v>8.9499999999999993</v>
      </c>
      <c r="D577">
        <v>32.97</v>
      </c>
    </row>
    <row r="578" spans="1:4" x14ac:dyDescent="0.25">
      <c r="A578">
        <v>166.08799999999999</v>
      </c>
      <c r="B578">
        <v>215.27199999999999</v>
      </c>
      <c r="C578">
        <v>18.976500000000001</v>
      </c>
      <c r="D578">
        <v>40.358800000000002</v>
      </c>
    </row>
    <row r="579" spans="1:4" x14ac:dyDescent="0.25">
      <c r="A579">
        <v>166.334</v>
      </c>
      <c r="B579">
        <v>205.72200000000001</v>
      </c>
      <c r="C579">
        <v>13.303100000000001</v>
      </c>
      <c r="D579">
        <v>39.723599999999998</v>
      </c>
    </row>
    <row r="580" spans="1:4" x14ac:dyDescent="0.25">
      <c r="A580">
        <v>166.34</v>
      </c>
      <c r="B580">
        <v>200.45</v>
      </c>
      <c r="C580">
        <v>8.3000000000000007</v>
      </c>
      <c r="D580">
        <v>32.93</v>
      </c>
    </row>
    <row r="581" spans="1:4" x14ac:dyDescent="0.25">
      <c r="A581">
        <v>166.41</v>
      </c>
      <c r="B581">
        <v>203.06</v>
      </c>
      <c r="C581">
        <v>7.6</v>
      </c>
      <c r="D581">
        <v>30.81</v>
      </c>
    </row>
    <row r="582" spans="1:4" x14ac:dyDescent="0.25">
      <c r="A582">
        <v>166.42</v>
      </c>
      <c r="B582">
        <v>211.45</v>
      </c>
      <c r="C582">
        <v>16.5</v>
      </c>
      <c r="D582">
        <v>31.7</v>
      </c>
    </row>
    <row r="583" spans="1:4" x14ac:dyDescent="0.25">
      <c r="A583">
        <v>166.62</v>
      </c>
      <c r="B583">
        <v>202.04</v>
      </c>
      <c r="C583">
        <v>8.86</v>
      </c>
      <c r="D583">
        <v>33.229999999999997</v>
      </c>
    </row>
    <row r="584" spans="1:4" x14ac:dyDescent="0.25">
      <c r="A584">
        <v>166.87</v>
      </c>
      <c r="B584">
        <v>204.8</v>
      </c>
      <c r="C584">
        <v>8.1199999999999992</v>
      </c>
      <c r="D584">
        <v>31.18</v>
      </c>
    </row>
    <row r="585" spans="1:4" x14ac:dyDescent="0.25">
      <c r="A585">
        <v>167.08</v>
      </c>
      <c r="B585">
        <v>207.39</v>
      </c>
      <c r="C585">
        <v>13.75</v>
      </c>
      <c r="D585">
        <v>31.12</v>
      </c>
    </row>
    <row r="586" spans="1:4" x14ac:dyDescent="0.25">
      <c r="A586" s="20">
        <v>167.26</v>
      </c>
      <c r="B586" s="20">
        <v>204.45</v>
      </c>
      <c r="C586" s="20">
        <v>3.92</v>
      </c>
      <c r="D586" s="20">
        <v>49.56</v>
      </c>
    </row>
    <row r="587" spans="1:4" x14ac:dyDescent="0.25">
      <c r="A587">
        <v>167.33</v>
      </c>
      <c r="B587">
        <v>208.68</v>
      </c>
      <c r="C587">
        <v>14.35</v>
      </c>
      <c r="D587">
        <v>31.3</v>
      </c>
    </row>
    <row r="588" spans="1:4" x14ac:dyDescent="0.25">
      <c r="A588">
        <v>167.37</v>
      </c>
      <c r="B588">
        <v>204.34</v>
      </c>
      <c r="C588">
        <v>9.36</v>
      </c>
      <c r="D588">
        <v>33.39</v>
      </c>
    </row>
    <row r="589" spans="1:4" x14ac:dyDescent="0.25">
      <c r="A589">
        <v>167.41</v>
      </c>
      <c r="B589">
        <v>205.78</v>
      </c>
      <c r="C589">
        <v>8.7100000000000009</v>
      </c>
      <c r="D589">
        <v>31.78</v>
      </c>
    </row>
    <row r="590" spans="1:4" x14ac:dyDescent="0.25">
      <c r="A590">
        <v>167.429</v>
      </c>
      <c r="B590">
        <v>216.905</v>
      </c>
      <c r="C590">
        <v>18.993500000000001</v>
      </c>
      <c r="D590">
        <v>40.595599999999997</v>
      </c>
    </row>
    <row r="591" spans="1:4" x14ac:dyDescent="0.25">
      <c r="A591">
        <v>167.77</v>
      </c>
      <c r="B591">
        <v>217.69</v>
      </c>
      <c r="C591">
        <v>19.25</v>
      </c>
      <c r="D591">
        <v>32.51</v>
      </c>
    </row>
    <row r="592" spans="1:4" x14ac:dyDescent="0.25">
      <c r="A592">
        <v>167.84</v>
      </c>
      <c r="B592">
        <v>201.37</v>
      </c>
      <c r="C592">
        <v>7.95</v>
      </c>
      <c r="D592">
        <v>33.01</v>
      </c>
    </row>
    <row r="593" spans="1:4" x14ac:dyDescent="0.25">
      <c r="A593">
        <v>168</v>
      </c>
      <c r="B593">
        <v>200.64</v>
      </c>
      <c r="C593">
        <v>7.6</v>
      </c>
      <c r="D593">
        <v>32.89</v>
      </c>
    </row>
    <row r="594" spans="1:4" x14ac:dyDescent="0.25">
      <c r="A594">
        <v>168.06</v>
      </c>
      <c r="B594">
        <v>204.43</v>
      </c>
      <c r="C594">
        <v>9.24</v>
      </c>
      <c r="D594">
        <v>33.64</v>
      </c>
    </row>
    <row r="595" spans="1:4" x14ac:dyDescent="0.25">
      <c r="A595" s="22">
        <v>168.33199999999999</v>
      </c>
      <c r="B595" s="22">
        <v>212.262</v>
      </c>
      <c r="C595" s="22">
        <v>15.724</v>
      </c>
      <c r="D595" s="22">
        <v>40.302</v>
      </c>
    </row>
    <row r="596" spans="1:4" x14ac:dyDescent="0.25">
      <c r="A596" s="20">
        <v>168.61</v>
      </c>
      <c r="B596" s="20">
        <v>209.07</v>
      </c>
      <c r="C596" s="20">
        <v>6.08</v>
      </c>
      <c r="D596" s="20">
        <v>39.04</v>
      </c>
    </row>
    <row r="597" spans="1:4" x14ac:dyDescent="0.25">
      <c r="A597">
        <v>168.64</v>
      </c>
      <c r="B597">
        <v>202.66</v>
      </c>
      <c r="C597">
        <v>8.1199999999999992</v>
      </c>
      <c r="D597">
        <v>33.22</v>
      </c>
    </row>
    <row r="598" spans="1:4" x14ac:dyDescent="0.25">
      <c r="A598">
        <v>168.75</v>
      </c>
      <c r="B598">
        <v>208.29</v>
      </c>
      <c r="C598">
        <v>8.67</v>
      </c>
      <c r="D598">
        <v>31.79</v>
      </c>
    </row>
    <row r="599" spans="1:4" x14ac:dyDescent="0.25">
      <c r="A599">
        <v>168.81</v>
      </c>
      <c r="B599">
        <v>206.87</v>
      </c>
      <c r="C599">
        <v>9.7799999999999994</v>
      </c>
      <c r="D599">
        <v>33.82</v>
      </c>
    </row>
    <row r="600" spans="1:4" x14ac:dyDescent="0.25">
      <c r="A600">
        <v>168.82</v>
      </c>
      <c r="B600">
        <v>201.99</v>
      </c>
      <c r="C600">
        <v>7.77</v>
      </c>
      <c r="D600">
        <v>33.1</v>
      </c>
    </row>
    <row r="601" spans="1:4" x14ac:dyDescent="0.25">
      <c r="A601">
        <v>168.86</v>
      </c>
      <c r="B601">
        <v>200.04</v>
      </c>
      <c r="C601">
        <v>6.94</v>
      </c>
      <c r="D601">
        <v>32.78</v>
      </c>
    </row>
    <row r="602" spans="1:4" x14ac:dyDescent="0.25">
      <c r="A602">
        <v>169.79</v>
      </c>
      <c r="B602">
        <v>201.44</v>
      </c>
      <c r="C602">
        <v>7.1</v>
      </c>
      <c r="D602">
        <v>33</v>
      </c>
    </row>
    <row r="603" spans="1:4" x14ac:dyDescent="0.25">
      <c r="A603">
        <v>169.86</v>
      </c>
      <c r="B603">
        <v>214.49</v>
      </c>
      <c r="C603">
        <v>16.010000000000002</v>
      </c>
      <c r="D603">
        <v>32.04</v>
      </c>
    </row>
    <row r="604" spans="1:4" x14ac:dyDescent="0.25">
      <c r="A604">
        <v>170.17599999999999</v>
      </c>
      <c r="B604">
        <v>220.011</v>
      </c>
      <c r="C604">
        <v>18.976500000000001</v>
      </c>
      <c r="D604">
        <v>40.9754</v>
      </c>
    </row>
    <row r="605" spans="1:4" x14ac:dyDescent="0.25">
      <c r="A605">
        <v>170.21</v>
      </c>
      <c r="B605">
        <v>204.78</v>
      </c>
      <c r="C605">
        <v>6.91</v>
      </c>
      <c r="D605">
        <v>31.07</v>
      </c>
    </row>
    <row r="606" spans="1:4" x14ac:dyDescent="0.25">
      <c r="A606">
        <v>170.5</v>
      </c>
      <c r="B606">
        <v>203.32</v>
      </c>
      <c r="C606">
        <v>6.18</v>
      </c>
      <c r="D606">
        <v>30.69</v>
      </c>
    </row>
    <row r="607" spans="1:4" x14ac:dyDescent="0.25">
      <c r="A607">
        <v>170.56</v>
      </c>
      <c r="B607">
        <v>210.613</v>
      </c>
      <c r="C607">
        <v>13.303100000000001</v>
      </c>
      <c r="D607">
        <v>40.381100000000004</v>
      </c>
    </row>
    <row r="608" spans="1:4" x14ac:dyDescent="0.25">
      <c r="A608">
        <v>170.64</v>
      </c>
      <c r="B608">
        <v>216.22</v>
      </c>
      <c r="C608">
        <v>16.5</v>
      </c>
      <c r="D608">
        <v>32.270000000000003</v>
      </c>
    </row>
    <row r="609" spans="1:4" x14ac:dyDescent="0.25">
      <c r="A609">
        <v>170.85</v>
      </c>
      <c r="B609">
        <v>207.625</v>
      </c>
      <c r="C609">
        <v>11.4541</v>
      </c>
      <c r="D609">
        <v>40.211399999999998</v>
      </c>
    </row>
    <row r="610" spans="1:4" x14ac:dyDescent="0.25">
      <c r="A610">
        <v>170.95</v>
      </c>
      <c r="B610">
        <v>206.02</v>
      </c>
      <c r="C610">
        <v>7.06</v>
      </c>
      <c r="D610">
        <v>31.27</v>
      </c>
    </row>
    <row r="611" spans="1:4" x14ac:dyDescent="0.25">
      <c r="A611">
        <v>171.15</v>
      </c>
      <c r="B611">
        <v>208.88</v>
      </c>
      <c r="C611">
        <v>11.99</v>
      </c>
      <c r="D611">
        <v>31.26</v>
      </c>
    </row>
    <row r="612" spans="1:4" x14ac:dyDescent="0.25">
      <c r="A612">
        <v>171.25</v>
      </c>
      <c r="B612">
        <v>200.81</v>
      </c>
      <c r="C612">
        <v>6.32</v>
      </c>
      <c r="D612">
        <v>33.07</v>
      </c>
    </row>
    <row r="613" spans="1:4" x14ac:dyDescent="0.25">
      <c r="A613">
        <v>171.38</v>
      </c>
      <c r="B613">
        <v>212.27</v>
      </c>
      <c r="C613">
        <v>13.75</v>
      </c>
      <c r="D613">
        <v>31.72</v>
      </c>
    </row>
    <row r="614" spans="1:4" x14ac:dyDescent="0.25">
      <c r="A614">
        <v>171.57</v>
      </c>
      <c r="B614">
        <v>199.8</v>
      </c>
      <c r="C614">
        <v>5.77</v>
      </c>
      <c r="D614">
        <v>32.97</v>
      </c>
    </row>
    <row r="615" spans="1:4" x14ac:dyDescent="0.25">
      <c r="A615">
        <v>171.57400000000001</v>
      </c>
      <c r="B615">
        <v>221.636</v>
      </c>
      <c r="C615">
        <v>18.993500000000001</v>
      </c>
      <c r="D615">
        <v>41.165500000000002</v>
      </c>
    </row>
    <row r="616" spans="1:4" x14ac:dyDescent="0.25">
      <c r="A616">
        <v>171.62</v>
      </c>
      <c r="B616">
        <v>213.54</v>
      </c>
      <c r="C616">
        <v>14.35</v>
      </c>
      <c r="D616">
        <v>31.89</v>
      </c>
    </row>
    <row r="617" spans="1:4" x14ac:dyDescent="0.25">
      <c r="A617" s="20">
        <v>171.84</v>
      </c>
      <c r="B617" s="20">
        <v>207.49</v>
      </c>
      <c r="C617" s="20">
        <v>3.49</v>
      </c>
      <c r="D617" s="20">
        <v>40.46</v>
      </c>
    </row>
    <row r="618" spans="1:4" x14ac:dyDescent="0.25">
      <c r="A618">
        <v>171.94</v>
      </c>
      <c r="B618">
        <v>222.46</v>
      </c>
      <c r="C618">
        <v>19.25</v>
      </c>
      <c r="D618">
        <v>33.08</v>
      </c>
    </row>
    <row r="619" spans="1:4" x14ac:dyDescent="0.25">
      <c r="A619">
        <v>172.17</v>
      </c>
      <c r="B619">
        <v>205.99</v>
      </c>
      <c r="C619">
        <v>6.46</v>
      </c>
      <c r="D619">
        <v>31.11</v>
      </c>
    </row>
    <row r="620" spans="1:4" x14ac:dyDescent="0.25">
      <c r="A620">
        <v>172.19</v>
      </c>
      <c r="B620">
        <v>202.24</v>
      </c>
      <c r="C620">
        <v>6.47</v>
      </c>
      <c r="D620">
        <v>33.28</v>
      </c>
    </row>
    <row r="621" spans="1:4" x14ac:dyDescent="0.25">
      <c r="A621">
        <v>172.45599999999999</v>
      </c>
      <c r="B621">
        <v>217.005</v>
      </c>
      <c r="C621">
        <v>15.724</v>
      </c>
      <c r="D621">
        <v>40.907499999999999</v>
      </c>
    </row>
    <row r="622" spans="1:4" x14ac:dyDescent="0.25">
      <c r="A622">
        <v>172.61</v>
      </c>
      <c r="B622">
        <v>201.27</v>
      </c>
      <c r="C622">
        <v>5.9</v>
      </c>
      <c r="D622">
        <v>33.19</v>
      </c>
    </row>
    <row r="623" spans="1:4" x14ac:dyDescent="0.25">
      <c r="A623">
        <v>173.98599999999999</v>
      </c>
      <c r="B623">
        <v>219.214</v>
      </c>
      <c r="C623">
        <v>16.013300000000001</v>
      </c>
      <c r="D623">
        <v>41.151499999999999</v>
      </c>
    </row>
    <row r="624" spans="1:4" x14ac:dyDescent="0.25">
      <c r="A624">
        <v>174.333</v>
      </c>
      <c r="B624">
        <v>224.75899999999999</v>
      </c>
      <c r="C624">
        <v>18.976500000000001</v>
      </c>
      <c r="D624">
        <v>41.549399999999999</v>
      </c>
    </row>
    <row r="625" spans="1:4" x14ac:dyDescent="0.25">
      <c r="A625">
        <v>174.77</v>
      </c>
      <c r="B625">
        <v>220.94</v>
      </c>
      <c r="C625">
        <v>16.5</v>
      </c>
      <c r="D625">
        <v>32.83</v>
      </c>
    </row>
    <row r="626" spans="1:4" x14ac:dyDescent="0.25">
      <c r="A626">
        <v>174.834</v>
      </c>
      <c r="B626">
        <v>215.43899999999999</v>
      </c>
      <c r="C626">
        <v>13.303100000000001</v>
      </c>
      <c r="D626">
        <v>40.982799999999997</v>
      </c>
    </row>
    <row r="627" spans="1:4" x14ac:dyDescent="0.25">
      <c r="A627" s="20">
        <v>174.89</v>
      </c>
      <c r="B627" s="20">
        <v>240.5</v>
      </c>
      <c r="C627" s="20">
        <v>8.2100000000000009</v>
      </c>
      <c r="D627" s="20">
        <v>49.34</v>
      </c>
    </row>
    <row r="628" spans="1:4" x14ac:dyDescent="0.25">
      <c r="A628" s="20">
        <v>174.94</v>
      </c>
      <c r="B628" s="20">
        <v>210.09</v>
      </c>
      <c r="C628" s="20">
        <v>3.36</v>
      </c>
      <c r="D628" s="20">
        <v>40.19</v>
      </c>
    </row>
    <row r="629" spans="1:4" x14ac:dyDescent="0.25">
      <c r="A629">
        <v>175.19200000000001</v>
      </c>
      <c r="B629">
        <v>212.54300000000001</v>
      </c>
      <c r="C629">
        <v>11.4541</v>
      </c>
      <c r="D629">
        <v>40.850099999999998</v>
      </c>
    </row>
    <row r="630" spans="1:4" x14ac:dyDescent="0.25">
      <c r="A630">
        <v>175.49</v>
      </c>
      <c r="B630">
        <v>213.78</v>
      </c>
      <c r="C630">
        <v>11.99</v>
      </c>
      <c r="D630">
        <v>31.87</v>
      </c>
    </row>
    <row r="631" spans="1:4" x14ac:dyDescent="0.25">
      <c r="A631" s="20">
        <v>175.54</v>
      </c>
      <c r="B631" s="20">
        <v>220.25</v>
      </c>
      <c r="C631" s="20">
        <v>8.3699999999999992</v>
      </c>
      <c r="D631" s="20">
        <v>48.08</v>
      </c>
    </row>
    <row r="632" spans="1:4" x14ac:dyDescent="0.25">
      <c r="A632">
        <v>175.57</v>
      </c>
      <c r="B632">
        <v>217.08</v>
      </c>
      <c r="C632">
        <v>13.75</v>
      </c>
      <c r="D632">
        <v>32.299999999999997</v>
      </c>
    </row>
    <row r="633" spans="1:4" x14ac:dyDescent="0.25">
      <c r="A633">
        <v>175.81</v>
      </c>
      <c r="B633">
        <v>218.34</v>
      </c>
      <c r="C633">
        <v>14.35</v>
      </c>
      <c r="D633">
        <v>32.47</v>
      </c>
    </row>
    <row r="634" spans="1:4" x14ac:dyDescent="0.25">
      <c r="A634">
        <v>176.07</v>
      </c>
      <c r="B634">
        <v>227.19</v>
      </c>
      <c r="C634">
        <v>19.25</v>
      </c>
      <c r="D634">
        <v>33.64</v>
      </c>
    </row>
    <row r="635" spans="1:4" x14ac:dyDescent="0.25">
      <c r="A635">
        <v>176.565</v>
      </c>
      <c r="B635">
        <v>221.697</v>
      </c>
      <c r="C635">
        <v>15.724</v>
      </c>
      <c r="D635">
        <v>41.506799999999998</v>
      </c>
    </row>
    <row r="636" spans="1:4" x14ac:dyDescent="0.25">
      <c r="A636">
        <v>178.12200000000001</v>
      </c>
      <c r="B636">
        <v>223.916</v>
      </c>
      <c r="C636">
        <v>16.013300000000001</v>
      </c>
      <c r="D636">
        <v>41.741599999999998</v>
      </c>
    </row>
    <row r="637" spans="1:4" x14ac:dyDescent="0.25">
      <c r="A637">
        <v>178.38</v>
      </c>
      <c r="B637">
        <v>213.52099999999999</v>
      </c>
      <c r="C637">
        <v>10.0055</v>
      </c>
      <c r="D637">
        <v>41.194000000000003</v>
      </c>
    </row>
    <row r="638" spans="1:4" x14ac:dyDescent="0.25">
      <c r="A638">
        <v>178.89</v>
      </c>
      <c r="B638">
        <v>225.68</v>
      </c>
      <c r="C638">
        <v>16.5</v>
      </c>
      <c r="D638">
        <v>33.4</v>
      </c>
    </row>
    <row r="639" spans="1:4" x14ac:dyDescent="0.25">
      <c r="A639">
        <v>178.995</v>
      </c>
      <c r="B639">
        <v>220.20699999999999</v>
      </c>
      <c r="C639">
        <v>13.303100000000001</v>
      </c>
      <c r="D639">
        <v>41.609900000000003</v>
      </c>
    </row>
    <row r="640" spans="1:4" x14ac:dyDescent="0.25">
      <c r="A640" s="20">
        <v>179.39</v>
      </c>
      <c r="B640" s="20">
        <v>223.41</v>
      </c>
      <c r="C640" s="20">
        <v>8.1199999999999992</v>
      </c>
      <c r="D640" s="20">
        <v>47.75</v>
      </c>
    </row>
    <row r="641" spans="1:4" x14ac:dyDescent="0.25">
      <c r="A641">
        <v>179.499</v>
      </c>
      <c r="B641">
        <v>217.39500000000001</v>
      </c>
      <c r="C641">
        <v>11.4541</v>
      </c>
      <c r="D641">
        <v>41.476900000000001</v>
      </c>
    </row>
    <row r="642" spans="1:4" x14ac:dyDescent="0.25">
      <c r="A642">
        <v>179.71</v>
      </c>
      <c r="B642">
        <v>218.63</v>
      </c>
      <c r="C642">
        <v>11.99</v>
      </c>
      <c r="D642">
        <v>32.47</v>
      </c>
    </row>
    <row r="643" spans="1:4" x14ac:dyDescent="0.25">
      <c r="A643">
        <v>179.8</v>
      </c>
      <c r="B643">
        <v>221.83</v>
      </c>
      <c r="C643">
        <v>13.75</v>
      </c>
      <c r="D643">
        <v>32.89</v>
      </c>
    </row>
    <row r="644" spans="1:4" x14ac:dyDescent="0.25">
      <c r="A644">
        <v>179.97</v>
      </c>
      <c r="B644">
        <v>223.08</v>
      </c>
      <c r="C644">
        <v>14.35</v>
      </c>
      <c r="D644">
        <v>33.049999999999997</v>
      </c>
    </row>
    <row r="645" spans="1:4" x14ac:dyDescent="0.25">
      <c r="A645" s="20">
        <v>180.52</v>
      </c>
      <c r="B645" s="20">
        <v>212.67</v>
      </c>
      <c r="C645" s="20">
        <v>3.99</v>
      </c>
      <c r="D645" s="20">
        <v>47.01</v>
      </c>
    </row>
    <row r="646" spans="1:4" x14ac:dyDescent="0.25">
      <c r="A646">
        <v>180.71299999999999</v>
      </c>
      <c r="B646">
        <v>226.39099999999999</v>
      </c>
      <c r="C646">
        <v>15.724</v>
      </c>
      <c r="D646">
        <v>42.091000000000001</v>
      </c>
    </row>
    <row r="647" spans="1:4" x14ac:dyDescent="0.25">
      <c r="A647">
        <v>182.25</v>
      </c>
      <c r="B647">
        <v>228.65199999999999</v>
      </c>
      <c r="C647">
        <v>16.013300000000001</v>
      </c>
      <c r="D647">
        <v>42.356299999999997</v>
      </c>
    </row>
    <row r="648" spans="1:4" x14ac:dyDescent="0.25">
      <c r="A648">
        <v>182.721</v>
      </c>
      <c r="B648">
        <v>218.404</v>
      </c>
      <c r="C648">
        <v>10.0055</v>
      </c>
      <c r="D648">
        <v>41.8414</v>
      </c>
    </row>
    <row r="649" spans="1:4" x14ac:dyDescent="0.25">
      <c r="A649">
        <v>183.09</v>
      </c>
      <c r="B649">
        <v>230.43</v>
      </c>
      <c r="C649">
        <v>16.5</v>
      </c>
      <c r="D649">
        <v>33.979999999999997</v>
      </c>
    </row>
    <row r="650" spans="1:4" x14ac:dyDescent="0.25">
      <c r="A650" s="20">
        <v>183.1</v>
      </c>
      <c r="B650" s="20">
        <v>219.55</v>
      </c>
      <c r="C650" s="20">
        <v>6.17</v>
      </c>
      <c r="D650" s="20">
        <v>35.97</v>
      </c>
    </row>
    <row r="651" spans="1:4" x14ac:dyDescent="0.25">
      <c r="A651">
        <v>183.131</v>
      </c>
      <c r="B651">
        <v>224.91499999999999</v>
      </c>
      <c r="C651">
        <v>13.303100000000001</v>
      </c>
      <c r="D651">
        <v>42.228299999999997</v>
      </c>
    </row>
    <row r="652" spans="1:4" x14ac:dyDescent="0.25">
      <c r="A652" s="20">
        <v>183.59</v>
      </c>
      <c r="B652" s="20">
        <v>215.09</v>
      </c>
      <c r="C652" s="20">
        <v>3.85</v>
      </c>
      <c r="D652" s="20">
        <v>46.69</v>
      </c>
    </row>
    <row r="653" spans="1:4" x14ac:dyDescent="0.25">
      <c r="A653">
        <v>183.697</v>
      </c>
      <c r="B653">
        <v>222.19200000000001</v>
      </c>
      <c r="C653">
        <v>11.4541</v>
      </c>
      <c r="D653">
        <v>42.126399999999997</v>
      </c>
    </row>
    <row r="654" spans="1:4" x14ac:dyDescent="0.25">
      <c r="A654">
        <v>183.87899999999999</v>
      </c>
      <c r="B654">
        <v>226.53399999999999</v>
      </c>
      <c r="C654">
        <v>13.754300000000001</v>
      </c>
      <c r="D654">
        <v>42.386499999999998</v>
      </c>
    </row>
    <row r="655" spans="1:4" x14ac:dyDescent="0.25">
      <c r="A655">
        <v>183.99</v>
      </c>
      <c r="B655">
        <v>223.41</v>
      </c>
      <c r="C655">
        <v>11.99</v>
      </c>
      <c r="D655">
        <v>33.07</v>
      </c>
    </row>
    <row r="656" spans="1:4" x14ac:dyDescent="0.25">
      <c r="A656">
        <v>184.14</v>
      </c>
      <c r="B656">
        <v>227.79</v>
      </c>
      <c r="C656">
        <v>14.35</v>
      </c>
      <c r="D656">
        <v>33.630000000000003</v>
      </c>
    </row>
    <row r="657" spans="1:4" x14ac:dyDescent="0.25">
      <c r="A657">
        <v>184.83799999999999</v>
      </c>
      <c r="B657">
        <v>231.11199999999999</v>
      </c>
      <c r="C657">
        <v>15.724</v>
      </c>
      <c r="D657">
        <v>42.705199999999998</v>
      </c>
    </row>
    <row r="658" spans="1:4" x14ac:dyDescent="0.25">
      <c r="A658" s="20">
        <v>185.12</v>
      </c>
      <c r="B658" s="20">
        <v>231.38</v>
      </c>
      <c r="C658" s="20">
        <v>8.2100000000000009</v>
      </c>
      <c r="D658" s="20">
        <v>36.07</v>
      </c>
    </row>
    <row r="659" spans="1:4" x14ac:dyDescent="0.25">
      <c r="A659">
        <v>186.37700000000001</v>
      </c>
      <c r="B659">
        <v>233.37200000000001</v>
      </c>
      <c r="C659">
        <v>16.013300000000001</v>
      </c>
      <c r="D659">
        <v>42.965800000000002</v>
      </c>
    </row>
    <row r="660" spans="1:4" x14ac:dyDescent="0.25">
      <c r="A660">
        <v>186.946</v>
      </c>
      <c r="B660">
        <v>223.23</v>
      </c>
      <c r="C660">
        <v>10.0055</v>
      </c>
      <c r="D660">
        <v>42.511099999999999</v>
      </c>
    </row>
    <row r="661" spans="1:4" x14ac:dyDescent="0.25">
      <c r="A661">
        <v>187.19</v>
      </c>
      <c r="B661">
        <v>235.13</v>
      </c>
      <c r="C661">
        <v>16.5</v>
      </c>
      <c r="D661">
        <v>34.549999999999997</v>
      </c>
    </row>
    <row r="662" spans="1:4" x14ac:dyDescent="0.25">
      <c r="A662">
        <v>187.268</v>
      </c>
      <c r="B662">
        <v>229.58099999999999</v>
      </c>
      <c r="C662">
        <v>13.303100000000001</v>
      </c>
      <c r="D662">
        <v>42.833100000000002</v>
      </c>
    </row>
    <row r="663" spans="1:4" x14ac:dyDescent="0.25">
      <c r="A663">
        <v>187.86500000000001</v>
      </c>
      <c r="B663">
        <v>226.92500000000001</v>
      </c>
      <c r="C663">
        <v>11.4541</v>
      </c>
      <c r="D663">
        <v>42.760399999999997</v>
      </c>
    </row>
    <row r="664" spans="1:4" x14ac:dyDescent="0.25">
      <c r="A664">
        <v>187.999</v>
      </c>
      <c r="B664">
        <v>231.233</v>
      </c>
      <c r="C664">
        <v>13.754300000000001</v>
      </c>
      <c r="D664">
        <v>43.009799999999998</v>
      </c>
    </row>
    <row r="665" spans="1:4" x14ac:dyDescent="0.25">
      <c r="A665">
        <v>188.08</v>
      </c>
      <c r="B665">
        <v>228.14</v>
      </c>
      <c r="C665">
        <v>11.99</v>
      </c>
      <c r="D665">
        <v>33.659999999999997</v>
      </c>
    </row>
    <row r="666" spans="1:4" x14ac:dyDescent="0.25">
      <c r="A666" s="20">
        <v>188.29</v>
      </c>
      <c r="B666" s="20">
        <v>219.91</v>
      </c>
      <c r="C666" s="20">
        <v>3.42</v>
      </c>
      <c r="D666" s="20">
        <v>37.11</v>
      </c>
    </row>
    <row r="667" spans="1:4" x14ac:dyDescent="0.25">
      <c r="A667">
        <v>188.3</v>
      </c>
      <c r="B667">
        <v>232.53</v>
      </c>
      <c r="C667">
        <v>14.35</v>
      </c>
      <c r="D667">
        <v>34.21</v>
      </c>
    </row>
    <row r="668" spans="1:4" x14ac:dyDescent="0.25">
      <c r="A668">
        <v>191.15199999999999</v>
      </c>
      <c r="B668">
        <v>227.99299999999999</v>
      </c>
      <c r="C668">
        <v>10.0055</v>
      </c>
      <c r="D668">
        <v>43.165599999999998</v>
      </c>
    </row>
    <row r="669" spans="1:4" x14ac:dyDescent="0.25">
      <c r="A669">
        <v>191.34100000000001</v>
      </c>
      <c r="B669">
        <v>234.27799999999999</v>
      </c>
      <c r="C669">
        <v>13.303100000000001</v>
      </c>
      <c r="D669">
        <v>43.4831</v>
      </c>
    </row>
    <row r="670" spans="1:4" x14ac:dyDescent="0.25">
      <c r="A670">
        <v>191.941</v>
      </c>
      <c r="B670">
        <v>231.60400000000001</v>
      </c>
      <c r="C670">
        <v>11.4541</v>
      </c>
      <c r="D670">
        <v>43.415500000000002</v>
      </c>
    </row>
    <row r="671" spans="1:4" x14ac:dyDescent="0.25">
      <c r="A671">
        <v>192.16800000000001</v>
      </c>
      <c r="B671">
        <v>235.953</v>
      </c>
      <c r="C671">
        <v>13.754300000000001</v>
      </c>
      <c r="D671">
        <v>43.622300000000003</v>
      </c>
    </row>
    <row r="672" spans="1:4" x14ac:dyDescent="0.25">
      <c r="A672">
        <v>192.18700000000001</v>
      </c>
      <c r="B672">
        <v>232.81399999999999</v>
      </c>
      <c r="C672">
        <v>11.9877</v>
      </c>
      <c r="D672">
        <v>43.504199999999997</v>
      </c>
    </row>
    <row r="673" spans="1:4" x14ac:dyDescent="0.25">
      <c r="A673">
        <v>192.41</v>
      </c>
      <c r="B673">
        <v>237.26</v>
      </c>
      <c r="C673">
        <v>14.35</v>
      </c>
      <c r="D673">
        <v>34.799999999999997</v>
      </c>
    </row>
    <row r="674" spans="1:4" x14ac:dyDescent="0.25">
      <c r="A674" s="20">
        <v>194.8</v>
      </c>
      <c r="B674" s="20">
        <v>224.11</v>
      </c>
      <c r="C674" s="20">
        <v>3.92</v>
      </c>
      <c r="D674" s="20">
        <v>43.81</v>
      </c>
    </row>
    <row r="675" spans="1:4" x14ac:dyDescent="0.25">
      <c r="A675">
        <v>195.25</v>
      </c>
      <c r="B675">
        <v>232.7</v>
      </c>
      <c r="C675">
        <v>10.0055</v>
      </c>
      <c r="D675">
        <v>43.838999999999999</v>
      </c>
    </row>
    <row r="676" spans="1:4" x14ac:dyDescent="0.25">
      <c r="A676">
        <v>195.50800000000001</v>
      </c>
      <c r="B676">
        <v>238.971</v>
      </c>
      <c r="C676">
        <v>13.303100000000001</v>
      </c>
      <c r="D676">
        <v>44.094799999999999</v>
      </c>
    </row>
    <row r="677" spans="1:4" x14ac:dyDescent="0.25">
      <c r="A677">
        <v>196.05099999999999</v>
      </c>
      <c r="B677">
        <v>236.25700000000001</v>
      </c>
      <c r="C677">
        <v>11.4541</v>
      </c>
      <c r="D677">
        <v>44.0501</v>
      </c>
    </row>
    <row r="678" spans="1:4" x14ac:dyDescent="0.25">
      <c r="A678">
        <v>196.32300000000001</v>
      </c>
      <c r="B678">
        <v>240.63499999999999</v>
      </c>
      <c r="C678">
        <v>13.754300000000001</v>
      </c>
      <c r="D678">
        <v>44.228499999999997</v>
      </c>
    </row>
    <row r="679" spans="1:4" x14ac:dyDescent="0.25">
      <c r="A679">
        <v>196.35300000000001</v>
      </c>
      <c r="B679">
        <v>237.50700000000001</v>
      </c>
      <c r="C679">
        <v>11.9877</v>
      </c>
      <c r="D679">
        <v>44.135300000000001</v>
      </c>
    </row>
    <row r="680" spans="1:4" x14ac:dyDescent="0.25">
      <c r="A680">
        <v>196.54</v>
      </c>
      <c r="B680">
        <v>241.92</v>
      </c>
      <c r="C680">
        <v>14.35</v>
      </c>
      <c r="D680">
        <v>35.380000000000003</v>
      </c>
    </row>
    <row r="681" spans="1:4" x14ac:dyDescent="0.25">
      <c r="A681" s="20">
        <v>198.13</v>
      </c>
      <c r="B681" s="20">
        <v>258.82</v>
      </c>
      <c r="C681" s="20">
        <v>8.34</v>
      </c>
      <c r="D681" s="20">
        <v>45.8</v>
      </c>
    </row>
    <row r="682" spans="1:4" x14ac:dyDescent="0.25">
      <c r="A682" s="20">
        <v>199.08</v>
      </c>
      <c r="B682" s="20">
        <v>255.54</v>
      </c>
      <c r="C682" s="20">
        <v>8.24</v>
      </c>
      <c r="D682" s="20">
        <v>60.72</v>
      </c>
    </row>
    <row r="683" spans="1:4" x14ac:dyDescent="0.25">
      <c r="A683" s="20">
        <v>199.26</v>
      </c>
      <c r="B683" s="20">
        <v>238.55</v>
      </c>
      <c r="C683" s="20">
        <v>8.24</v>
      </c>
      <c r="D683" s="20">
        <v>44.57</v>
      </c>
    </row>
    <row r="684" spans="1:4" x14ac:dyDescent="0.25">
      <c r="A684">
        <v>199.34800000000001</v>
      </c>
      <c r="B684">
        <v>237.346</v>
      </c>
      <c r="C684">
        <v>10.0055</v>
      </c>
      <c r="D684">
        <v>44.493600000000001</v>
      </c>
    </row>
    <row r="685" spans="1:4" x14ac:dyDescent="0.25">
      <c r="A685">
        <v>200.173</v>
      </c>
      <c r="B685">
        <v>240.94300000000001</v>
      </c>
      <c r="C685">
        <v>11.4541</v>
      </c>
      <c r="D685">
        <v>44.701900000000002</v>
      </c>
    </row>
    <row r="686" spans="1:4" x14ac:dyDescent="0.25">
      <c r="A686">
        <v>200.49799999999999</v>
      </c>
      <c r="B686">
        <v>242.20699999999999</v>
      </c>
      <c r="C686">
        <v>11.9877</v>
      </c>
      <c r="D686">
        <v>44.779200000000003</v>
      </c>
    </row>
    <row r="687" spans="1:4" x14ac:dyDescent="0.25">
      <c r="A687" s="20">
        <v>202.48</v>
      </c>
      <c r="B687" s="20">
        <v>262.57</v>
      </c>
      <c r="C687" s="20">
        <v>8.09</v>
      </c>
      <c r="D687" s="20">
        <v>45.55</v>
      </c>
    </row>
    <row r="688" spans="1:4" x14ac:dyDescent="0.25">
      <c r="A688">
        <v>203.43600000000001</v>
      </c>
      <c r="B688">
        <v>241.99600000000001</v>
      </c>
      <c r="C688">
        <v>10.0055</v>
      </c>
      <c r="D688">
        <v>45.165599999999998</v>
      </c>
    </row>
    <row r="689" spans="1:4" x14ac:dyDescent="0.25">
      <c r="A689">
        <v>204.31399999999999</v>
      </c>
      <c r="B689">
        <v>245.60599999999999</v>
      </c>
      <c r="C689">
        <v>11.4541</v>
      </c>
      <c r="D689">
        <v>45.3444</v>
      </c>
    </row>
    <row r="690" spans="1:4" x14ac:dyDescent="0.25">
      <c r="A690">
        <v>204.631</v>
      </c>
      <c r="B690">
        <v>246.85400000000001</v>
      </c>
      <c r="C690">
        <v>11.9877</v>
      </c>
      <c r="D690">
        <v>45.408000000000001</v>
      </c>
    </row>
    <row r="691" spans="1:4" x14ac:dyDescent="0.25">
      <c r="A691">
        <v>207.53399999999999</v>
      </c>
      <c r="B691">
        <v>246.66800000000001</v>
      </c>
      <c r="C691">
        <v>10.0055</v>
      </c>
      <c r="D691">
        <v>45.858899999999998</v>
      </c>
    </row>
    <row r="692" spans="1:4" x14ac:dyDescent="0.25">
      <c r="A692">
        <v>211.65199999999999</v>
      </c>
      <c r="B692">
        <v>251.297</v>
      </c>
      <c r="C692">
        <v>10.0055</v>
      </c>
      <c r="D692">
        <v>46.527700000000003</v>
      </c>
    </row>
    <row r="693" spans="1:4" x14ac:dyDescent="0.25">
      <c r="A693" s="20">
        <v>218.91</v>
      </c>
      <c r="B693" s="20">
        <v>269.74</v>
      </c>
      <c r="C693" s="20">
        <v>8.3699999999999992</v>
      </c>
      <c r="D693" s="20">
        <v>57.17</v>
      </c>
    </row>
    <row r="694" spans="1:4" x14ac:dyDescent="0.25">
      <c r="A694" s="20">
        <v>223.24</v>
      </c>
      <c r="B694" s="20">
        <v>273.27999999999997</v>
      </c>
      <c r="C694" s="20">
        <v>8.1199999999999992</v>
      </c>
      <c r="D694" s="20">
        <v>56.79</v>
      </c>
    </row>
    <row r="695" spans="1:4" x14ac:dyDescent="0.25">
      <c r="A695" s="20">
        <v>224.41</v>
      </c>
      <c r="B695" s="20">
        <v>279.52</v>
      </c>
      <c r="C695" s="20">
        <v>8.2100000000000009</v>
      </c>
      <c r="D695" s="20">
        <v>41.64</v>
      </c>
    </row>
    <row r="696" spans="1:4" x14ac:dyDescent="0.25">
      <c r="A696" s="20">
        <v>241.54</v>
      </c>
      <c r="B696" s="20">
        <v>286.3</v>
      </c>
      <c r="C696" s="20">
        <v>8.24</v>
      </c>
      <c r="D696" s="20">
        <v>52.94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C111-0FEC-4101-8447-70508F1167C6}">
  <dimension ref="A1:E38"/>
  <sheetViews>
    <sheetView workbookViewId="0">
      <selection activeCell="I16" sqref="I16"/>
    </sheetView>
  </sheetViews>
  <sheetFormatPr defaultRowHeight="15" x14ac:dyDescent="0.25"/>
  <sheetData>
    <row r="1" spans="1:5" x14ac:dyDescent="0.25">
      <c r="A1">
        <v>100</v>
      </c>
      <c r="B1">
        <v>14</v>
      </c>
      <c r="C1">
        <v>14</v>
      </c>
      <c r="D1">
        <v>7.9500000000000011</v>
      </c>
      <c r="E1">
        <f>301-273</f>
        <v>28</v>
      </c>
    </row>
    <row r="2" spans="1:5" x14ac:dyDescent="0.25">
      <c r="A2">
        <v>100</v>
      </c>
      <c r="B2">
        <v>14</v>
      </c>
      <c r="C2">
        <v>14</v>
      </c>
      <c r="D2">
        <v>7.9700000000000006</v>
      </c>
      <c r="E2">
        <f t="shared" ref="E2:E38" si="0">301-273</f>
        <v>28</v>
      </c>
    </row>
    <row r="3" spans="1:5" x14ac:dyDescent="0.25">
      <c r="A3">
        <v>100</v>
      </c>
      <c r="B3">
        <v>14</v>
      </c>
      <c r="C3">
        <v>14</v>
      </c>
      <c r="D3">
        <v>27.93</v>
      </c>
      <c r="E3">
        <f t="shared" si="0"/>
        <v>28</v>
      </c>
    </row>
    <row r="4" spans="1:5" x14ac:dyDescent="0.25">
      <c r="A4">
        <v>100</v>
      </c>
      <c r="B4">
        <v>14</v>
      </c>
      <c r="C4">
        <v>14</v>
      </c>
      <c r="D4">
        <v>19.95</v>
      </c>
      <c r="E4">
        <f t="shared" si="0"/>
        <v>28</v>
      </c>
    </row>
    <row r="5" spans="1:5" x14ac:dyDescent="0.25">
      <c r="A5">
        <v>100</v>
      </c>
      <c r="B5">
        <v>14</v>
      </c>
      <c r="C5">
        <v>14</v>
      </c>
      <c r="D5">
        <v>19.919999999999998</v>
      </c>
      <c r="E5">
        <f t="shared" si="0"/>
        <v>28</v>
      </c>
    </row>
    <row r="6" spans="1:5" x14ac:dyDescent="0.25">
      <c r="A6">
        <v>100</v>
      </c>
      <c r="B6">
        <v>14</v>
      </c>
      <c r="C6">
        <v>14</v>
      </c>
      <c r="D6">
        <v>15.92</v>
      </c>
      <c r="E6">
        <f t="shared" si="0"/>
        <v>28</v>
      </c>
    </row>
    <row r="7" spans="1:5" x14ac:dyDescent="0.25">
      <c r="A7">
        <v>100</v>
      </c>
      <c r="B7">
        <v>14</v>
      </c>
      <c r="C7">
        <v>14</v>
      </c>
      <c r="D7">
        <v>15.950000000000001</v>
      </c>
      <c r="E7">
        <f t="shared" si="0"/>
        <v>28</v>
      </c>
    </row>
    <row r="8" spans="1:5" x14ac:dyDescent="0.25">
      <c r="A8">
        <v>100</v>
      </c>
      <c r="B8">
        <v>14</v>
      </c>
      <c r="C8">
        <v>14</v>
      </c>
      <c r="D8">
        <v>11.93</v>
      </c>
      <c r="E8">
        <f t="shared" si="0"/>
        <v>28</v>
      </c>
    </row>
    <row r="9" spans="1:5" x14ac:dyDescent="0.25">
      <c r="A9">
        <v>100</v>
      </c>
      <c r="B9">
        <v>14</v>
      </c>
      <c r="C9">
        <v>14</v>
      </c>
      <c r="D9">
        <v>11.9</v>
      </c>
      <c r="E9">
        <f t="shared" si="0"/>
        <v>28</v>
      </c>
    </row>
    <row r="10" spans="1:5" x14ac:dyDescent="0.25">
      <c r="A10">
        <v>100</v>
      </c>
      <c r="B10">
        <v>14</v>
      </c>
      <c r="C10">
        <v>14</v>
      </c>
      <c r="D10">
        <v>27.86</v>
      </c>
      <c r="E10">
        <f t="shared" si="0"/>
        <v>28</v>
      </c>
    </row>
    <row r="11" spans="1:5" x14ac:dyDescent="0.25">
      <c r="A11">
        <v>100</v>
      </c>
      <c r="B11">
        <v>14</v>
      </c>
      <c r="C11">
        <v>14</v>
      </c>
      <c r="D11">
        <v>26.9</v>
      </c>
      <c r="E11">
        <f t="shared" si="0"/>
        <v>28</v>
      </c>
    </row>
    <row r="12" spans="1:5" x14ac:dyDescent="0.25">
      <c r="A12">
        <v>100</v>
      </c>
      <c r="B12">
        <v>14</v>
      </c>
      <c r="C12">
        <v>14</v>
      </c>
      <c r="D12">
        <v>27.849999999999998</v>
      </c>
      <c r="E12">
        <f t="shared" si="0"/>
        <v>28</v>
      </c>
    </row>
    <row r="13" spans="1:5" x14ac:dyDescent="0.25">
      <c r="A13">
        <v>100</v>
      </c>
      <c r="B13">
        <v>14</v>
      </c>
      <c r="C13">
        <v>14</v>
      </c>
      <c r="D13">
        <v>23.9</v>
      </c>
      <c r="E13">
        <f t="shared" si="0"/>
        <v>28</v>
      </c>
    </row>
    <row r="14" spans="1:5" x14ac:dyDescent="0.25">
      <c r="A14">
        <v>100</v>
      </c>
      <c r="B14">
        <v>14</v>
      </c>
      <c r="C14">
        <v>14</v>
      </c>
      <c r="D14">
        <v>23.909999999999997</v>
      </c>
      <c r="E14">
        <f t="shared" si="0"/>
        <v>28</v>
      </c>
    </row>
    <row r="15" spans="1:5" x14ac:dyDescent="0.25">
      <c r="A15">
        <v>100</v>
      </c>
      <c r="B15">
        <v>14</v>
      </c>
      <c r="C15">
        <v>14</v>
      </c>
      <c r="D15">
        <v>19.93</v>
      </c>
      <c r="E15">
        <f t="shared" si="0"/>
        <v>28</v>
      </c>
    </row>
    <row r="16" spans="1:5" x14ac:dyDescent="0.25">
      <c r="A16">
        <v>100</v>
      </c>
      <c r="B16">
        <v>14</v>
      </c>
      <c r="C16">
        <v>14</v>
      </c>
      <c r="D16">
        <v>15.909999999999998</v>
      </c>
      <c r="E16">
        <f t="shared" si="0"/>
        <v>28</v>
      </c>
    </row>
    <row r="17" spans="1:5" x14ac:dyDescent="0.25">
      <c r="A17">
        <v>100</v>
      </c>
      <c r="B17">
        <v>14</v>
      </c>
      <c r="C17">
        <v>14</v>
      </c>
      <c r="D17">
        <v>15.909999999999998</v>
      </c>
      <c r="E17">
        <f t="shared" si="0"/>
        <v>28</v>
      </c>
    </row>
    <row r="18" spans="1:5" x14ac:dyDescent="0.25">
      <c r="A18">
        <v>100</v>
      </c>
      <c r="B18">
        <v>14</v>
      </c>
      <c r="C18">
        <v>14</v>
      </c>
      <c r="D18">
        <v>11.93</v>
      </c>
      <c r="E18">
        <f t="shared" si="0"/>
        <v>28</v>
      </c>
    </row>
    <row r="19" spans="1:5" x14ac:dyDescent="0.25">
      <c r="A19">
        <v>100</v>
      </c>
      <c r="B19">
        <v>14</v>
      </c>
      <c r="C19">
        <v>14</v>
      </c>
      <c r="D19">
        <v>11.94</v>
      </c>
      <c r="E19">
        <f t="shared" si="0"/>
        <v>28</v>
      </c>
    </row>
    <row r="20" spans="1:5" x14ac:dyDescent="0.25">
      <c r="A20">
        <v>100</v>
      </c>
      <c r="B20">
        <v>14</v>
      </c>
      <c r="C20">
        <v>14</v>
      </c>
      <c r="D20">
        <v>27.86</v>
      </c>
      <c r="E20">
        <f t="shared" si="0"/>
        <v>28</v>
      </c>
    </row>
    <row r="21" spans="1:5" x14ac:dyDescent="0.25">
      <c r="A21">
        <v>100</v>
      </c>
      <c r="B21">
        <v>14</v>
      </c>
      <c r="C21">
        <v>14</v>
      </c>
      <c r="D21">
        <v>23.86</v>
      </c>
      <c r="E21">
        <f t="shared" si="0"/>
        <v>28</v>
      </c>
    </row>
    <row r="22" spans="1:5" x14ac:dyDescent="0.25">
      <c r="A22">
        <v>100</v>
      </c>
      <c r="B22">
        <v>14</v>
      </c>
      <c r="C22">
        <v>14</v>
      </c>
      <c r="D22">
        <v>19.88</v>
      </c>
      <c r="E22">
        <f t="shared" si="0"/>
        <v>28</v>
      </c>
    </row>
    <row r="23" spans="1:5" x14ac:dyDescent="0.25">
      <c r="A23">
        <v>100</v>
      </c>
      <c r="B23">
        <v>14</v>
      </c>
      <c r="C23">
        <v>14</v>
      </c>
      <c r="D23">
        <v>19.88</v>
      </c>
      <c r="E23">
        <f t="shared" si="0"/>
        <v>28</v>
      </c>
    </row>
    <row r="24" spans="1:5" x14ac:dyDescent="0.25">
      <c r="A24">
        <v>100</v>
      </c>
      <c r="B24">
        <v>14</v>
      </c>
      <c r="C24">
        <v>14</v>
      </c>
      <c r="D24">
        <v>15.89</v>
      </c>
      <c r="E24">
        <f t="shared" si="0"/>
        <v>28</v>
      </c>
    </row>
    <row r="25" spans="1:5" x14ac:dyDescent="0.25">
      <c r="A25">
        <v>100</v>
      </c>
      <c r="B25">
        <v>14</v>
      </c>
      <c r="C25">
        <v>14</v>
      </c>
      <c r="D25">
        <v>15.89</v>
      </c>
      <c r="E25">
        <f t="shared" si="0"/>
        <v>28</v>
      </c>
    </row>
    <row r="26" spans="1:5" x14ac:dyDescent="0.25">
      <c r="A26">
        <v>100</v>
      </c>
      <c r="B26">
        <v>14</v>
      </c>
      <c r="C26">
        <v>14</v>
      </c>
      <c r="D26">
        <v>11.72</v>
      </c>
      <c r="E26">
        <f t="shared" si="0"/>
        <v>28</v>
      </c>
    </row>
    <row r="27" spans="1:5" x14ac:dyDescent="0.25">
      <c r="A27">
        <v>100</v>
      </c>
      <c r="B27">
        <v>14</v>
      </c>
      <c r="C27">
        <v>14</v>
      </c>
      <c r="D27">
        <v>11.47</v>
      </c>
      <c r="E27">
        <f t="shared" si="0"/>
        <v>28</v>
      </c>
    </row>
    <row r="28" spans="1:5" x14ac:dyDescent="0.25">
      <c r="A28">
        <v>100</v>
      </c>
      <c r="B28">
        <v>14</v>
      </c>
      <c r="C28">
        <v>14</v>
      </c>
      <c r="D28">
        <v>8.9100000000000019</v>
      </c>
      <c r="E28">
        <f t="shared" si="0"/>
        <v>28</v>
      </c>
    </row>
    <row r="29" spans="1:5" x14ac:dyDescent="0.25">
      <c r="A29">
        <v>100</v>
      </c>
      <c r="B29">
        <v>14</v>
      </c>
      <c r="C29">
        <v>14</v>
      </c>
      <c r="D29">
        <v>27.939999999999998</v>
      </c>
      <c r="E29">
        <f t="shared" si="0"/>
        <v>28</v>
      </c>
    </row>
    <row r="30" spans="1:5" x14ac:dyDescent="0.25">
      <c r="A30">
        <v>100</v>
      </c>
      <c r="B30">
        <v>14</v>
      </c>
      <c r="C30">
        <v>14</v>
      </c>
      <c r="D30">
        <v>27.959999999999997</v>
      </c>
      <c r="E30">
        <f t="shared" si="0"/>
        <v>28</v>
      </c>
    </row>
    <row r="31" spans="1:5" x14ac:dyDescent="0.25">
      <c r="A31">
        <v>100</v>
      </c>
      <c r="B31">
        <v>14</v>
      </c>
      <c r="C31">
        <v>14</v>
      </c>
      <c r="D31">
        <v>23.97</v>
      </c>
      <c r="E31">
        <f t="shared" si="0"/>
        <v>28</v>
      </c>
    </row>
    <row r="32" spans="1:5" x14ac:dyDescent="0.25">
      <c r="A32">
        <v>100</v>
      </c>
      <c r="B32">
        <v>14</v>
      </c>
      <c r="C32">
        <v>14</v>
      </c>
      <c r="D32">
        <v>23.959999999999997</v>
      </c>
      <c r="E32">
        <f t="shared" si="0"/>
        <v>28</v>
      </c>
    </row>
    <row r="33" spans="1:5" x14ac:dyDescent="0.25">
      <c r="A33">
        <v>100</v>
      </c>
      <c r="B33">
        <v>14</v>
      </c>
      <c r="C33">
        <v>14</v>
      </c>
      <c r="D33">
        <v>19.93</v>
      </c>
      <c r="E33">
        <f t="shared" si="0"/>
        <v>28</v>
      </c>
    </row>
    <row r="34" spans="1:5" x14ac:dyDescent="0.25">
      <c r="A34">
        <v>100</v>
      </c>
      <c r="B34">
        <v>14</v>
      </c>
      <c r="C34">
        <v>14</v>
      </c>
      <c r="D34">
        <v>19.939999999999998</v>
      </c>
      <c r="E34">
        <f t="shared" si="0"/>
        <v>28</v>
      </c>
    </row>
    <row r="35" spans="1:5" x14ac:dyDescent="0.25">
      <c r="A35">
        <v>100</v>
      </c>
      <c r="B35">
        <v>14</v>
      </c>
      <c r="C35">
        <v>14</v>
      </c>
      <c r="D35">
        <v>15.92</v>
      </c>
      <c r="E35">
        <f t="shared" si="0"/>
        <v>28</v>
      </c>
    </row>
    <row r="36" spans="1:5" x14ac:dyDescent="0.25">
      <c r="A36">
        <v>100</v>
      </c>
      <c r="B36">
        <v>14</v>
      </c>
      <c r="C36">
        <v>14</v>
      </c>
      <c r="D36">
        <v>15.909999999999998</v>
      </c>
      <c r="E36">
        <f t="shared" si="0"/>
        <v>28</v>
      </c>
    </row>
    <row r="37" spans="1:5" x14ac:dyDescent="0.25">
      <c r="A37">
        <v>100</v>
      </c>
      <c r="B37">
        <v>14</v>
      </c>
      <c r="C37">
        <v>14</v>
      </c>
      <c r="D37">
        <v>11.93</v>
      </c>
      <c r="E37">
        <f t="shared" si="0"/>
        <v>28</v>
      </c>
    </row>
    <row r="38" spans="1:5" x14ac:dyDescent="0.25">
      <c r="A38">
        <v>100</v>
      </c>
      <c r="B38">
        <v>14</v>
      </c>
      <c r="C38">
        <v>14</v>
      </c>
      <c r="D38">
        <v>11.93</v>
      </c>
      <c r="E38">
        <f t="shared" si="0"/>
        <v>28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FEB8-DEEE-4A34-9E54-DD65B7BAA49F}">
  <dimension ref="A1:A75"/>
  <sheetViews>
    <sheetView workbookViewId="0">
      <selection activeCell="R9" sqref="R9"/>
    </sheetView>
  </sheetViews>
  <sheetFormatPr defaultRowHeight="15" x14ac:dyDescent="0.25"/>
  <sheetData>
    <row r="1" spans="1:1" ht="16.5" thickTop="1" thickBot="1" x14ac:dyDescent="0.3">
      <c r="A1" s="23">
        <v>-118.37</v>
      </c>
    </row>
    <row r="2" spans="1:1" ht="15.75" thickBot="1" x14ac:dyDescent="0.3">
      <c r="A2" s="24">
        <v>23.91</v>
      </c>
    </row>
    <row r="3" spans="1:1" ht="15.75" thickBot="1" x14ac:dyDescent="0.3">
      <c r="A3" s="24">
        <v>-2.69</v>
      </c>
    </row>
    <row r="4" spans="1:1" ht="15.75" thickBot="1" x14ac:dyDescent="0.3">
      <c r="A4" s="24">
        <v>-9</v>
      </c>
    </row>
    <row r="5" spans="1:1" ht="15.75" thickBot="1" x14ac:dyDescent="0.3">
      <c r="A5" s="24">
        <v>-81.459999999999994</v>
      </c>
    </row>
    <row r="6" spans="1:1" ht="15.75" thickBot="1" x14ac:dyDescent="0.3">
      <c r="A6" s="24">
        <v>-103.52</v>
      </c>
    </row>
    <row r="7" spans="1:1" ht="15.75" thickBot="1" x14ac:dyDescent="0.3">
      <c r="A7" s="24">
        <v>-98.16</v>
      </c>
    </row>
    <row r="8" spans="1:1" ht="15.75" thickBot="1" x14ac:dyDescent="0.3">
      <c r="A8" s="24">
        <v>-25.77</v>
      </c>
    </row>
    <row r="9" spans="1:1" ht="15.75" thickBot="1" x14ac:dyDescent="0.3">
      <c r="A9" s="24">
        <v>-109.08</v>
      </c>
    </row>
    <row r="10" spans="1:1" ht="15.75" thickBot="1" x14ac:dyDescent="0.3">
      <c r="A10" s="24">
        <v>-102.43</v>
      </c>
    </row>
    <row r="11" spans="1:1" ht="15.75" thickBot="1" x14ac:dyDescent="0.3">
      <c r="A11" s="24">
        <v>-111.69</v>
      </c>
    </row>
    <row r="12" spans="1:1" ht="15.75" thickBot="1" x14ac:dyDescent="0.3">
      <c r="A12" s="24">
        <v>-104.73</v>
      </c>
    </row>
    <row r="13" spans="1:1" ht="15.75" thickBot="1" x14ac:dyDescent="0.3">
      <c r="A13" s="24">
        <v>-115.03</v>
      </c>
    </row>
    <row r="14" spans="1:1" ht="15.75" thickBot="1" x14ac:dyDescent="0.3">
      <c r="A14" s="24">
        <v>54.88</v>
      </c>
    </row>
    <row r="15" spans="1:1" ht="15.75" thickBot="1" x14ac:dyDescent="0.3">
      <c r="A15" s="24">
        <v>-104.97</v>
      </c>
    </row>
    <row r="16" spans="1:1" ht="15.75" thickBot="1" x14ac:dyDescent="0.3">
      <c r="A16" s="24">
        <v>-114.74</v>
      </c>
    </row>
    <row r="17" spans="1:1" ht="15.75" thickBot="1" x14ac:dyDescent="0.3">
      <c r="A17" s="24">
        <v>-29.61</v>
      </c>
    </row>
    <row r="18" spans="1:1" ht="15.75" thickBot="1" x14ac:dyDescent="0.3">
      <c r="A18" s="24">
        <v>65.489999999999995</v>
      </c>
    </row>
    <row r="19" spans="1:1" ht="15.75" thickBot="1" x14ac:dyDescent="0.3">
      <c r="A19" s="24">
        <v>54.44</v>
      </c>
    </row>
    <row r="20" spans="1:1" ht="15.75" thickBot="1" x14ac:dyDescent="0.3">
      <c r="A20" s="24">
        <v>-108.3</v>
      </c>
    </row>
    <row r="21" spans="1:1" ht="15.75" thickBot="1" x14ac:dyDescent="0.3">
      <c r="A21" s="24">
        <v>-127.19</v>
      </c>
    </row>
    <row r="22" spans="1:1" ht="15.75" thickBot="1" x14ac:dyDescent="0.3">
      <c r="A22" s="24">
        <v>-140.07</v>
      </c>
    </row>
    <row r="23" spans="1:1" ht="15.75" thickBot="1" x14ac:dyDescent="0.3">
      <c r="A23" s="24">
        <v>-131.36000000000001</v>
      </c>
    </row>
    <row r="24" spans="1:1" ht="15.75" thickBot="1" x14ac:dyDescent="0.3">
      <c r="A24" s="24">
        <v>22.78</v>
      </c>
    </row>
    <row r="25" spans="1:1" ht="15.75" thickBot="1" x14ac:dyDescent="0.3">
      <c r="A25" s="24">
        <v>10.24</v>
      </c>
    </row>
    <row r="26" spans="1:1" ht="15.75" thickBot="1" x14ac:dyDescent="0.3">
      <c r="A26" s="24">
        <v>-4.16</v>
      </c>
    </row>
    <row r="27" spans="1:1" ht="15.75" thickBot="1" x14ac:dyDescent="0.3">
      <c r="A27" s="24">
        <v>-10.56</v>
      </c>
    </row>
    <row r="28" spans="1:1" ht="15.75" thickBot="1" x14ac:dyDescent="0.3">
      <c r="A28" s="24">
        <v>-106.05</v>
      </c>
    </row>
    <row r="29" spans="1:1" ht="15.75" thickBot="1" x14ac:dyDescent="0.3">
      <c r="A29" s="24">
        <v>-114.33</v>
      </c>
    </row>
    <row r="30" spans="1:1" ht="15.75" thickBot="1" x14ac:dyDescent="0.3">
      <c r="A30" s="24">
        <v>-31.44</v>
      </c>
    </row>
    <row r="31" spans="1:1" ht="15.75" thickBot="1" x14ac:dyDescent="0.3">
      <c r="A31" s="24">
        <v>-49.75</v>
      </c>
    </row>
    <row r="32" spans="1:1" ht="15.75" thickBot="1" x14ac:dyDescent="0.3">
      <c r="A32" s="24">
        <v>49.34</v>
      </c>
    </row>
    <row r="33" spans="1:1" ht="15.75" thickBot="1" x14ac:dyDescent="0.3">
      <c r="A33" s="24">
        <v>21.64</v>
      </c>
    </row>
    <row r="34" spans="1:1" ht="15.75" thickBot="1" x14ac:dyDescent="0.3">
      <c r="A34" s="24">
        <v>-29.34</v>
      </c>
    </row>
    <row r="35" spans="1:1" ht="15.75" thickBot="1" x14ac:dyDescent="0.3">
      <c r="A35" s="24">
        <v>-112.96</v>
      </c>
    </row>
    <row r="36" spans="1:1" ht="15.75" thickBot="1" x14ac:dyDescent="0.3">
      <c r="A36" s="24">
        <v>-106.57</v>
      </c>
    </row>
    <row r="37" spans="1:1" ht="15.75" thickBot="1" x14ac:dyDescent="0.3">
      <c r="A37" s="24">
        <v>-128.78</v>
      </c>
    </row>
    <row r="38" spans="1:1" ht="15.75" thickBot="1" x14ac:dyDescent="0.3">
      <c r="A38" s="24">
        <v>-139.21</v>
      </c>
    </row>
    <row r="39" spans="1:1" ht="15.75" thickBot="1" x14ac:dyDescent="0.3">
      <c r="A39" s="24">
        <v>-7.17</v>
      </c>
    </row>
    <row r="40" spans="1:1" ht="15.75" thickBot="1" x14ac:dyDescent="0.3">
      <c r="A40" s="24">
        <v>-13.69</v>
      </c>
    </row>
    <row r="41" spans="1:1" ht="15.75" thickBot="1" x14ac:dyDescent="0.3">
      <c r="A41" s="24">
        <v>-22.61</v>
      </c>
    </row>
    <row r="42" spans="1:1" ht="15.75" thickBot="1" x14ac:dyDescent="0.3">
      <c r="A42" s="24">
        <v>-109.08</v>
      </c>
    </row>
    <row r="43" spans="1:1" ht="15.75" thickBot="1" x14ac:dyDescent="0.3">
      <c r="A43" s="24">
        <v>-50.89</v>
      </c>
    </row>
    <row r="44" spans="1:1" ht="15.75" thickBot="1" x14ac:dyDescent="0.3">
      <c r="A44" s="24">
        <v>-142.13999999999999</v>
      </c>
    </row>
    <row r="45" spans="1:1" ht="15.75" thickBot="1" x14ac:dyDescent="0.3">
      <c r="A45" s="24">
        <v>-133.36000000000001</v>
      </c>
    </row>
    <row r="46" spans="1:1" ht="15.75" thickBot="1" x14ac:dyDescent="0.3">
      <c r="A46" s="24">
        <v>-65.06</v>
      </c>
    </row>
    <row r="47" spans="1:1" ht="15.75" thickBot="1" x14ac:dyDescent="0.3">
      <c r="A47" s="24">
        <v>-124.16</v>
      </c>
    </row>
    <row r="48" spans="1:1" ht="15.75" thickBot="1" x14ac:dyDescent="0.3">
      <c r="A48" s="24">
        <v>50.71</v>
      </c>
    </row>
    <row r="49" spans="1:1" ht="15.75" thickBot="1" x14ac:dyDescent="0.3">
      <c r="A49" s="24">
        <v>-36.97</v>
      </c>
    </row>
    <row r="50" spans="1:1" ht="15.75" thickBot="1" x14ac:dyDescent="0.3">
      <c r="A50" s="24">
        <v>-52.93</v>
      </c>
    </row>
    <row r="51" spans="1:1" ht="15.75" thickBot="1" x14ac:dyDescent="0.3">
      <c r="A51" s="24">
        <v>-132.18</v>
      </c>
    </row>
    <row r="52" spans="1:1" ht="15.75" thickBot="1" x14ac:dyDescent="0.3">
      <c r="A52" s="24">
        <v>-148.19999999999999</v>
      </c>
    </row>
    <row r="53" spans="1:1" ht="15.75" thickBot="1" x14ac:dyDescent="0.3">
      <c r="A53" s="24">
        <v>-130.55000000000001</v>
      </c>
    </row>
    <row r="54" spans="1:1" ht="15.75" thickBot="1" x14ac:dyDescent="0.3">
      <c r="A54" s="24">
        <v>49.1</v>
      </c>
    </row>
    <row r="55" spans="1:1" ht="15.75" thickBot="1" x14ac:dyDescent="0.3">
      <c r="A55" s="24">
        <v>44.88</v>
      </c>
    </row>
    <row r="56" spans="1:1" ht="15.75" thickBot="1" x14ac:dyDescent="0.3">
      <c r="A56" s="24">
        <v>-127.29</v>
      </c>
    </row>
    <row r="57" spans="1:1" ht="15.75" thickBot="1" x14ac:dyDescent="0.3">
      <c r="A57" s="24">
        <v>-139.06</v>
      </c>
    </row>
    <row r="58" spans="1:1" ht="15.75" thickBot="1" x14ac:dyDescent="0.3">
      <c r="A58" s="24">
        <v>-69.47</v>
      </c>
    </row>
    <row r="59" spans="1:1" ht="15.75" thickBot="1" x14ac:dyDescent="0.3">
      <c r="A59" s="24">
        <v>-129.72</v>
      </c>
    </row>
    <row r="60" spans="1:1" ht="15.75" thickBot="1" x14ac:dyDescent="0.3">
      <c r="A60" s="24">
        <v>-57.06</v>
      </c>
    </row>
    <row r="61" spans="1:1" ht="15.75" thickBot="1" x14ac:dyDescent="0.3">
      <c r="A61" s="24">
        <v>-144.75</v>
      </c>
    </row>
    <row r="62" spans="1:1" ht="15.75" thickBot="1" x14ac:dyDescent="0.3">
      <c r="A62" s="24">
        <v>-133.37</v>
      </c>
    </row>
    <row r="63" spans="1:1" ht="15.75" thickBot="1" x14ac:dyDescent="0.3">
      <c r="A63" s="24">
        <v>-136.24</v>
      </c>
    </row>
    <row r="64" spans="1:1" ht="15.75" thickBot="1" x14ac:dyDescent="0.3">
      <c r="A64" s="24">
        <v>-39.659999999999997</v>
      </c>
    </row>
    <row r="65" spans="1:1" ht="15.75" thickBot="1" x14ac:dyDescent="0.3">
      <c r="A65" s="24">
        <v>-135.11000000000001</v>
      </c>
    </row>
    <row r="66" spans="1:1" ht="15.75" thickBot="1" x14ac:dyDescent="0.3">
      <c r="A66" s="24">
        <v>-59.1</v>
      </c>
    </row>
    <row r="67" spans="1:1" ht="15.75" thickBot="1" x14ac:dyDescent="0.3">
      <c r="A67" s="24">
        <v>-117.28</v>
      </c>
    </row>
    <row r="68" spans="1:1" ht="15.75" thickBot="1" x14ac:dyDescent="0.3">
      <c r="A68" s="24">
        <v>-148.97</v>
      </c>
    </row>
    <row r="69" spans="1:1" ht="15.75" thickBot="1" x14ac:dyDescent="0.3">
      <c r="A69" s="24">
        <v>-136.19</v>
      </c>
    </row>
    <row r="70" spans="1:1" ht="15.75" thickBot="1" x14ac:dyDescent="0.3">
      <c r="A70" s="24">
        <v>-49.55</v>
      </c>
    </row>
    <row r="71" spans="1:1" ht="15.75" thickBot="1" x14ac:dyDescent="0.3">
      <c r="A71" s="24">
        <v>-131.30000000000001</v>
      </c>
    </row>
    <row r="72" spans="1:1" ht="15.75" thickBot="1" x14ac:dyDescent="0.3">
      <c r="A72" s="24">
        <v>-141.9</v>
      </c>
    </row>
    <row r="73" spans="1:1" ht="15.75" thickBot="1" x14ac:dyDescent="0.3">
      <c r="A73" s="24">
        <v>-151.87</v>
      </c>
    </row>
    <row r="74" spans="1:1" ht="15.75" thickBot="1" x14ac:dyDescent="0.3">
      <c r="A74" s="24">
        <v>-76.239999999999995</v>
      </c>
    </row>
    <row r="75" spans="1:1" ht="15.75" thickBot="1" x14ac:dyDescent="0.3">
      <c r="A75" s="24">
        <v>-51.53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3AE0-CF16-4F65-88E4-5790581F5354}">
  <dimension ref="A1:Q1133"/>
  <sheetViews>
    <sheetView workbookViewId="0">
      <selection activeCell="B1" sqref="B1"/>
    </sheetView>
  </sheetViews>
  <sheetFormatPr defaultRowHeight="15" x14ac:dyDescent="0.25"/>
  <sheetData>
    <row r="1" spans="1:17" ht="15.75" thickBot="1" x14ac:dyDescent="0.3">
      <c r="A1" s="25">
        <v>29</v>
      </c>
      <c r="B1" s="26">
        <v>43</v>
      </c>
      <c r="C1" s="26">
        <v>1.37</v>
      </c>
      <c r="D1" s="26">
        <v>25</v>
      </c>
      <c r="E1" s="26">
        <v>845</v>
      </c>
      <c r="F1" s="26">
        <v>1</v>
      </c>
      <c r="G1" s="26">
        <v>44</v>
      </c>
      <c r="H1" s="26">
        <v>120</v>
      </c>
      <c r="I1" s="26">
        <v>44</v>
      </c>
      <c r="J1" s="26">
        <v>118.65</v>
      </c>
      <c r="K1" s="26">
        <v>181.51</v>
      </c>
      <c r="L1" s="26">
        <v>23.9</v>
      </c>
      <c r="M1" s="26">
        <v>33.07</v>
      </c>
      <c r="N1" s="26">
        <v>2.02</v>
      </c>
      <c r="O1">
        <v>14</v>
      </c>
      <c r="P1">
        <v>38</v>
      </c>
      <c r="Q1">
        <v>0.55000000000000004</v>
      </c>
    </row>
    <row r="2" spans="1:17" ht="15.75" thickBot="1" x14ac:dyDescent="0.3">
      <c r="A2" s="27">
        <v>29</v>
      </c>
      <c r="B2" s="28">
        <v>43</v>
      </c>
      <c r="C2" s="28">
        <v>1.34</v>
      </c>
      <c r="D2" s="28">
        <v>25</v>
      </c>
      <c r="E2" s="28">
        <v>1030</v>
      </c>
      <c r="F2" s="28">
        <v>1.5</v>
      </c>
      <c r="G2" s="28">
        <v>44</v>
      </c>
      <c r="H2" s="28">
        <v>120</v>
      </c>
      <c r="I2" s="28">
        <v>40</v>
      </c>
      <c r="J2" s="28">
        <v>113.55</v>
      </c>
      <c r="K2" s="28">
        <v>213.48</v>
      </c>
      <c r="L2" s="28">
        <v>48.56</v>
      </c>
      <c r="M2" s="28">
        <v>41.54</v>
      </c>
      <c r="N2" s="28">
        <v>3.37</v>
      </c>
      <c r="O2">
        <v>14</v>
      </c>
      <c r="P2">
        <v>38</v>
      </c>
      <c r="Q2">
        <v>0.55000000000000004</v>
      </c>
    </row>
    <row r="3" spans="1:17" ht="15.75" thickBot="1" x14ac:dyDescent="0.3">
      <c r="A3" s="27">
        <v>29</v>
      </c>
      <c r="B3" s="28">
        <v>43</v>
      </c>
      <c r="C3" s="28">
        <v>1.37</v>
      </c>
      <c r="D3" s="28">
        <v>25</v>
      </c>
      <c r="E3" s="28">
        <v>900</v>
      </c>
      <c r="F3" s="28">
        <v>1.5</v>
      </c>
      <c r="G3" s="28">
        <v>40</v>
      </c>
      <c r="H3" s="28">
        <v>120</v>
      </c>
      <c r="I3" s="28">
        <v>40</v>
      </c>
      <c r="J3" s="28">
        <v>117.2</v>
      </c>
      <c r="K3" s="28">
        <v>203.38</v>
      </c>
      <c r="L3" s="28">
        <v>39.57</v>
      </c>
      <c r="M3" s="28">
        <v>37.83</v>
      </c>
      <c r="N3" s="28">
        <v>3.15</v>
      </c>
      <c r="O3">
        <v>14</v>
      </c>
      <c r="P3">
        <v>38</v>
      </c>
      <c r="Q3">
        <v>0.55000000000000004</v>
      </c>
    </row>
    <row r="4" spans="1:17" ht="15.75" thickBot="1" x14ac:dyDescent="0.3">
      <c r="A4" s="27">
        <v>29</v>
      </c>
      <c r="B4" s="28">
        <v>43</v>
      </c>
      <c r="C4" s="28">
        <v>1.4</v>
      </c>
      <c r="D4" s="28">
        <v>25</v>
      </c>
      <c r="E4" s="28">
        <v>885</v>
      </c>
      <c r="F4" s="28">
        <v>1.5</v>
      </c>
      <c r="G4" s="28">
        <v>44</v>
      </c>
      <c r="H4" s="28">
        <v>120</v>
      </c>
      <c r="I4" s="28">
        <v>36</v>
      </c>
      <c r="J4" s="28">
        <v>120.57</v>
      </c>
      <c r="K4" s="28">
        <v>205.42</v>
      </c>
      <c r="L4" s="28">
        <v>38.450000000000003</v>
      </c>
      <c r="M4" s="28">
        <v>37.729999999999997</v>
      </c>
      <c r="N4" s="28">
        <v>3.11</v>
      </c>
      <c r="O4">
        <v>14</v>
      </c>
      <c r="P4">
        <v>38</v>
      </c>
      <c r="Q4">
        <v>0.55000000000000004</v>
      </c>
    </row>
    <row r="5" spans="1:17" ht="15.75" thickBot="1" x14ac:dyDescent="0.3">
      <c r="A5" s="27">
        <v>29</v>
      </c>
      <c r="B5" s="28">
        <v>43</v>
      </c>
      <c r="C5" s="28">
        <v>1.4</v>
      </c>
      <c r="D5" s="28">
        <v>25</v>
      </c>
      <c r="E5" s="28">
        <v>940</v>
      </c>
      <c r="F5" s="28">
        <v>2</v>
      </c>
      <c r="G5" s="28">
        <v>40</v>
      </c>
      <c r="H5" s="28">
        <v>120</v>
      </c>
      <c r="I5" s="28">
        <v>36</v>
      </c>
      <c r="J5" s="28">
        <v>122.56</v>
      </c>
      <c r="K5" s="28">
        <v>227</v>
      </c>
      <c r="L5" s="28">
        <v>53.83</v>
      </c>
      <c r="M5" s="28">
        <v>42.41</v>
      </c>
      <c r="N5" s="28">
        <v>4.0999999999999996</v>
      </c>
      <c r="O5">
        <v>14</v>
      </c>
      <c r="P5">
        <v>38</v>
      </c>
      <c r="Q5">
        <v>0.55000000000000004</v>
      </c>
    </row>
    <row r="6" spans="1:17" ht="15.75" thickBot="1" x14ac:dyDescent="0.3">
      <c r="A6" s="27">
        <v>29</v>
      </c>
      <c r="B6" s="28">
        <v>43</v>
      </c>
      <c r="C6" s="28">
        <v>1.4</v>
      </c>
      <c r="D6" s="28">
        <v>25</v>
      </c>
      <c r="E6" s="28">
        <v>825</v>
      </c>
      <c r="F6" s="28">
        <v>1</v>
      </c>
      <c r="G6" s="28">
        <v>44</v>
      </c>
      <c r="H6" s="28">
        <v>130</v>
      </c>
      <c r="I6" s="28">
        <v>40</v>
      </c>
      <c r="J6" s="28">
        <v>123.64</v>
      </c>
      <c r="K6" s="28">
        <v>191.33</v>
      </c>
      <c r="L6" s="28">
        <v>28.58</v>
      </c>
      <c r="M6" s="28">
        <v>32.92</v>
      </c>
      <c r="N6" s="28">
        <v>2.48</v>
      </c>
      <c r="O6">
        <v>14</v>
      </c>
      <c r="P6">
        <v>38</v>
      </c>
      <c r="Q6">
        <v>0.55000000000000004</v>
      </c>
    </row>
    <row r="7" spans="1:17" ht="15.75" thickBot="1" x14ac:dyDescent="0.3">
      <c r="A7" s="27">
        <v>29</v>
      </c>
      <c r="B7" s="28">
        <v>43</v>
      </c>
      <c r="C7" s="28">
        <v>1.4</v>
      </c>
      <c r="D7" s="28">
        <v>25</v>
      </c>
      <c r="E7" s="28">
        <v>885</v>
      </c>
      <c r="F7" s="28">
        <v>1.5</v>
      </c>
      <c r="G7" s="28">
        <v>40</v>
      </c>
      <c r="H7" s="28">
        <v>120</v>
      </c>
      <c r="I7" s="28">
        <v>40</v>
      </c>
      <c r="J7" s="28">
        <v>125.77</v>
      </c>
      <c r="K7" s="28">
        <v>210.52</v>
      </c>
      <c r="L7" s="28">
        <v>37.78</v>
      </c>
      <c r="M7" s="28">
        <v>38.22</v>
      </c>
      <c r="N7" s="28">
        <v>3.05</v>
      </c>
      <c r="O7">
        <v>14</v>
      </c>
      <c r="P7">
        <v>38</v>
      </c>
      <c r="Q7">
        <v>0.55000000000000004</v>
      </c>
    </row>
    <row r="8" spans="1:17" ht="15.75" thickBot="1" x14ac:dyDescent="0.3">
      <c r="A8" s="27">
        <v>29</v>
      </c>
      <c r="B8" s="28">
        <v>43</v>
      </c>
      <c r="C8" s="28">
        <v>1.4</v>
      </c>
      <c r="D8" s="28">
        <v>25</v>
      </c>
      <c r="E8" s="28">
        <v>820</v>
      </c>
      <c r="F8" s="28">
        <v>4</v>
      </c>
      <c r="G8" s="28">
        <v>32</v>
      </c>
      <c r="H8" s="28">
        <v>120</v>
      </c>
      <c r="I8" s="28">
        <v>36</v>
      </c>
      <c r="J8" s="28">
        <v>127</v>
      </c>
      <c r="K8" s="28">
        <v>220.1</v>
      </c>
      <c r="L8" s="28">
        <v>54.9</v>
      </c>
      <c r="M8" s="28">
        <v>52.06</v>
      </c>
      <c r="N8" s="28">
        <v>4.79</v>
      </c>
      <c r="O8">
        <v>14</v>
      </c>
      <c r="P8">
        <v>38</v>
      </c>
      <c r="Q8">
        <v>0.55000000000000004</v>
      </c>
    </row>
    <row r="9" spans="1:17" ht="15.75" thickBot="1" x14ac:dyDescent="0.3">
      <c r="A9" s="27">
        <v>29</v>
      </c>
      <c r="B9" s="28">
        <v>43</v>
      </c>
      <c r="C9" s="28">
        <v>1.28</v>
      </c>
      <c r="D9" s="28">
        <v>25</v>
      </c>
      <c r="E9" s="28">
        <v>925</v>
      </c>
      <c r="F9" s="28">
        <v>1</v>
      </c>
      <c r="G9" s="28">
        <v>48</v>
      </c>
      <c r="H9" s="28">
        <v>130</v>
      </c>
      <c r="I9" s="28">
        <v>44</v>
      </c>
      <c r="J9" s="28">
        <v>127.81</v>
      </c>
      <c r="K9" s="28">
        <v>200.5</v>
      </c>
      <c r="L9" s="28">
        <v>28.51</v>
      </c>
      <c r="M9" s="28">
        <v>34.9</v>
      </c>
      <c r="N9" s="28">
        <v>2.21</v>
      </c>
      <c r="O9">
        <v>14</v>
      </c>
      <c r="P9">
        <v>38</v>
      </c>
      <c r="Q9">
        <v>0.55000000000000004</v>
      </c>
    </row>
    <row r="10" spans="1:17" ht="15.75" thickBot="1" x14ac:dyDescent="0.3">
      <c r="A10" s="27">
        <v>29</v>
      </c>
      <c r="B10" s="28">
        <v>43</v>
      </c>
      <c r="C10" s="28">
        <v>1.34</v>
      </c>
      <c r="D10" s="28">
        <v>25</v>
      </c>
      <c r="E10" s="28">
        <v>955</v>
      </c>
      <c r="F10" s="28">
        <v>2</v>
      </c>
      <c r="G10" s="28">
        <v>44</v>
      </c>
      <c r="H10" s="28">
        <v>120</v>
      </c>
      <c r="I10" s="28">
        <v>36</v>
      </c>
      <c r="J10" s="28">
        <v>127.87</v>
      </c>
      <c r="K10" s="28">
        <v>224.31</v>
      </c>
      <c r="L10" s="28">
        <v>47.48</v>
      </c>
      <c r="M10" s="28">
        <v>42.09</v>
      </c>
      <c r="N10" s="28">
        <v>3.56</v>
      </c>
      <c r="O10">
        <v>14</v>
      </c>
      <c r="P10">
        <v>38</v>
      </c>
      <c r="Q10">
        <v>0.55000000000000004</v>
      </c>
    </row>
    <row r="11" spans="1:17" ht="15.75" thickBot="1" x14ac:dyDescent="0.3">
      <c r="A11" s="27">
        <v>29</v>
      </c>
      <c r="B11" s="28">
        <v>43</v>
      </c>
      <c r="C11" s="28">
        <v>1.4</v>
      </c>
      <c r="D11" s="28">
        <v>25</v>
      </c>
      <c r="E11" s="28">
        <v>785</v>
      </c>
      <c r="F11" s="28">
        <v>4</v>
      </c>
      <c r="G11" s="28">
        <v>32</v>
      </c>
      <c r="H11" s="28">
        <v>120</v>
      </c>
      <c r="I11" s="28">
        <v>36</v>
      </c>
      <c r="J11" s="28">
        <v>128.55000000000001</v>
      </c>
      <c r="K11" s="28">
        <v>213.64</v>
      </c>
      <c r="L11" s="28">
        <v>48.59</v>
      </c>
      <c r="M11" s="28">
        <v>50.6</v>
      </c>
      <c r="N11" s="28">
        <v>4.43</v>
      </c>
      <c r="O11">
        <v>14</v>
      </c>
      <c r="P11">
        <v>38</v>
      </c>
      <c r="Q11">
        <v>0.55000000000000004</v>
      </c>
    </row>
    <row r="12" spans="1:17" ht="15.75" thickBot="1" x14ac:dyDescent="0.3">
      <c r="A12" s="27">
        <v>29</v>
      </c>
      <c r="B12" s="28">
        <v>43</v>
      </c>
      <c r="C12" s="28">
        <v>1.34</v>
      </c>
      <c r="D12" s="28">
        <v>25</v>
      </c>
      <c r="E12" s="28">
        <v>880</v>
      </c>
      <c r="F12" s="28">
        <v>4</v>
      </c>
      <c r="G12" s="28">
        <v>36</v>
      </c>
      <c r="H12" s="28">
        <v>120</v>
      </c>
      <c r="I12" s="28">
        <v>36</v>
      </c>
      <c r="J12" s="28">
        <v>128.78</v>
      </c>
      <c r="K12" s="28">
        <v>221.08</v>
      </c>
      <c r="L12" s="28">
        <v>54.13</v>
      </c>
      <c r="M12" s="28">
        <v>53.98</v>
      </c>
      <c r="N12" s="28">
        <v>4.4000000000000004</v>
      </c>
      <c r="O12">
        <v>14</v>
      </c>
      <c r="P12">
        <v>38</v>
      </c>
      <c r="Q12">
        <v>0.55000000000000004</v>
      </c>
    </row>
    <row r="13" spans="1:17" ht="15.75" thickBot="1" x14ac:dyDescent="0.3">
      <c r="A13" s="27">
        <v>29</v>
      </c>
      <c r="B13" s="28">
        <v>43</v>
      </c>
      <c r="C13" s="28">
        <v>1.4</v>
      </c>
      <c r="D13" s="28">
        <v>25</v>
      </c>
      <c r="E13" s="28">
        <v>765</v>
      </c>
      <c r="F13" s="28">
        <v>4</v>
      </c>
      <c r="G13" s="28">
        <v>32</v>
      </c>
      <c r="H13" s="28">
        <v>120</v>
      </c>
      <c r="I13" s="28">
        <v>36</v>
      </c>
      <c r="J13" s="28">
        <v>129.15</v>
      </c>
      <c r="K13" s="28">
        <v>209.85</v>
      </c>
      <c r="L13" s="28">
        <v>45.22</v>
      </c>
      <c r="M13" s="28">
        <v>49.74</v>
      </c>
      <c r="N13" s="28">
        <v>4.2300000000000004</v>
      </c>
      <c r="O13">
        <v>14</v>
      </c>
      <c r="P13">
        <v>38</v>
      </c>
      <c r="Q13">
        <v>0.55000000000000004</v>
      </c>
    </row>
    <row r="14" spans="1:17" ht="15.75" thickBot="1" x14ac:dyDescent="0.3">
      <c r="A14" s="27">
        <v>29</v>
      </c>
      <c r="B14" s="28">
        <v>43</v>
      </c>
      <c r="C14" s="28">
        <v>1.34</v>
      </c>
      <c r="D14" s="28">
        <v>25</v>
      </c>
      <c r="E14" s="28">
        <v>840</v>
      </c>
      <c r="F14" s="28">
        <v>4</v>
      </c>
      <c r="G14" s="28">
        <v>36</v>
      </c>
      <c r="H14" s="28">
        <v>120</v>
      </c>
      <c r="I14" s="28">
        <v>36</v>
      </c>
      <c r="J14" s="28">
        <v>130.5</v>
      </c>
      <c r="K14" s="28">
        <v>214.39</v>
      </c>
      <c r="L14" s="28">
        <v>47.54</v>
      </c>
      <c r="M14" s="28">
        <v>52.34</v>
      </c>
      <c r="N14" s="28">
        <v>4.05</v>
      </c>
      <c r="O14">
        <v>14</v>
      </c>
      <c r="P14">
        <v>38</v>
      </c>
      <c r="Q14">
        <v>0.55000000000000004</v>
      </c>
    </row>
    <row r="15" spans="1:17" ht="15.75" thickBot="1" x14ac:dyDescent="0.3">
      <c r="A15" s="27">
        <v>29</v>
      </c>
      <c r="B15" s="28">
        <v>43</v>
      </c>
      <c r="C15" s="28">
        <v>1.4</v>
      </c>
      <c r="D15" s="28">
        <v>25</v>
      </c>
      <c r="E15" s="28">
        <v>765</v>
      </c>
      <c r="F15" s="28">
        <v>1</v>
      </c>
      <c r="G15" s="28">
        <v>44</v>
      </c>
      <c r="H15" s="28">
        <v>120</v>
      </c>
      <c r="I15" s="28">
        <v>44</v>
      </c>
      <c r="J15" s="28">
        <v>131.57</v>
      </c>
      <c r="K15" s="28">
        <v>188.32</v>
      </c>
      <c r="L15" s="28">
        <v>18.27</v>
      </c>
      <c r="M15" s="28">
        <v>31.73</v>
      </c>
      <c r="N15" s="28">
        <v>1.71</v>
      </c>
      <c r="O15">
        <v>14</v>
      </c>
      <c r="P15">
        <v>38</v>
      </c>
      <c r="Q15">
        <v>0.55000000000000004</v>
      </c>
    </row>
    <row r="16" spans="1:17" ht="15.75" thickBot="1" x14ac:dyDescent="0.3">
      <c r="A16" s="27">
        <v>29</v>
      </c>
      <c r="B16" s="28">
        <v>43</v>
      </c>
      <c r="C16" s="28">
        <v>1.31</v>
      </c>
      <c r="D16" s="28">
        <v>25</v>
      </c>
      <c r="E16" s="28">
        <v>865</v>
      </c>
      <c r="F16" s="28">
        <v>1</v>
      </c>
      <c r="G16" s="28">
        <v>44</v>
      </c>
      <c r="H16" s="28">
        <v>135</v>
      </c>
      <c r="I16" s="28">
        <v>44</v>
      </c>
      <c r="J16" s="28">
        <v>131.75</v>
      </c>
      <c r="K16" s="28">
        <v>202.77</v>
      </c>
      <c r="L16" s="28">
        <v>28.65</v>
      </c>
      <c r="M16" s="28">
        <v>33.75</v>
      </c>
      <c r="N16" s="28">
        <v>2.37</v>
      </c>
      <c r="O16">
        <v>14</v>
      </c>
      <c r="P16">
        <v>38</v>
      </c>
      <c r="Q16">
        <v>0.55000000000000004</v>
      </c>
    </row>
    <row r="17" spans="1:17" ht="15.75" thickBot="1" x14ac:dyDescent="0.3">
      <c r="A17" s="27">
        <v>29</v>
      </c>
      <c r="B17" s="28">
        <v>43</v>
      </c>
      <c r="C17" s="28">
        <v>1.31</v>
      </c>
      <c r="D17" s="28">
        <v>25</v>
      </c>
      <c r="E17" s="28">
        <v>865</v>
      </c>
      <c r="F17" s="28">
        <v>1</v>
      </c>
      <c r="G17" s="28">
        <v>48</v>
      </c>
      <c r="H17" s="28">
        <v>125</v>
      </c>
      <c r="I17" s="28">
        <v>44</v>
      </c>
      <c r="J17" s="28">
        <v>131.93</v>
      </c>
      <c r="K17" s="28">
        <v>197.05</v>
      </c>
      <c r="L17" s="28">
        <v>22.86</v>
      </c>
      <c r="M17" s="28">
        <v>33.81</v>
      </c>
      <c r="N17" s="28">
        <v>1.89</v>
      </c>
      <c r="O17">
        <v>14</v>
      </c>
      <c r="P17">
        <v>38</v>
      </c>
      <c r="Q17">
        <v>0.55000000000000004</v>
      </c>
    </row>
    <row r="18" spans="1:17" ht="15.75" thickBot="1" x14ac:dyDescent="0.3">
      <c r="A18" s="27">
        <v>29</v>
      </c>
      <c r="B18" s="28">
        <v>43</v>
      </c>
      <c r="C18" s="28">
        <v>1.34</v>
      </c>
      <c r="D18" s="28">
        <v>25</v>
      </c>
      <c r="E18" s="28">
        <v>830</v>
      </c>
      <c r="F18" s="28">
        <v>1</v>
      </c>
      <c r="G18" s="28">
        <v>48</v>
      </c>
      <c r="H18" s="28">
        <v>120</v>
      </c>
      <c r="I18" s="28">
        <v>44</v>
      </c>
      <c r="J18" s="28">
        <v>131.94999999999999</v>
      </c>
      <c r="K18" s="28">
        <v>192.49</v>
      </c>
      <c r="L18" s="28">
        <v>19.64</v>
      </c>
      <c r="M18" s="28">
        <v>33.15</v>
      </c>
      <c r="N18" s="28">
        <v>1.69</v>
      </c>
      <c r="O18">
        <v>14</v>
      </c>
      <c r="P18">
        <v>38</v>
      </c>
      <c r="Q18">
        <v>0.55000000000000004</v>
      </c>
    </row>
    <row r="19" spans="1:17" ht="15.75" thickBot="1" x14ac:dyDescent="0.3">
      <c r="A19" s="27">
        <v>29</v>
      </c>
      <c r="B19" s="28">
        <v>43</v>
      </c>
      <c r="C19" s="28">
        <v>1.4</v>
      </c>
      <c r="D19" s="28">
        <v>25</v>
      </c>
      <c r="E19" s="28">
        <v>860</v>
      </c>
      <c r="F19" s="28">
        <v>2</v>
      </c>
      <c r="G19" s="28">
        <v>40</v>
      </c>
      <c r="H19" s="28">
        <v>120</v>
      </c>
      <c r="I19" s="28">
        <v>36</v>
      </c>
      <c r="J19" s="28">
        <v>132.22999999999999</v>
      </c>
      <c r="K19" s="28">
        <v>220.93</v>
      </c>
      <c r="L19" s="28">
        <v>42.04</v>
      </c>
      <c r="M19" s="28">
        <v>39.99</v>
      </c>
      <c r="N19" s="28">
        <v>3.5</v>
      </c>
      <c r="O19">
        <v>14</v>
      </c>
      <c r="P19">
        <v>38</v>
      </c>
      <c r="Q19">
        <v>0.55000000000000004</v>
      </c>
    </row>
    <row r="20" spans="1:17" ht="15.75" thickBot="1" x14ac:dyDescent="0.3">
      <c r="A20" s="27">
        <v>29</v>
      </c>
      <c r="B20" s="28">
        <v>43</v>
      </c>
      <c r="C20" s="28">
        <v>1.34</v>
      </c>
      <c r="D20" s="28">
        <v>25</v>
      </c>
      <c r="E20" s="28">
        <v>890</v>
      </c>
      <c r="F20" s="28">
        <v>1.5</v>
      </c>
      <c r="G20" s="28">
        <v>44</v>
      </c>
      <c r="H20" s="28">
        <v>120</v>
      </c>
      <c r="I20" s="28">
        <v>40</v>
      </c>
      <c r="J20" s="28">
        <v>132.46</v>
      </c>
      <c r="K20" s="28">
        <v>211.66</v>
      </c>
      <c r="L20" s="28">
        <v>32.47</v>
      </c>
      <c r="M20" s="28">
        <v>37.92</v>
      </c>
      <c r="N20" s="28">
        <v>2.61</v>
      </c>
      <c r="O20">
        <v>14</v>
      </c>
      <c r="P20">
        <v>38</v>
      </c>
      <c r="Q20">
        <v>0.55000000000000004</v>
      </c>
    </row>
    <row r="21" spans="1:17" ht="15.75" thickBot="1" x14ac:dyDescent="0.3">
      <c r="A21" s="27">
        <v>29</v>
      </c>
      <c r="B21" s="28">
        <v>43</v>
      </c>
      <c r="C21" s="28">
        <v>1.4</v>
      </c>
      <c r="D21" s="28">
        <v>25</v>
      </c>
      <c r="E21" s="28">
        <v>815</v>
      </c>
      <c r="F21" s="28">
        <v>1.5</v>
      </c>
      <c r="G21" s="28">
        <v>40</v>
      </c>
      <c r="H21" s="28">
        <v>120</v>
      </c>
      <c r="I21" s="28">
        <v>40</v>
      </c>
      <c r="J21" s="28">
        <v>133.11000000000001</v>
      </c>
      <c r="K21" s="28">
        <v>207.95</v>
      </c>
      <c r="L21" s="28">
        <v>30.11</v>
      </c>
      <c r="M21" s="28">
        <v>36.270000000000003</v>
      </c>
      <c r="N21" s="28">
        <v>2.64</v>
      </c>
      <c r="O21">
        <v>14</v>
      </c>
      <c r="P21">
        <v>38</v>
      </c>
      <c r="Q21">
        <v>0.55000000000000004</v>
      </c>
    </row>
    <row r="22" spans="1:17" ht="15.75" thickBot="1" x14ac:dyDescent="0.3">
      <c r="A22" s="27">
        <v>29</v>
      </c>
      <c r="B22" s="28">
        <v>43</v>
      </c>
      <c r="C22" s="28">
        <v>1.37</v>
      </c>
      <c r="D22" s="28">
        <v>25</v>
      </c>
      <c r="E22" s="28">
        <v>790</v>
      </c>
      <c r="F22" s="28">
        <v>1</v>
      </c>
      <c r="G22" s="28">
        <v>44</v>
      </c>
      <c r="H22" s="28">
        <v>125</v>
      </c>
      <c r="I22" s="28">
        <v>44</v>
      </c>
      <c r="J22" s="28">
        <v>133.43</v>
      </c>
      <c r="K22" s="28">
        <v>193.88</v>
      </c>
      <c r="L22" s="28">
        <v>20.75</v>
      </c>
      <c r="M22" s="28">
        <v>32.32</v>
      </c>
      <c r="N22" s="28">
        <v>1.88</v>
      </c>
      <c r="O22">
        <v>14</v>
      </c>
      <c r="P22">
        <v>38</v>
      </c>
      <c r="Q22">
        <v>0.55000000000000004</v>
      </c>
    </row>
    <row r="23" spans="1:17" ht="15.75" thickBot="1" x14ac:dyDescent="0.3">
      <c r="A23" s="27">
        <v>29</v>
      </c>
      <c r="B23" s="28">
        <v>43</v>
      </c>
      <c r="C23" s="28">
        <v>1.4</v>
      </c>
      <c r="D23" s="28">
        <v>25</v>
      </c>
      <c r="E23" s="28">
        <v>730</v>
      </c>
      <c r="F23" s="28">
        <v>1</v>
      </c>
      <c r="G23" s="28">
        <v>44</v>
      </c>
      <c r="H23" s="28">
        <v>120</v>
      </c>
      <c r="I23" s="28">
        <v>44</v>
      </c>
      <c r="J23" s="28">
        <v>133.71</v>
      </c>
      <c r="K23" s="28">
        <v>187.84</v>
      </c>
      <c r="L23" s="28">
        <v>16.11</v>
      </c>
      <c r="M23" s="28">
        <v>30.83</v>
      </c>
      <c r="N23" s="28">
        <v>1.58</v>
      </c>
      <c r="O23">
        <v>14</v>
      </c>
      <c r="P23">
        <v>38</v>
      </c>
      <c r="Q23">
        <v>0.55000000000000004</v>
      </c>
    </row>
    <row r="24" spans="1:17" ht="15.75" thickBot="1" x14ac:dyDescent="0.3">
      <c r="A24" s="27">
        <v>29</v>
      </c>
      <c r="B24" s="28">
        <v>43</v>
      </c>
      <c r="C24" s="28">
        <v>1.34</v>
      </c>
      <c r="D24" s="28">
        <v>25</v>
      </c>
      <c r="E24" s="28">
        <v>820</v>
      </c>
      <c r="F24" s="28">
        <v>1</v>
      </c>
      <c r="G24" s="28">
        <v>44</v>
      </c>
      <c r="H24" s="28">
        <v>130</v>
      </c>
      <c r="I24" s="28">
        <v>44</v>
      </c>
      <c r="J24" s="28">
        <v>133.94</v>
      </c>
      <c r="K24" s="28">
        <v>198.7</v>
      </c>
      <c r="L24" s="28">
        <v>23.87</v>
      </c>
      <c r="M24" s="28">
        <v>32.93</v>
      </c>
      <c r="N24" s="28">
        <v>2.08</v>
      </c>
      <c r="O24">
        <v>14</v>
      </c>
      <c r="P24">
        <v>38</v>
      </c>
      <c r="Q24">
        <v>0.55000000000000004</v>
      </c>
    </row>
    <row r="25" spans="1:17" ht="15.75" thickBot="1" x14ac:dyDescent="0.3">
      <c r="A25" s="27">
        <v>29</v>
      </c>
      <c r="B25" s="28">
        <v>43</v>
      </c>
      <c r="C25" s="28">
        <v>1.34</v>
      </c>
      <c r="D25" s="28">
        <v>25</v>
      </c>
      <c r="E25" s="28">
        <v>890</v>
      </c>
      <c r="F25" s="28">
        <v>2</v>
      </c>
      <c r="G25" s="28">
        <v>44</v>
      </c>
      <c r="H25" s="28">
        <v>120</v>
      </c>
      <c r="I25" s="28">
        <v>36</v>
      </c>
      <c r="J25" s="28">
        <v>134.68</v>
      </c>
      <c r="K25" s="28">
        <v>219.21</v>
      </c>
      <c r="L25" s="28">
        <v>39.06</v>
      </c>
      <c r="M25" s="28">
        <v>40.130000000000003</v>
      </c>
      <c r="N25" s="28">
        <v>3.14</v>
      </c>
      <c r="O25">
        <v>14</v>
      </c>
      <c r="P25">
        <v>38</v>
      </c>
      <c r="Q25">
        <v>0.55000000000000004</v>
      </c>
    </row>
    <row r="26" spans="1:17" ht="15.75" thickBot="1" x14ac:dyDescent="0.3">
      <c r="A26" s="27">
        <v>29</v>
      </c>
      <c r="B26" s="28">
        <v>43</v>
      </c>
      <c r="C26" s="28">
        <v>1.4</v>
      </c>
      <c r="D26" s="28">
        <v>25</v>
      </c>
      <c r="E26" s="28">
        <v>705</v>
      </c>
      <c r="F26" s="28">
        <v>1</v>
      </c>
      <c r="G26" s="28">
        <v>44</v>
      </c>
      <c r="H26" s="28">
        <v>120</v>
      </c>
      <c r="I26" s="28">
        <v>44</v>
      </c>
      <c r="J26" s="28">
        <v>134.84</v>
      </c>
      <c r="K26" s="28">
        <v>187.12</v>
      </c>
      <c r="L26" s="28">
        <v>14.67</v>
      </c>
      <c r="M26" s="28">
        <v>30.17</v>
      </c>
      <c r="N26" s="28">
        <v>1.49</v>
      </c>
      <c r="O26">
        <v>14</v>
      </c>
      <c r="P26">
        <v>38</v>
      </c>
      <c r="Q26">
        <v>0.55000000000000004</v>
      </c>
    </row>
    <row r="27" spans="1:17" ht="15.75" thickBot="1" x14ac:dyDescent="0.3">
      <c r="A27" s="27">
        <v>29</v>
      </c>
      <c r="B27" s="28">
        <v>43</v>
      </c>
      <c r="C27" s="28">
        <v>1.34</v>
      </c>
      <c r="D27" s="28">
        <v>25</v>
      </c>
      <c r="E27" s="28">
        <v>785</v>
      </c>
      <c r="F27" s="28">
        <v>1</v>
      </c>
      <c r="G27" s="28">
        <v>48</v>
      </c>
      <c r="H27" s="28">
        <v>120</v>
      </c>
      <c r="I27" s="28">
        <v>44</v>
      </c>
      <c r="J27" s="28">
        <v>135.24</v>
      </c>
      <c r="K27" s="28">
        <v>192.23</v>
      </c>
      <c r="L27" s="28">
        <v>16.91</v>
      </c>
      <c r="M27" s="28">
        <v>32.04</v>
      </c>
      <c r="N27" s="28">
        <v>1.54</v>
      </c>
      <c r="O27">
        <v>14</v>
      </c>
      <c r="P27">
        <v>38</v>
      </c>
      <c r="Q27">
        <v>0.55000000000000004</v>
      </c>
    </row>
    <row r="28" spans="1:17" ht="15.75" thickBot="1" x14ac:dyDescent="0.3">
      <c r="A28" s="27">
        <v>29</v>
      </c>
      <c r="B28" s="28">
        <v>43</v>
      </c>
      <c r="C28" s="28">
        <v>1.28</v>
      </c>
      <c r="D28" s="28">
        <v>25</v>
      </c>
      <c r="E28" s="28">
        <v>845</v>
      </c>
      <c r="F28" s="28">
        <v>1</v>
      </c>
      <c r="G28" s="28">
        <v>48</v>
      </c>
      <c r="H28" s="28">
        <v>130</v>
      </c>
      <c r="I28" s="28">
        <v>44</v>
      </c>
      <c r="J28" s="28">
        <v>135.33000000000001</v>
      </c>
      <c r="K28" s="28">
        <v>199.58</v>
      </c>
      <c r="L28" s="28">
        <v>22.33</v>
      </c>
      <c r="M28" s="28">
        <v>33.03</v>
      </c>
      <c r="N28" s="28">
        <v>1.89</v>
      </c>
      <c r="O28">
        <v>14</v>
      </c>
      <c r="P28">
        <v>38</v>
      </c>
      <c r="Q28">
        <v>0.55000000000000004</v>
      </c>
    </row>
    <row r="29" spans="1:17" ht="15.75" thickBot="1" x14ac:dyDescent="0.3">
      <c r="A29" s="27">
        <v>29</v>
      </c>
      <c r="B29" s="28">
        <v>43</v>
      </c>
      <c r="C29" s="28">
        <v>1.4</v>
      </c>
      <c r="D29" s="28">
        <v>25</v>
      </c>
      <c r="E29" s="28">
        <v>685</v>
      </c>
      <c r="F29" s="28">
        <v>1</v>
      </c>
      <c r="G29" s="28">
        <v>44</v>
      </c>
      <c r="H29" s="28">
        <v>120</v>
      </c>
      <c r="I29" s="28">
        <v>44</v>
      </c>
      <c r="J29" s="28">
        <v>135.51</v>
      </c>
      <c r="K29" s="28">
        <v>186.27</v>
      </c>
      <c r="L29" s="28">
        <v>13.59</v>
      </c>
      <c r="M29" s="28">
        <v>29.62</v>
      </c>
      <c r="N29" s="28">
        <v>1.42</v>
      </c>
      <c r="O29">
        <v>14</v>
      </c>
      <c r="P29">
        <v>38</v>
      </c>
      <c r="Q29">
        <v>0.55000000000000004</v>
      </c>
    </row>
    <row r="30" spans="1:17" ht="15.75" thickBot="1" x14ac:dyDescent="0.3">
      <c r="A30" s="27">
        <v>29</v>
      </c>
      <c r="B30" s="28">
        <v>43</v>
      </c>
      <c r="C30" s="28">
        <v>1.4</v>
      </c>
      <c r="D30" s="28">
        <v>25</v>
      </c>
      <c r="E30" s="28">
        <v>820</v>
      </c>
      <c r="F30" s="28">
        <v>2</v>
      </c>
      <c r="G30" s="28">
        <v>40</v>
      </c>
      <c r="H30" s="28">
        <v>120</v>
      </c>
      <c r="I30" s="28">
        <v>36</v>
      </c>
      <c r="J30" s="28">
        <v>135.72</v>
      </c>
      <c r="K30" s="28">
        <v>217.06</v>
      </c>
      <c r="L30" s="28">
        <v>36.85</v>
      </c>
      <c r="M30" s="28">
        <v>38.71</v>
      </c>
      <c r="N30" s="28">
        <v>3.22</v>
      </c>
      <c r="O30">
        <v>14</v>
      </c>
      <c r="P30">
        <v>38</v>
      </c>
      <c r="Q30">
        <v>0.55000000000000004</v>
      </c>
    </row>
    <row r="31" spans="1:17" ht="15.75" thickBot="1" x14ac:dyDescent="0.3">
      <c r="A31" s="27">
        <v>29</v>
      </c>
      <c r="B31" s="28">
        <v>43</v>
      </c>
      <c r="C31" s="28">
        <v>1.4</v>
      </c>
      <c r="D31" s="28">
        <v>25</v>
      </c>
      <c r="E31" s="28">
        <v>775</v>
      </c>
      <c r="F31" s="28">
        <v>1</v>
      </c>
      <c r="G31" s="28">
        <v>48</v>
      </c>
      <c r="H31" s="28">
        <v>125</v>
      </c>
      <c r="I31" s="28">
        <v>40</v>
      </c>
      <c r="J31" s="28">
        <v>136.05000000000001</v>
      </c>
      <c r="K31" s="28">
        <v>195.55</v>
      </c>
      <c r="L31" s="28">
        <v>19.989999999999998</v>
      </c>
      <c r="M31" s="28">
        <v>32.19</v>
      </c>
      <c r="N31" s="28">
        <v>1.85</v>
      </c>
      <c r="O31">
        <v>14</v>
      </c>
      <c r="P31">
        <v>38</v>
      </c>
      <c r="Q31">
        <v>0.55000000000000004</v>
      </c>
    </row>
    <row r="32" spans="1:17" ht="15.75" thickBot="1" x14ac:dyDescent="0.3">
      <c r="A32" s="27">
        <v>29</v>
      </c>
      <c r="B32" s="28">
        <v>43</v>
      </c>
      <c r="C32" s="28">
        <v>1.4</v>
      </c>
      <c r="D32" s="28">
        <v>25</v>
      </c>
      <c r="E32" s="28">
        <v>610</v>
      </c>
      <c r="F32" s="28">
        <v>1</v>
      </c>
      <c r="G32" s="28">
        <v>44</v>
      </c>
      <c r="H32" s="28">
        <v>120</v>
      </c>
      <c r="I32" s="28">
        <v>48</v>
      </c>
      <c r="J32" s="28">
        <v>136.12</v>
      </c>
      <c r="K32" s="28">
        <v>180.98</v>
      </c>
      <c r="L32" s="28">
        <v>9.99</v>
      </c>
      <c r="M32" s="28">
        <v>27.46</v>
      </c>
      <c r="N32" s="28">
        <v>1.17</v>
      </c>
      <c r="O32">
        <v>14</v>
      </c>
      <c r="P32">
        <v>38</v>
      </c>
      <c r="Q32">
        <v>0.55000000000000004</v>
      </c>
    </row>
    <row r="33" spans="1:17" ht="15.75" thickBot="1" x14ac:dyDescent="0.3">
      <c r="A33" s="27">
        <v>29</v>
      </c>
      <c r="B33" s="28">
        <v>43</v>
      </c>
      <c r="C33" s="28">
        <v>1.4</v>
      </c>
      <c r="D33" s="28">
        <v>25</v>
      </c>
      <c r="E33" s="28">
        <v>775</v>
      </c>
      <c r="F33" s="28">
        <v>1.5</v>
      </c>
      <c r="G33" s="28">
        <v>40</v>
      </c>
      <c r="H33" s="28">
        <v>120</v>
      </c>
      <c r="I33" s="28">
        <v>40</v>
      </c>
      <c r="J33" s="28">
        <v>136.12</v>
      </c>
      <c r="K33" s="28">
        <v>205.44</v>
      </c>
      <c r="L33" s="28">
        <v>26.24</v>
      </c>
      <c r="M33" s="28">
        <v>35.090000000000003</v>
      </c>
      <c r="N33" s="28">
        <v>2.42</v>
      </c>
      <c r="O33">
        <v>14</v>
      </c>
      <c r="P33">
        <v>38</v>
      </c>
      <c r="Q33">
        <v>0.55000000000000004</v>
      </c>
    </row>
    <row r="34" spans="1:17" ht="15.75" thickBot="1" x14ac:dyDescent="0.3">
      <c r="A34" s="27">
        <v>29</v>
      </c>
      <c r="B34" s="28">
        <v>43</v>
      </c>
      <c r="C34" s="28">
        <v>1.4</v>
      </c>
      <c r="D34" s="28">
        <v>25</v>
      </c>
      <c r="E34" s="28">
        <v>625</v>
      </c>
      <c r="F34" s="28">
        <v>1</v>
      </c>
      <c r="G34" s="28">
        <v>44</v>
      </c>
      <c r="H34" s="28">
        <v>120</v>
      </c>
      <c r="I34" s="28">
        <v>48</v>
      </c>
      <c r="J34" s="28">
        <v>136.24</v>
      </c>
      <c r="K34" s="28">
        <v>182.32</v>
      </c>
      <c r="L34" s="28">
        <v>10.65</v>
      </c>
      <c r="M34" s="28">
        <v>27.91</v>
      </c>
      <c r="N34" s="28">
        <v>1.22</v>
      </c>
      <c r="O34">
        <v>14</v>
      </c>
      <c r="P34">
        <v>38</v>
      </c>
      <c r="Q34">
        <v>0.55000000000000004</v>
      </c>
    </row>
    <row r="35" spans="1:17" ht="15.75" thickBot="1" x14ac:dyDescent="0.3">
      <c r="A35" s="27">
        <v>29</v>
      </c>
      <c r="B35" s="28">
        <v>43</v>
      </c>
      <c r="C35" s="28">
        <v>1.31</v>
      </c>
      <c r="D35" s="28">
        <v>25</v>
      </c>
      <c r="E35" s="28">
        <v>810</v>
      </c>
      <c r="F35" s="28">
        <v>1</v>
      </c>
      <c r="G35" s="28">
        <v>48</v>
      </c>
      <c r="H35" s="28">
        <v>125</v>
      </c>
      <c r="I35" s="28">
        <v>44</v>
      </c>
      <c r="J35" s="28">
        <v>136.27000000000001</v>
      </c>
      <c r="K35" s="28">
        <v>196.34</v>
      </c>
      <c r="L35" s="28">
        <v>19.16</v>
      </c>
      <c r="M35" s="28">
        <v>32.479999999999997</v>
      </c>
      <c r="N35" s="28">
        <v>1.69</v>
      </c>
      <c r="O35">
        <v>14</v>
      </c>
      <c r="P35">
        <v>38</v>
      </c>
      <c r="Q35">
        <v>0.55000000000000004</v>
      </c>
    </row>
    <row r="36" spans="1:17" ht="15.75" thickBot="1" x14ac:dyDescent="0.3">
      <c r="A36" s="27">
        <v>29</v>
      </c>
      <c r="B36" s="28">
        <v>43</v>
      </c>
      <c r="C36" s="28">
        <v>1.34</v>
      </c>
      <c r="D36" s="28">
        <v>25</v>
      </c>
      <c r="E36" s="28">
        <v>840</v>
      </c>
      <c r="F36" s="28">
        <v>1.5</v>
      </c>
      <c r="G36" s="28">
        <v>44</v>
      </c>
      <c r="H36" s="28">
        <v>120</v>
      </c>
      <c r="I36" s="28">
        <v>40</v>
      </c>
      <c r="J36" s="28">
        <v>136.86000000000001</v>
      </c>
      <c r="K36" s="28">
        <v>209.06</v>
      </c>
      <c r="L36" s="28">
        <v>27.72</v>
      </c>
      <c r="M36" s="28">
        <v>36.5</v>
      </c>
      <c r="N36" s="28">
        <v>2.36</v>
      </c>
      <c r="O36">
        <v>14</v>
      </c>
      <c r="P36">
        <v>38</v>
      </c>
      <c r="Q36">
        <v>0.55000000000000004</v>
      </c>
    </row>
    <row r="37" spans="1:17" ht="15.75" thickBot="1" x14ac:dyDescent="0.3">
      <c r="A37" s="27">
        <v>29</v>
      </c>
      <c r="B37" s="28">
        <v>43</v>
      </c>
      <c r="C37" s="28">
        <v>1.34</v>
      </c>
      <c r="D37" s="28">
        <v>25</v>
      </c>
      <c r="E37" s="28">
        <v>755</v>
      </c>
      <c r="F37" s="28">
        <v>1</v>
      </c>
      <c r="G37" s="28">
        <v>48</v>
      </c>
      <c r="H37" s="28">
        <v>120</v>
      </c>
      <c r="I37" s="28">
        <v>44</v>
      </c>
      <c r="J37" s="28">
        <v>136.88</v>
      </c>
      <c r="K37" s="28">
        <v>191.44</v>
      </c>
      <c r="L37" s="28">
        <v>15.23</v>
      </c>
      <c r="M37" s="28">
        <v>31.27</v>
      </c>
      <c r="N37" s="28">
        <v>1.44</v>
      </c>
      <c r="O37">
        <v>14</v>
      </c>
      <c r="P37">
        <v>38</v>
      </c>
      <c r="Q37">
        <v>0.55000000000000004</v>
      </c>
    </row>
    <row r="38" spans="1:17" ht="15.75" thickBot="1" x14ac:dyDescent="0.3">
      <c r="A38" s="27">
        <v>29</v>
      </c>
      <c r="B38" s="28">
        <v>43</v>
      </c>
      <c r="C38" s="28">
        <v>1.37</v>
      </c>
      <c r="D38" s="28">
        <v>25</v>
      </c>
      <c r="E38" s="28">
        <v>720</v>
      </c>
      <c r="F38" s="28">
        <v>1</v>
      </c>
      <c r="G38" s="28">
        <v>44</v>
      </c>
      <c r="H38" s="28">
        <v>125</v>
      </c>
      <c r="I38" s="28">
        <v>44</v>
      </c>
      <c r="J38" s="28">
        <v>137.33000000000001</v>
      </c>
      <c r="K38" s="28">
        <v>191.75</v>
      </c>
      <c r="L38" s="28">
        <v>16.170000000000002</v>
      </c>
      <c r="M38" s="28">
        <v>30.51</v>
      </c>
      <c r="N38" s="28">
        <v>1.61</v>
      </c>
      <c r="O38">
        <v>14</v>
      </c>
      <c r="P38">
        <v>38</v>
      </c>
      <c r="Q38">
        <v>0.55000000000000004</v>
      </c>
    </row>
    <row r="39" spans="1:17" ht="15.75" thickBot="1" x14ac:dyDescent="0.3">
      <c r="A39" s="27">
        <v>29</v>
      </c>
      <c r="B39" s="28">
        <v>43</v>
      </c>
      <c r="C39" s="28">
        <v>1.4</v>
      </c>
      <c r="D39" s="28">
        <v>25</v>
      </c>
      <c r="E39" s="28">
        <v>750</v>
      </c>
      <c r="F39" s="28">
        <v>1.5</v>
      </c>
      <c r="G39" s="28">
        <v>40</v>
      </c>
      <c r="H39" s="28">
        <v>120</v>
      </c>
      <c r="I39" s="28">
        <v>40</v>
      </c>
      <c r="J39" s="28">
        <v>137.55000000000001</v>
      </c>
      <c r="K39" s="28">
        <v>203.52</v>
      </c>
      <c r="L39" s="28">
        <v>23.99</v>
      </c>
      <c r="M39" s="28">
        <v>34.33</v>
      </c>
      <c r="N39" s="28">
        <v>2.29</v>
      </c>
      <c r="O39">
        <v>14</v>
      </c>
      <c r="P39">
        <v>38</v>
      </c>
      <c r="Q39">
        <v>0.55000000000000004</v>
      </c>
    </row>
    <row r="40" spans="1:17" ht="15.75" thickBot="1" x14ac:dyDescent="0.3">
      <c r="A40" s="27">
        <v>29</v>
      </c>
      <c r="B40" s="28">
        <v>43</v>
      </c>
      <c r="C40" s="28">
        <v>1.37</v>
      </c>
      <c r="D40" s="28">
        <v>25</v>
      </c>
      <c r="E40" s="28">
        <v>745</v>
      </c>
      <c r="F40" s="28">
        <v>4</v>
      </c>
      <c r="G40" s="28">
        <v>36</v>
      </c>
      <c r="H40" s="28">
        <v>120</v>
      </c>
      <c r="I40" s="28">
        <v>36</v>
      </c>
      <c r="J40" s="28">
        <v>137.59</v>
      </c>
      <c r="K40" s="28">
        <v>204.5</v>
      </c>
      <c r="L40" s="28">
        <v>34.08</v>
      </c>
      <c r="M40" s="28">
        <v>49.41</v>
      </c>
      <c r="N40" s="28">
        <v>3.27</v>
      </c>
      <c r="O40">
        <v>14</v>
      </c>
      <c r="P40">
        <v>38</v>
      </c>
      <c r="Q40">
        <v>0.55000000000000004</v>
      </c>
    </row>
    <row r="41" spans="1:17" ht="15.75" thickBot="1" x14ac:dyDescent="0.3">
      <c r="A41" s="27">
        <v>29</v>
      </c>
      <c r="B41" s="28">
        <v>43</v>
      </c>
      <c r="C41" s="28">
        <v>1.4</v>
      </c>
      <c r="D41" s="28">
        <v>25</v>
      </c>
      <c r="E41" s="28">
        <v>790</v>
      </c>
      <c r="F41" s="28">
        <v>2</v>
      </c>
      <c r="G41" s="28">
        <v>40</v>
      </c>
      <c r="H41" s="28">
        <v>120</v>
      </c>
      <c r="I41" s="28">
        <v>36</v>
      </c>
      <c r="J41" s="28">
        <v>137.74</v>
      </c>
      <c r="K41" s="28">
        <v>213.78</v>
      </c>
      <c r="L41" s="28">
        <v>33.25</v>
      </c>
      <c r="M41" s="28">
        <v>37.729999999999997</v>
      </c>
      <c r="N41" s="28">
        <v>3.01</v>
      </c>
      <c r="O41">
        <v>14</v>
      </c>
      <c r="P41">
        <v>38</v>
      </c>
      <c r="Q41">
        <v>0.55000000000000004</v>
      </c>
    </row>
    <row r="42" spans="1:17" ht="15.75" thickBot="1" x14ac:dyDescent="0.3">
      <c r="A42" s="27">
        <v>29</v>
      </c>
      <c r="B42" s="28">
        <v>43</v>
      </c>
      <c r="C42" s="28">
        <v>1.37</v>
      </c>
      <c r="D42" s="28">
        <v>25</v>
      </c>
      <c r="E42" s="28">
        <v>770</v>
      </c>
      <c r="F42" s="28">
        <v>4</v>
      </c>
      <c r="G42" s="28">
        <v>36</v>
      </c>
      <c r="H42" s="28">
        <v>120</v>
      </c>
      <c r="I42" s="28">
        <v>36</v>
      </c>
      <c r="J42" s="28">
        <v>137.96</v>
      </c>
      <c r="K42" s="28">
        <v>209.37</v>
      </c>
      <c r="L42" s="28">
        <v>37.33</v>
      </c>
      <c r="M42" s="28">
        <v>50.52</v>
      </c>
      <c r="N42" s="28">
        <v>3.47</v>
      </c>
      <c r="O42">
        <v>14</v>
      </c>
      <c r="P42">
        <v>38</v>
      </c>
      <c r="Q42">
        <v>0.55000000000000004</v>
      </c>
    </row>
    <row r="43" spans="1:17" ht="15.75" thickBot="1" x14ac:dyDescent="0.3">
      <c r="A43" s="27">
        <v>29</v>
      </c>
      <c r="B43" s="28">
        <v>43</v>
      </c>
      <c r="C43" s="28">
        <v>1.37</v>
      </c>
      <c r="D43" s="28">
        <v>25</v>
      </c>
      <c r="E43" s="28">
        <v>795</v>
      </c>
      <c r="F43" s="28">
        <v>4</v>
      </c>
      <c r="G43" s="28">
        <v>36</v>
      </c>
      <c r="H43" s="28">
        <v>120</v>
      </c>
      <c r="I43" s="28">
        <v>36</v>
      </c>
      <c r="J43" s="28">
        <v>138.02000000000001</v>
      </c>
      <c r="K43" s="28">
        <v>214.13</v>
      </c>
      <c r="L43" s="28">
        <v>40.79</v>
      </c>
      <c r="M43" s="28">
        <v>51.63</v>
      </c>
      <c r="N43" s="28">
        <v>3.67</v>
      </c>
      <c r="O43">
        <v>14</v>
      </c>
      <c r="P43">
        <v>38</v>
      </c>
      <c r="Q43">
        <v>0.55000000000000004</v>
      </c>
    </row>
    <row r="44" spans="1:17" ht="15.75" thickBot="1" x14ac:dyDescent="0.3">
      <c r="A44" s="27">
        <v>29</v>
      </c>
      <c r="B44" s="28">
        <v>43</v>
      </c>
      <c r="C44" s="28">
        <v>1.4</v>
      </c>
      <c r="D44" s="28">
        <v>25</v>
      </c>
      <c r="E44" s="28">
        <v>735</v>
      </c>
      <c r="F44" s="28">
        <v>1</v>
      </c>
      <c r="G44" s="28">
        <v>48</v>
      </c>
      <c r="H44" s="28">
        <v>125</v>
      </c>
      <c r="I44" s="28">
        <v>40</v>
      </c>
      <c r="J44" s="28">
        <v>138.22999999999999</v>
      </c>
      <c r="K44" s="28">
        <v>194.38</v>
      </c>
      <c r="L44" s="28">
        <v>17.329999999999998</v>
      </c>
      <c r="M44" s="28">
        <v>31.15</v>
      </c>
      <c r="N44" s="28">
        <v>1.69</v>
      </c>
      <c r="O44">
        <v>14</v>
      </c>
      <c r="P44">
        <v>38</v>
      </c>
      <c r="Q44">
        <v>0.55000000000000004</v>
      </c>
    </row>
    <row r="45" spans="1:17" ht="15.75" thickBot="1" x14ac:dyDescent="0.3">
      <c r="A45" s="27">
        <v>29</v>
      </c>
      <c r="B45" s="28">
        <v>43</v>
      </c>
      <c r="C45" s="28">
        <v>1.31</v>
      </c>
      <c r="D45" s="28">
        <v>25</v>
      </c>
      <c r="E45" s="28">
        <v>775</v>
      </c>
      <c r="F45" s="28">
        <v>1</v>
      </c>
      <c r="G45" s="28">
        <v>48</v>
      </c>
      <c r="H45" s="28">
        <v>125</v>
      </c>
      <c r="I45" s="28">
        <v>44</v>
      </c>
      <c r="J45" s="28">
        <v>138.24</v>
      </c>
      <c r="K45" s="28">
        <v>195.09</v>
      </c>
      <c r="L45" s="28">
        <v>17.02</v>
      </c>
      <c r="M45" s="28">
        <v>31.58</v>
      </c>
      <c r="N45" s="28">
        <v>1.57</v>
      </c>
      <c r="O45">
        <v>14</v>
      </c>
      <c r="P45">
        <v>38</v>
      </c>
      <c r="Q45">
        <v>0.55000000000000004</v>
      </c>
    </row>
    <row r="46" spans="1:17" ht="15.75" thickBot="1" x14ac:dyDescent="0.3">
      <c r="A46" s="27">
        <v>29</v>
      </c>
      <c r="B46" s="28">
        <v>43</v>
      </c>
      <c r="C46" s="28">
        <v>1.4</v>
      </c>
      <c r="D46" s="28">
        <v>25</v>
      </c>
      <c r="E46" s="28">
        <v>735</v>
      </c>
      <c r="F46" s="28">
        <v>1.5</v>
      </c>
      <c r="G46" s="28">
        <v>40</v>
      </c>
      <c r="H46" s="28">
        <v>120</v>
      </c>
      <c r="I46" s="28">
        <v>40</v>
      </c>
      <c r="J46" s="28">
        <v>138.25</v>
      </c>
      <c r="K46" s="28">
        <v>202.2</v>
      </c>
      <c r="L46" s="28">
        <v>22.71</v>
      </c>
      <c r="M46" s="28">
        <v>33.86</v>
      </c>
      <c r="N46" s="28">
        <v>2.21</v>
      </c>
      <c r="O46">
        <v>14</v>
      </c>
      <c r="P46">
        <v>38</v>
      </c>
      <c r="Q46">
        <v>0.55000000000000004</v>
      </c>
    </row>
    <row r="47" spans="1:17" ht="15.75" thickBot="1" x14ac:dyDescent="0.3">
      <c r="A47" s="27">
        <v>29</v>
      </c>
      <c r="B47" s="28">
        <v>43</v>
      </c>
      <c r="C47" s="28">
        <v>1.4</v>
      </c>
      <c r="D47" s="28">
        <v>25</v>
      </c>
      <c r="E47" s="28">
        <v>790</v>
      </c>
      <c r="F47" s="28">
        <v>2</v>
      </c>
      <c r="G47" s="28">
        <v>36</v>
      </c>
      <c r="H47" s="28">
        <v>120</v>
      </c>
      <c r="I47" s="28">
        <v>40</v>
      </c>
      <c r="J47" s="28">
        <v>140.5</v>
      </c>
      <c r="K47" s="28">
        <v>217.12</v>
      </c>
      <c r="L47" s="28">
        <v>33.25</v>
      </c>
      <c r="M47" s="28">
        <v>38.11</v>
      </c>
      <c r="N47" s="28">
        <v>3.01</v>
      </c>
      <c r="O47">
        <v>14</v>
      </c>
      <c r="P47">
        <v>38</v>
      </c>
      <c r="Q47">
        <v>0.55000000000000004</v>
      </c>
    </row>
    <row r="48" spans="1:17" ht="15.75" thickBot="1" x14ac:dyDescent="0.3">
      <c r="A48" s="27">
        <v>29</v>
      </c>
      <c r="B48" s="28">
        <v>43</v>
      </c>
      <c r="C48" s="28">
        <v>1.4</v>
      </c>
      <c r="D48" s="28">
        <v>25</v>
      </c>
      <c r="E48" s="28">
        <v>685</v>
      </c>
      <c r="F48" s="28">
        <v>4</v>
      </c>
      <c r="G48" s="28">
        <v>36</v>
      </c>
      <c r="H48" s="28">
        <v>120</v>
      </c>
      <c r="I48" s="28">
        <v>36</v>
      </c>
      <c r="J48" s="28">
        <v>140.91999999999999</v>
      </c>
      <c r="K48" s="28">
        <v>198.66</v>
      </c>
      <c r="L48" s="28">
        <v>27.03</v>
      </c>
      <c r="M48" s="28">
        <v>47.75</v>
      </c>
      <c r="N48" s="28">
        <v>2.83</v>
      </c>
      <c r="O48">
        <v>14</v>
      </c>
      <c r="P48">
        <v>38</v>
      </c>
      <c r="Q48">
        <v>0.55000000000000004</v>
      </c>
    </row>
    <row r="49" spans="1:17" ht="15.75" thickBot="1" x14ac:dyDescent="0.3">
      <c r="A49" s="27">
        <v>29</v>
      </c>
      <c r="B49" s="28">
        <v>43</v>
      </c>
      <c r="C49" s="28">
        <v>1.4</v>
      </c>
      <c r="D49" s="28">
        <v>25</v>
      </c>
      <c r="E49" s="28">
        <v>695</v>
      </c>
      <c r="F49" s="28">
        <v>4</v>
      </c>
      <c r="G49" s="28">
        <v>36</v>
      </c>
      <c r="H49" s="28">
        <v>120</v>
      </c>
      <c r="I49" s="28">
        <v>36</v>
      </c>
      <c r="J49" s="28">
        <v>141.46</v>
      </c>
      <c r="K49" s="28">
        <v>200.84</v>
      </c>
      <c r="L49" s="28">
        <v>28.13</v>
      </c>
      <c r="M49" s="28">
        <v>48.24</v>
      </c>
      <c r="N49" s="28">
        <v>2.9</v>
      </c>
      <c r="O49">
        <v>14</v>
      </c>
      <c r="P49">
        <v>38</v>
      </c>
      <c r="Q49">
        <v>0.55000000000000004</v>
      </c>
    </row>
    <row r="50" spans="1:17" ht="15.75" thickBot="1" x14ac:dyDescent="0.3">
      <c r="A50" s="27">
        <v>29</v>
      </c>
      <c r="B50" s="28">
        <v>43</v>
      </c>
      <c r="C50" s="28">
        <v>1.4</v>
      </c>
      <c r="D50" s="28">
        <v>25</v>
      </c>
      <c r="E50" s="28">
        <v>760</v>
      </c>
      <c r="F50" s="28">
        <v>2</v>
      </c>
      <c r="G50" s="28">
        <v>36</v>
      </c>
      <c r="H50" s="28">
        <v>120</v>
      </c>
      <c r="I50" s="28">
        <v>40</v>
      </c>
      <c r="J50" s="28">
        <v>141.9</v>
      </c>
      <c r="K50" s="28">
        <v>213.39</v>
      </c>
      <c r="L50" s="28">
        <v>29.89</v>
      </c>
      <c r="M50" s="28">
        <v>37.1</v>
      </c>
      <c r="N50" s="28">
        <v>2.81</v>
      </c>
      <c r="O50">
        <v>14</v>
      </c>
      <c r="P50">
        <v>38</v>
      </c>
      <c r="Q50">
        <v>0.55000000000000004</v>
      </c>
    </row>
    <row r="51" spans="1:17" ht="15.75" thickBot="1" x14ac:dyDescent="0.3">
      <c r="A51" s="27">
        <v>29</v>
      </c>
      <c r="B51" s="28">
        <v>43</v>
      </c>
      <c r="C51" s="28">
        <v>1.34</v>
      </c>
      <c r="D51" s="28">
        <v>25</v>
      </c>
      <c r="E51" s="28">
        <v>740</v>
      </c>
      <c r="F51" s="28">
        <v>4</v>
      </c>
      <c r="G51" s="28">
        <v>40</v>
      </c>
      <c r="H51" s="28">
        <v>120</v>
      </c>
      <c r="I51" s="28">
        <v>36</v>
      </c>
      <c r="J51" s="28">
        <v>142.26</v>
      </c>
      <c r="K51" s="28">
        <v>201.1</v>
      </c>
      <c r="L51" s="28">
        <v>27.8</v>
      </c>
      <c r="M51" s="28">
        <v>49.44</v>
      </c>
      <c r="N51" s="28">
        <v>2.69</v>
      </c>
      <c r="O51">
        <v>14</v>
      </c>
      <c r="P51">
        <v>38</v>
      </c>
      <c r="Q51">
        <v>0.55000000000000004</v>
      </c>
    </row>
    <row r="52" spans="1:17" ht="15.75" thickBot="1" x14ac:dyDescent="0.3">
      <c r="A52" s="27">
        <v>29</v>
      </c>
      <c r="B52" s="28">
        <v>43</v>
      </c>
      <c r="C52" s="28">
        <v>1.4</v>
      </c>
      <c r="D52" s="28">
        <v>25</v>
      </c>
      <c r="E52" s="28">
        <v>715</v>
      </c>
      <c r="F52" s="28">
        <v>4</v>
      </c>
      <c r="G52" s="28">
        <v>36</v>
      </c>
      <c r="H52" s="28">
        <v>120</v>
      </c>
      <c r="I52" s="28">
        <v>36</v>
      </c>
      <c r="J52" s="28">
        <v>142.38</v>
      </c>
      <c r="K52" s="28">
        <v>205.14</v>
      </c>
      <c r="L52" s="28">
        <v>30.42</v>
      </c>
      <c r="M52" s="28">
        <v>49.2</v>
      </c>
      <c r="N52" s="28">
        <v>3.05</v>
      </c>
      <c r="O52">
        <v>14</v>
      </c>
      <c r="P52">
        <v>38</v>
      </c>
      <c r="Q52">
        <v>0.55000000000000004</v>
      </c>
    </row>
    <row r="53" spans="1:17" ht="15.75" thickBot="1" x14ac:dyDescent="0.3">
      <c r="A53" s="27">
        <v>29</v>
      </c>
      <c r="B53" s="28">
        <v>43</v>
      </c>
      <c r="C53" s="28">
        <v>1.4</v>
      </c>
      <c r="D53" s="28">
        <v>25</v>
      </c>
      <c r="E53" s="28">
        <v>740</v>
      </c>
      <c r="F53" s="28">
        <v>2</v>
      </c>
      <c r="G53" s="28">
        <v>36</v>
      </c>
      <c r="H53" s="28">
        <v>120</v>
      </c>
      <c r="I53" s="28">
        <v>40</v>
      </c>
      <c r="J53" s="28">
        <v>142.54</v>
      </c>
      <c r="K53" s="28">
        <v>210.73</v>
      </c>
      <c r="L53" s="28">
        <v>27.77</v>
      </c>
      <c r="M53" s="28">
        <v>36.4</v>
      </c>
      <c r="N53" s="28">
        <v>2.69</v>
      </c>
      <c r="O53">
        <v>14</v>
      </c>
      <c r="P53">
        <v>38</v>
      </c>
      <c r="Q53">
        <v>0.55000000000000004</v>
      </c>
    </row>
    <row r="54" spans="1:17" ht="15.75" thickBot="1" x14ac:dyDescent="0.3">
      <c r="A54" s="27">
        <v>29</v>
      </c>
      <c r="B54" s="28">
        <v>43</v>
      </c>
      <c r="C54" s="28">
        <v>1.4</v>
      </c>
      <c r="D54" s="28">
        <v>25</v>
      </c>
      <c r="E54" s="28">
        <v>685</v>
      </c>
      <c r="F54" s="28">
        <v>1</v>
      </c>
      <c r="G54" s="28">
        <v>44</v>
      </c>
      <c r="H54" s="28">
        <v>125</v>
      </c>
      <c r="I54" s="28">
        <v>44</v>
      </c>
      <c r="J54" s="28">
        <v>142.71</v>
      </c>
      <c r="K54" s="28">
        <v>194.82</v>
      </c>
      <c r="L54" s="28">
        <v>14.15</v>
      </c>
      <c r="M54" s="28">
        <v>30.07</v>
      </c>
      <c r="N54" s="28">
        <v>1.48</v>
      </c>
      <c r="O54">
        <v>14</v>
      </c>
      <c r="P54">
        <v>38</v>
      </c>
      <c r="Q54">
        <v>0.55000000000000004</v>
      </c>
    </row>
    <row r="55" spans="1:17" ht="15.75" thickBot="1" x14ac:dyDescent="0.3">
      <c r="A55" s="27">
        <v>29</v>
      </c>
      <c r="B55" s="28">
        <v>43</v>
      </c>
      <c r="C55" s="28">
        <v>1.4</v>
      </c>
      <c r="D55" s="28">
        <v>25</v>
      </c>
      <c r="E55" s="28">
        <v>720</v>
      </c>
      <c r="F55" s="28">
        <v>2</v>
      </c>
      <c r="G55" s="28">
        <v>36</v>
      </c>
      <c r="H55" s="28">
        <v>120</v>
      </c>
      <c r="I55" s="28">
        <v>40</v>
      </c>
      <c r="J55" s="28">
        <v>142.96</v>
      </c>
      <c r="K55" s="28">
        <v>207.92</v>
      </c>
      <c r="L55" s="28">
        <v>25.76</v>
      </c>
      <c r="M55" s="28">
        <v>35.700000000000003</v>
      </c>
      <c r="N55" s="28">
        <v>2.56</v>
      </c>
      <c r="O55">
        <v>14</v>
      </c>
      <c r="P55">
        <v>38</v>
      </c>
      <c r="Q55">
        <v>0.55000000000000004</v>
      </c>
    </row>
    <row r="56" spans="1:17" ht="15.75" thickBot="1" x14ac:dyDescent="0.3">
      <c r="A56" s="27">
        <v>29</v>
      </c>
      <c r="B56" s="28">
        <v>43</v>
      </c>
      <c r="C56" s="28">
        <v>1.4</v>
      </c>
      <c r="D56" s="28">
        <v>25</v>
      </c>
      <c r="E56" s="28">
        <v>505</v>
      </c>
      <c r="F56" s="28">
        <v>4</v>
      </c>
      <c r="G56" s="28">
        <v>44</v>
      </c>
      <c r="H56" s="28">
        <v>120</v>
      </c>
      <c r="I56" s="28">
        <v>48</v>
      </c>
      <c r="J56" s="28">
        <v>142.99</v>
      </c>
      <c r="K56" s="28">
        <v>168.05</v>
      </c>
      <c r="L56" s="28">
        <v>5.32</v>
      </c>
      <c r="M56" s="28">
        <v>47.52</v>
      </c>
      <c r="N56" s="28">
        <v>0.75</v>
      </c>
      <c r="O56">
        <v>14</v>
      </c>
      <c r="P56">
        <v>38</v>
      </c>
      <c r="Q56">
        <v>0.55000000000000004</v>
      </c>
    </row>
    <row r="57" spans="1:17" ht="15.75" thickBot="1" x14ac:dyDescent="0.3">
      <c r="A57" s="27">
        <v>29</v>
      </c>
      <c r="B57" s="28">
        <v>43</v>
      </c>
      <c r="C57" s="28">
        <v>1.25</v>
      </c>
      <c r="D57" s="28">
        <v>25</v>
      </c>
      <c r="E57" s="28">
        <v>615</v>
      </c>
      <c r="F57" s="28">
        <v>4</v>
      </c>
      <c r="G57" s="28">
        <v>44</v>
      </c>
      <c r="H57" s="28">
        <v>120</v>
      </c>
      <c r="I57" s="28">
        <v>48</v>
      </c>
      <c r="J57" s="28">
        <v>143.09</v>
      </c>
      <c r="K57" s="28">
        <v>172.86</v>
      </c>
      <c r="L57" s="28">
        <v>8.8699999999999992</v>
      </c>
      <c r="M57" s="28">
        <v>45.65</v>
      </c>
      <c r="N57" s="28">
        <v>1.03</v>
      </c>
      <c r="O57">
        <v>14</v>
      </c>
      <c r="P57">
        <v>38</v>
      </c>
      <c r="Q57">
        <v>0.55000000000000004</v>
      </c>
    </row>
    <row r="58" spans="1:17" ht="15.75" thickBot="1" x14ac:dyDescent="0.3">
      <c r="A58" s="27">
        <v>29</v>
      </c>
      <c r="B58" s="28">
        <v>43</v>
      </c>
      <c r="C58" s="28">
        <v>1.34</v>
      </c>
      <c r="D58" s="28">
        <v>25</v>
      </c>
      <c r="E58" s="28">
        <v>705</v>
      </c>
      <c r="F58" s="28">
        <v>4</v>
      </c>
      <c r="G58" s="28">
        <v>36</v>
      </c>
      <c r="H58" s="28">
        <v>120</v>
      </c>
      <c r="I58" s="28">
        <v>40</v>
      </c>
      <c r="J58" s="28">
        <v>143.12</v>
      </c>
      <c r="K58" s="28">
        <v>197.03</v>
      </c>
      <c r="L58" s="28">
        <v>24.35</v>
      </c>
      <c r="M58" s="28">
        <v>48.29</v>
      </c>
      <c r="N58" s="28">
        <v>2.4700000000000002</v>
      </c>
      <c r="O58">
        <v>14</v>
      </c>
      <c r="P58">
        <v>38</v>
      </c>
      <c r="Q58">
        <v>0.55000000000000004</v>
      </c>
    </row>
    <row r="59" spans="1:17" ht="15.75" thickBot="1" x14ac:dyDescent="0.3">
      <c r="A59" s="27">
        <v>29</v>
      </c>
      <c r="B59" s="28">
        <v>43</v>
      </c>
      <c r="C59" s="28">
        <v>1.34</v>
      </c>
      <c r="D59" s="28">
        <v>25</v>
      </c>
      <c r="E59" s="28">
        <v>760</v>
      </c>
      <c r="F59" s="28">
        <v>4</v>
      </c>
      <c r="G59" s="28">
        <v>40</v>
      </c>
      <c r="H59" s="28">
        <v>120</v>
      </c>
      <c r="I59" s="28">
        <v>36</v>
      </c>
      <c r="J59" s="28">
        <v>143.15</v>
      </c>
      <c r="K59" s="28">
        <v>205.02</v>
      </c>
      <c r="L59" s="28">
        <v>29.92</v>
      </c>
      <c r="M59" s="28">
        <v>50.33</v>
      </c>
      <c r="N59" s="28">
        <v>2.82</v>
      </c>
      <c r="O59">
        <v>14</v>
      </c>
      <c r="P59">
        <v>38</v>
      </c>
      <c r="Q59">
        <v>0.55000000000000004</v>
      </c>
    </row>
    <row r="60" spans="1:17" ht="15.75" thickBot="1" x14ac:dyDescent="0.3">
      <c r="A60" s="27">
        <v>29</v>
      </c>
      <c r="B60" s="28">
        <v>43</v>
      </c>
      <c r="C60" s="28">
        <v>1.37</v>
      </c>
      <c r="D60" s="28">
        <v>25</v>
      </c>
      <c r="E60" s="28">
        <v>715</v>
      </c>
      <c r="F60" s="28">
        <v>1</v>
      </c>
      <c r="G60" s="28">
        <v>48</v>
      </c>
      <c r="H60" s="28">
        <v>120</v>
      </c>
      <c r="I60" s="28">
        <v>44</v>
      </c>
      <c r="J60" s="28">
        <v>143.24</v>
      </c>
      <c r="K60" s="28">
        <v>195.3</v>
      </c>
      <c r="L60" s="28">
        <v>13.18</v>
      </c>
      <c r="M60" s="28">
        <v>30.78</v>
      </c>
      <c r="N60" s="28">
        <v>1.32</v>
      </c>
      <c r="O60">
        <v>14</v>
      </c>
      <c r="P60">
        <v>38</v>
      </c>
      <c r="Q60">
        <v>0.55000000000000004</v>
      </c>
    </row>
    <row r="61" spans="1:17" ht="15.75" thickBot="1" x14ac:dyDescent="0.3">
      <c r="A61" s="27">
        <v>29</v>
      </c>
      <c r="B61" s="28">
        <v>43</v>
      </c>
      <c r="C61" s="28">
        <v>1.4</v>
      </c>
      <c r="D61" s="28">
        <v>25</v>
      </c>
      <c r="E61" s="28">
        <v>740</v>
      </c>
      <c r="F61" s="28">
        <v>4</v>
      </c>
      <c r="G61" s="28">
        <v>36</v>
      </c>
      <c r="H61" s="28">
        <v>120</v>
      </c>
      <c r="I61" s="28">
        <v>36</v>
      </c>
      <c r="J61" s="28">
        <v>143.31</v>
      </c>
      <c r="K61" s="28">
        <v>210.39</v>
      </c>
      <c r="L61" s="28">
        <v>33.450000000000003</v>
      </c>
      <c r="M61" s="28">
        <v>50.35</v>
      </c>
      <c r="N61" s="28">
        <v>3.24</v>
      </c>
      <c r="O61">
        <v>14</v>
      </c>
      <c r="P61">
        <v>38</v>
      </c>
      <c r="Q61">
        <v>0.55000000000000004</v>
      </c>
    </row>
    <row r="62" spans="1:17" ht="15.75" thickBot="1" x14ac:dyDescent="0.3">
      <c r="A62" s="27">
        <v>29</v>
      </c>
      <c r="B62" s="28">
        <v>43</v>
      </c>
      <c r="C62" s="28">
        <v>1.34</v>
      </c>
      <c r="D62" s="28">
        <v>25</v>
      </c>
      <c r="E62" s="28">
        <v>555</v>
      </c>
      <c r="F62" s="28">
        <v>4</v>
      </c>
      <c r="G62" s="28">
        <v>40</v>
      </c>
      <c r="H62" s="28">
        <v>120</v>
      </c>
      <c r="I62" s="28">
        <v>48</v>
      </c>
      <c r="J62" s="28">
        <v>143.44</v>
      </c>
      <c r="K62" s="28">
        <v>171.95</v>
      </c>
      <c r="L62" s="28">
        <v>7.91</v>
      </c>
      <c r="M62" s="28">
        <v>45.5</v>
      </c>
      <c r="N62" s="28">
        <v>1.02</v>
      </c>
      <c r="O62">
        <v>14</v>
      </c>
      <c r="P62">
        <v>38</v>
      </c>
      <c r="Q62">
        <v>0.55000000000000004</v>
      </c>
    </row>
    <row r="63" spans="1:17" ht="15.75" thickBot="1" x14ac:dyDescent="0.3">
      <c r="A63" s="27">
        <v>29</v>
      </c>
      <c r="B63" s="28">
        <v>43</v>
      </c>
      <c r="C63" s="28">
        <v>1.4</v>
      </c>
      <c r="D63" s="28">
        <v>25</v>
      </c>
      <c r="E63" s="28">
        <v>530</v>
      </c>
      <c r="F63" s="28">
        <v>4</v>
      </c>
      <c r="G63" s="28">
        <v>36</v>
      </c>
      <c r="H63" s="28">
        <v>120</v>
      </c>
      <c r="I63" s="28">
        <v>48</v>
      </c>
      <c r="J63" s="28">
        <v>143.47</v>
      </c>
      <c r="K63" s="28">
        <v>172.77</v>
      </c>
      <c r="L63" s="28">
        <v>8.32</v>
      </c>
      <c r="M63" s="28">
        <v>45.27</v>
      </c>
      <c r="N63" s="28">
        <v>1.1200000000000001</v>
      </c>
      <c r="O63">
        <v>14</v>
      </c>
      <c r="P63">
        <v>38</v>
      </c>
      <c r="Q63">
        <v>0.55000000000000004</v>
      </c>
    </row>
    <row r="64" spans="1:17" ht="15.75" thickBot="1" x14ac:dyDescent="0.3">
      <c r="A64" s="27">
        <v>29</v>
      </c>
      <c r="B64" s="28">
        <v>43</v>
      </c>
      <c r="C64" s="28">
        <v>1.31</v>
      </c>
      <c r="D64" s="28">
        <v>25</v>
      </c>
      <c r="E64" s="28">
        <v>565</v>
      </c>
      <c r="F64" s="28">
        <v>4</v>
      </c>
      <c r="G64" s="28">
        <v>44</v>
      </c>
      <c r="H64" s="28">
        <v>120</v>
      </c>
      <c r="I64" s="28">
        <v>48</v>
      </c>
      <c r="J64" s="28">
        <v>143.57</v>
      </c>
      <c r="K64" s="28">
        <v>171.1</v>
      </c>
      <c r="L64" s="28">
        <v>7.11</v>
      </c>
      <c r="M64" s="28">
        <v>46.15</v>
      </c>
      <c r="N64" s="28">
        <v>0.9</v>
      </c>
      <c r="O64">
        <v>14</v>
      </c>
      <c r="P64">
        <v>38</v>
      </c>
      <c r="Q64">
        <v>0.55000000000000004</v>
      </c>
    </row>
    <row r="65" spans="1:17" ht="15.75" thickBot="1" x14ac:dyDescent="0.3">
      <c r="A65" s="27">
        <v>29</v>
      </c>
      <c r="B65" s="28">
        <v>43</v>
      </c>
      <c r="C65" s="28">
        <v>1.37</v>
      </c>
      <c r="D65" s="28">
        <v>25</v>
      </c>
      <c r="E65" s="28">
        <v>690</v>
      </c>
      <c r="F65" s="28">
        <v>1</v>
      </c>
      <c r="G65" s="28">
        <v>48</v>
      </c>
      <c r="H65" s="28">
        <v>120</v>
      </c>
      <c r="I65" s="28">
        <v>44</v>
      </c>
      <c r="J65" s="28">
        <v>143.58000000000001</v>
      </c>
      <c r="K65" s="28">
        <v>193.59</v>
      </c>
      <c r="L65" s="28">
        <v>11.99</v>
      </c>
      <c r="M65" s="28">
        <v>30.07</v>
      </c>
      <c r="N65" s="28">
        <v>1.24</v>
      </c>
      <c r="O65">
        <v>14</v>
      </c>
      <c r="P65">
        <v>38</v>
      </c>
      <c r="Q65">
        <v>0.55000000000000004</v>
      </c>
    </row>
    <row r="66" spans="1:17" ht="15.75" thickBot="1" x14ac:dyDescent="0.3">
      <c r="A66" s="27">
        <v>29</v>
      </c>
      <c r="B66" s="28">
        <v>43</v>
      </c>
      <c r="C66" s="28">
        <v>1.37</v>
      </c>
      <c r="D66" s="28">
        <v>25</v>
      </c>
      <c r="E66" s="28">
        <v>535</v>
      </c>
      <c r="F66" s="28">
        <v>4</v>
      </c>
      <c r="G66" s="28">
        <v>40</v>
      </c>
      <c r="H66" s="28">
        <v>120</v>
      </c>
      <c r="I66" s="28">
        <v>48</v>
      </c>
      <c r="J66" s="28">
        <v>143.6</v>
      </c>
      <c r="K66" s="28">
        <v>171.22</v>
      </c>
      <c r="L66" s="28">
        <v>7.19</v>
      </c>
      <c r="M66" s="28">
        <v>45.92</v>
      </c>
      <c r="N66" s="28">
        <v>0.96</v>
      </c>
      <c r="O66">
        <v>14</v>
      </c>
      <c r="P66">
        <v>38</v>
      </c>
      <c r="Q66">
        <v>0.55000000000000004</v>
      </c>
    </row>
    <row r="67" spans="1:17" ht="15.75" thickBot="1" x14ac:dyDescent="0.3">
      <c r="A67" s="27">
        <v>29</v>
      </c>
      <c r="B67" s="28">
        <v>43</v>
      </c>
      <c r="C67" s="28">
        <v>1.37</v>
      </c>
      <c r="D67" s="28">
        <v>25</v>
      </c>
      <c r="E67" s="28">
        <v>675</v>
      </c>
      <c r="F67" s="28">
        <v>1</v>
      </c>
      <c r="G67" s="28">
        <v>48</v>
      </c>
      <c r="H67" s="28">
        <v>120</v>
      </c>
      <c r="I67" s="28">
        <v>44</v>
      </c>
      <c r="J67" s="28">
        <v>143.63</v>
      </c>
      <c r="K67" s="28">
        <v>192.39</v>
      </c>
      <c r="L67" s="28">
        <v>11.31</v>
      </c>
      <c r="M67" s="28">
        <v>29.64</v>
      </c>
      <c r="N67" s="28">
        <v>1.2</v>
      </c>
      <c r="O67">
        <v>14</v>
      </c>
      <c r="P67">
        <v>38</v>
      </c>
      <c r="Q67">
        <v>0.55000000000000004</v>
      </c>
    </row>
    <row r="68" spans="1:17" ht="15.75" thickBot="1" x14ac:dyDescent="0.3">
      <c r="A68" s="27">
        <v>29</v>
      </c>
      <c r="B68" s="28">
        <v>43</v>
      </c>
      <c r="C68" s="28">
        <v>1.31</v>
      </c>
      <c r="D68" s="28">
        <v>25</v>
      </c>
      <c r="E68" s="28">
        <v>580</v>
      </c>
      <c r="F68" s="28">
        <v>4</v>
      </c>
      <c r="G68" s="28">
        <v>40</v>
      </c>
      <c r="H68" s="28">
        <v>120</v>
      </c>
      <c r="I68" s="28">
        <v>48</v>
      </c>
      <c r="J68" s="28">
        <v>143.63999999999999</v>
      </c>
      <c r="K68" s="28">
        <v>173.4</v>
      </c>
      <c r="L68" s="28">
        <v>8.8800000000000008</v>
      </c>
      <c r="M68" s="28">
        <v>45.28</v>
      </c>
      <c r="N68" s="28">
        <v>1.1000000000000001</v>
      </c>
      <c r="O68">
        <v>14</v>
      </c>
      <c r="P68">
        <v>38</v>
      </c>
      <c r="Q68">
        <v>0.55000000000000004</v>
      </c>
    </row>
    <row r="69" spans="1:17" ht="15.75" thickBot="1" x14ac:dyDescent="0.3">
      <c r="A69" s="27">
        <v>29</v>
      </c>
      <c r="B69" s="28">
        <v>43</v>
      </c>
      <c r="C69" s="28">
        <v>1.37</v>
      </c>
      <c r="D69" s="28">
        <v>25</v>
      </c>
      <c r="E69" s="28">
        <v>525</v>
      </c>
      <c r="F69" s="28">
        <v>4</v>
      </c>
      <c r="G69" s="28">
        <v>44</v>
      </c>
      <c r="H69" s="28">
        <v>120</v>
      </c>
      <c r="I69" s="28">
        <v>48</v>
      </c>
      <c r="J69" s="28">
        <v>143.68</v>
      </c>
      <c r="K69" s="28">
        <v>169.57</v>
      </c>
      <c r="L69" s="28">
        <v>5.88</v>
      </c>
      <c r="M69" s="28">
        <v>47.07</v>
      </c>
      <c r="N69" s="28">
        <v>0.8</v>
      </c>
      <c r="O69">
        <v>14</v>
      </c>
      <c r="P69">
        <v>38</v>
      </c>
      <c r="Q69">
        <v>0.55000000000000004</v>
      </c>
    </row>
    <row r="70" spans="1:17" ht="15.75" thickBot="1" x14ac:dyDescent="0.3">
      <c r="A70" s="27">
        <v>29</v>
      </c>
      <c r="B70" s="28">
        <v>43</v>
      </c>
      <c r="C70" s="28">
        <v>1.28</v>
      </c>
      <c r="D70" s="28">
        <v>25</v>
      </c>
      <c r="E70" s="28">
        <v>600</v>
      </c>
      <c r="F70" s="28">
        <v>4</v>
      </c>
      <c r="G70" s="28">
        <v>48</v>
      </c>
      <c r="H70" s="28">
        <v>120</v>
      </c>
      <c r="I70" s="28">
        <v>44</v>
      </c>
      <c r="J70" s="28">
        <v>143.69999999999999</v>
      </c>
      <c r="K70" s="28">
        <v>172.77</v>
      </c>
      <c r="L70" s="28">
        <v>8.32</v>
      </c>
      <c r="M70" s="28">
        <v>45.74</v>
      </c>
      <c r="N70" s="28">
        <v>0.99</v>
      </c>
      <c r="O70">
        <v>14</v>
      </c>
      <c r="P70">
        <v>38</v>
      </c>
      <c r="Q70">
        <v>0.55000000000000004</v>
      </c>
    </row>
    <row r="71" spans="1:17" ht="15.75" thickBot="1" x14ac:dyDescent="0.3">
      <c r="A71" s="27">
        <v>29</v>
      </c>
      <c r="B71" s="28">
        <v>43</v>
      </c>
      <c r="C71" s="28">
        <v>1.31</v>
      </c>
      <c r="D71" s="28">
        <v>25</v>
      </c>
      <c r="E71" s="28">
        <v>575</v>
      </c>
      <c r="F71" s="28">
        <v>4</v>
      </c>
      <c r="G71" s="28">
        <v>48</v>
      </c>
      <c r="H71" s="28">
        <v>120</v>
      </c>
      <c r="I71" s="28">
        <v>44</v>
      </c>
      <c r="J71" s="28">
        <v>143.85</v>
      </c>
      <c r="K71" s="28">
        <v>171.85</v>
      </c>
      <c r="L71" s="28">
        <v>7.44</v>
      </c>
      <c r="M71" s="28">
        <v>46.03</v>
      </c>
      <c r="N71" s="28">
        <v>0.93</v>
      </c>
      <c r="O71">
        <v>14</v>
      </c>
      <c r="P71">
        <v>38</v>
      </c>
      <c r="Q71">
        <v>0.55000000000000004</v>
      </c>
    </row>
    <row r="72" spans="1:17" ht="15.75" thickBot="1" x14ac:dyDescent="0.3">
      <c r="A72" s="27">
        <v>29</v>
      </c>
      <c r="B72" s="28">
        <v>43</v>
      </c>
      <c r="C72" s="28">
        <v>1.4</v>
      </c>
      <c r="D72" s="28">
        <v>25</v>
      </c>
      <c r="E72" s="28">
        <v>515</v>
      </c>
      <c r="F72" s="28">
        <v>4</v>
      </c>
      <c r="G72" s="28">
        <v>48</v>
      </c>
      <c r="H72" s="28">
        <v>120</v>
      </c>
      <c r="I72" s="28">
        <v>44</v>
      </c>
      <c r="J72" s="28">
        <v>143.88</v>
      </c>
      <c r="K72" s="28">
        <v>169.45</v>
      </c>
      <c r="L72" s="28">
        <v>5.59</v>
      </c>
      <c r="M72" s="28">
        <v>47.4</v>
      </c>
      <c r="N72" s="28">
        <v>0.78</v>
      </c>
      <c r="O72">
        <v>14</v>
      </c>
      <c r="P72">
        <v>38</v>
      </c>
      <c r="Q72">
        <v>0.55000000000000004</v>
      </c>
    </row>
    <row r="73" spans="1:17" ht="15.75" thickBot="1" x14ac:dyDescent="0.3">
      <c r="A73" s="27">
        <v>29</v>
      </c>
      <c r="B73" s="28">
        <v>43</v>
      </c>
      <c r="C73" s="28">
        <v>1.4</v>
      </c>
      <c r="D73" s="28">
        <v>25</v>
      </c>
      <c r="E73" s="28">
        <v>525</v>
      </c>
      <c r="F73" s="28">
        <v>4</v>
      </c>
      <c r="G73" s="28">
        <v>44</v>
      </c>
      <c r="H73" s="28">
        <v>120</v>
      </c>
      <c r="I73" s="28">
        <v>44</v>
      </c>
      <c r="J73" s="28">
        <v>144.19</v>
      </c>
      <c r="K73" s="28">
        <v>171.31</v>
      </c>
      <c r="L73" s="28">
        <v>6.75</v>
      </c>
      <c r="M73" s="28">
        <v>46.37</v>
      </c>
      <c r="N73" s="28">
        <v>0.92</v>
      </c>
      <c r="O73">
        <v>14</v>
      </c>
      <c r="P73">
        <v>38</v>
      </c>
      <c r="Q73">
        <v>0.55000000000000004</v>
      </c>
    </row>
    <row r="74" spans="1:17" ht="15.75" thickBot="1" x14ac:dyDescent="0.3">
      <c r="A74" s="27">
        <v>29</v>
      </c>
      <c r="B74" s="28">
        <v>43</v>
      </c>
      <c r="C74" s="28">
        <v>1.37</v>
      </c>
      <c r="D74" s="28">
        <v>25</v>
      </c>
      <c r="E74" s="28">
        <v>680</v>
      </c>
      <c r="F74" s="28">
        <v>4</v>
      </c>
      <c r="G74" s="28">
        <v>40</v>
      </c>
      <c r="H74" s="28">
        <v>120</v>
      </c>
      <c r="I74" s="28">
        <v>36</v>
      </c>
      <c r="J74" s="28">
        <v>144.22</v>
      </c>
      <c r="K74" s="28">
        <v>195.15</v>
      </c>
      <c r="L74" s="28">
        <v>22.06</v>
      </c>
      <c r="M74" s="28">
        <v>47.74</v>
      </c>
      <c r="N74" s="28">
        <v>2.3199999999999998</v>
      </c>
      <c r="O74">
        <v>14</v>
      </c>
      <c r="P74">
        <v>38</v>
      </c>
      <c r="Q74">
        <v>0.55000000000000004</v>
      </c>
    </row>
    <row r="75" spans="1:17" ht="15.75" thickBot="1" x14ac:dyDescent="0.3">
      <c r="A75" s="27">
        <v>29</v>
      </c>
      <c r="B75" s="28">
        <v>43</v>
      </c>
      <c r="C75" s="28">
        <v>1.4</v>
      </c>
      <c r="D75" s="28">
        <v>25</v>
      </c>
      <c r="E75" s="28">
        <v>520</v>
      </c>
      <c r="F75" s="28">
        <v>4</v>
      </c>
      <c r="G75" s="28">
        <v>40</v>
      </c>
      <c r="H75" s="28">
        <v>120</v>
      </c>
      <c r="I75" s="28">
        <v>48</v>
      </c>
      <c r="J75" s="28">
        <v>144.34</v>
      </c>
      <c r="K75" s="28">
        <v>171.41</v>
      </c>
      <c r="L75" s="28">
        <v>6.68</v>
      </c>
      <c r="M75" s="28">
        <v>46.58</v>
      </c>
      <c r="N75" s="28">
        <v>0.92</v>
      </c>
      <c r="O75">
        <v>14</v>
      </c>
      <c r="P75">
        <v>38</v>
      </c>
      <c r="Q75">
        <v>0.55000000000000004</v>
      </c>
    </row>
    <row r="76" spans="1:17" ht="15.75" thickBot="1" x14ac:dyDescent="0.3">
      <c r="A76" s="27">
        <v>29</v>
      </c>
      <c r="B76" s="28">
        <v>43</v>
      </c>
      <c r="C76" s="28">
        <v>1.37</v>
      </c>
      <c r="D76" s="28">
        <v>25</v>
      </c>
      <c r="E76" s="28">
        <v>545</v>
      </c>
      <c r="F76" s="28">
        <v>4</v>
      </c>
      <c r="G76" s="28">
        <v>44</v>
      </c>
      <c r="H76" s="28">
        <v>120</v>
      </c>
      <c r="I76" s="28">
        <v>44</v>
      </c>
      <c r="J76" s="28">
        <v>144.35</v>
      </c>
      <c r="K76" s="28">
        <v>172.39</v>
      </c>
      <c r="L76" s="28">
        <v>7.45</v>
      </c>
      <c r="M76" s="28">
        <v>45.95</v>
      </c>
      <c r="N76" s="28">
        <v>0.98</v>
      </c>
      <c r="O76">
        <v>14</v>
      </c>
      <c r="P76">
        <v>38</v>
      </c>
      <c r="Q76">
        <v>0.55000000000000004</v>
      </c>
    </row>
    <row r="77" spans="1:17" ht="15.75" thickBot="1" x14ac:dyDescent="0.3">
      <c r="A77" s="27">
        <v>29</v>
      </c>
      <c r="B77" s="28">
        <v>43</v>
      </c>
      <c r="C77" s="28">
        <v>1.31</v>
      </c>
      <c r="D77" s="28">
        <v>25</v>
      </c>
      <c r="E77" s="28">
        <v>690</v>
      </c>
      <c r="F77" s="28">
        <v>4</v>
      </c>
      <c r="G77" s="28">
        <v>40</v>
      </c>
      <c r="H77" s="28">
        <v>120</v>
      </c>
      <c r="I77" s="28">
        <v>40</v>
      </c>
      <c r="J77" s="28">
        <v>144.72999999999999</v>
      </c>
      <c r="K77" s="28">
        <v>190.96</v>
      </c>
      <c r="L77" s="28">
        <v>19.149999999999999</v>
      </c>
      <c r="M77" s="28">
        <v>47.58</v>
      </c>
      <c r="N77" s="28">
        <v>1.99</v>
      </c>
      <c r="O77">
        <v>14</v>
      </c>
      <c r="P77">
        <v>38</v>
      </c>
      <c r="Q77">
        <v>0.55000000000000004</v>
      </c>
    </row>
    <row r="78" spans="1:17" ht="15.75" thickBot="1" x14ac:dyDescent="0.3">
      <c r="A78" s="27">
        <v>29</v>
      </c>
      <c r="B78" s="28">
        <v>43</v>
      </c>
      <c r="C78" s="28">
        <v>1.25</v>
      </c>
      <c r="D78" s="28">
        <v>25</v>
      </c>
      <c r="E78" s="28">
        <v>625</v>
      </c>
      <c r="F78" s="28">
        <v>4</v>
      </c>
      <c r="G78" s="28">
        <v>44</v>
      </c>
      <c r="H78" s="28">
        <v>120</v>
      </c>
      <c r="I78" s="28">
        <v>48</v>
      </c>
      <c r="J78" s="28">
        <v>144.75</v>
      </c>
      <c r="K78" s="28">
        <v>175.15</v>
      </c>
      <c r="L78" s="28">
        <v>9.26</v>
      </c>
      <c r="M78" s="28">
        <v>46.04</v>
      </c>
      <c r="N78" s="28">
        <v>1.06</v>
      </c>
      <c r="O78">
        <v>14</v>
      </c>
      <c r="P78">
        <v>38</v>
      </c>
      <c r="Q78">
        <v>0.55000000000000004</v>
      </c>
    </row>
    <row r="79" spans="1:17" ht="15.75" thickBot="1" x14ac:dyDescent="0.3">
      <c r="A79" s="27">
        <v>29</v>
      </c>
      <c r="B79" s="28">
        <v>43</v>
      </c>
      <c r="C79" s="28">
        <v>1.34</v>
      </c>
      <c r="D79" s="28">
        <v>25</v>
      </c>
      <c r="E79" s="28">
        <v>570</v>
      </c>
      <c r="F79" s="28">
        <v>4</v>
      </c>
      <c r="G79" s="28">
        <v>44</v>
      </c>
      <c r="H79" s="28">
        <v>120</v>
      </c>
      <c r="I79" s="28">
        <v>44</v>
      </c>
      <c r="J79" s="28">
        <v>144.93</v>
      </c>
      <c r="K79" s="28">
        <v>174.24</v>
      </c>
      <c r="L79" s="28">
        <v>8.3699999999999992</v>
      </c>
      <c r="M79" s="28">
        <v>45.77</v>
      </c>
      <c r="N79" s="28">
        <v>1.05</v>
      </c>
      <c r="O79">
        <v>14</v>
      </c>
      <c r="P79">
        <v>38</v>
      </c>
      <c r="Q79">
        <v>0.55000000000000004</v>
      </c>
    </row>
    <row r="80" spans="1:17" ht="15.75" thickBot="1" x14ac:dyDescent="0.3">
      <c r="A80" s="27">
        <v>29</v>
      </c>
      <c r="B80" s="28">
        <v>43</v>
      </c>
      <c r="C80" s="28">
        <v>1.34</v>
      </c>
      <c r="D80" s="28">
        <v>25</v>
      </c>
      <c r="E80" s="28">
        <v>730</v>
      </c>
      <c r="F80" s="28">
        <v>1</v>
      </c>
      <c r="G80" s="28">
        <v>48</v>
      </c>
      <c r="H80" s="28">
        <v>125</v>
      </c>
      <c r="I80" s="28">
        <v>44</v>
      </c>
      <c r="J80" s="28">
        <v>145.34</v>
      </c>
      <c r="K80" s="28">
        <v>198.86</v>
      </c>
      <c r="L80" s="28">
        <v>14.51</v>
      </c>
      <c r="M80" s="28">
        <v>31.03</v>
      </c>
      <c r="N80" s="28">
        <v>1.42</v>
      </c>
      <c r="O80">
        <v>14</v>
      </c>
      <c r="P80">
        <v>38</v>
      </c>
      <c r="Q80">
        <v>0.55000000000000004</v>
      </c>
    </row>
    <row r="81" spans="1:17" ht="15.75" thickBot="1" x14ac:dyDescent="0.3">
      <c r="A81" s="27">
        <v>29</v>
      </c>
      <c r="B81" s="28">
        <v>43</v>
      </c>
      <c r="C81" s="28">
        <v>1.37</v>
      </c>
      <c r="D81" s="28">
        <v>25</v>
      </c>
      <c r="E81" s="28">
        <v>695</v>
      </c>
      <c r="F81" s="28">
        <v>4</v>
      </c>
      <c r="G81" s="28">
        <v>40</v>
      </c>
      <c r="H81" s="28">
        <v>120</v>
      </c>
      <c r="I81" s="28">
        <v>36</v>
      </c>
      <c r="J81" s="28">
        <v>145.37</v>
      </c>
      <c r="K81" s="28">
        <v>198.42</v>
      </c>
      <c r="L81" s="28">
        <v>23.42</v>
      </c>
      <c r="M81" s="28">
        <v>48.47</v>
      </c>
      <c r="N81" s="28">
        <v>2.41</v>
      </c>
      <c r="O81">
        <v>14</v>
      </c>
      <c r="P81">
        <v>38</v>
      </c>
      <c r="Q81">
        <v>0.55000000000000004</v>
      </c>
    </row>
    <row r="82" spans="1:17" ht="15.75" thickBot="1" x14ac:dyDescent="0.3">
      <c r="A82" s="27">
        <v>29</v>
      </c>
      <c r="B82" s="28">
        <v>43</v>
      </c>
      <c r="C82" s="28">
        <v>1.28</v>
      </c>
      <c r="D82" s="28">
        <v>25</v>
      </c>
      <c r="E82" s="28">
        <v>610</v>
      </c>
      <c r="F82" s="28">
        <v>4</v>
      </c>
      <c r="G82" s="28">
        <v>48</v>
      </c>
      <c r="H82" s="28">
        <v>120</v>
      </c>
      <c r="I82" s="28">
        <v>44</v>
      </c>
      <c r="J82" s="28">
        <v>145.44</v>
      </c>
      <c r="K82" s="28">
        <v>175.22</v>
      </c>
      <c r="L82" s="28">
        <v>8.69</v>
      </c>
      <c r="M82" s="28">
        <v>46.21</v>
      </c>
      <c r="N82" s="28">
        <v>1.02</v>
      </c>
      <c r="O82">
        <v>8</v>
      </c>
      <c r="P82">
        <v>45</v>
      </c>
      <c r="Q82">
        <v>0.55000000000000004</v>
      </c>
    </row>
    <row r="83" spans="1:17" ht="15.75" thickBot="1" x14ac:dyDescent="0.3">
      <c r="A83" s="27">
        <v>29</v>
      </c>
      <c r="B83" s="28">
        <v>43</v>
      </c>
      <c r="C83" s="28">
        <v>1.37</v>
      </c>
      <c r="D83" s="28">
        <v>25</v>
      </c>
      <c r="E83" s="28">
        <v>835</v>
      </c>
      <c r="F83" s="28">
        <v>2</v>
      </c>
      <c r="G83" s="28">
        <v>44</v>
      </c>
      <c r="H83" s="28">
        <v>120</v>
      </c>
      <c r="I83" s="28">
        <v>36</v>
      </c>
      <c r="J83" s="28">
        <v>145.51</v>
      </c>
      <c r="K83" s="28">
        <v>221.91</v>
      </c>
      <c r="L83" s="28">
        <v>32.770000000000003</v>
      </c>
      <c r="M83" s="28">
        <v>39.31</v>
      </c>
      <c r="N83" s="28">
        <v>2.81</v>
      </c>
      <c r="O83">
        <v>14</v>
      </c>
      <c r="P83">
        <v>38</v>
      </c>
      <c r="Q83">
        <v>0.55000000000000004</v>
      </c>
    </row>
    <row r="84" spans="1:17" ht="15.75" thickBot="1" x14ac:dyDescent="0.3">
      <c r="A84" s="27">
        <v>29</v>
      </c>
      <c r="B84" s="28">
        <v>43</v>
      </c>
      <c r="C84" s="28">
        <v>1.37</v>
      </c>
      <c r="D84" s="28">
        <v>25</v>
      </c>
      <c r="E84" s="28">
        <v>665</v>
      </c>
      <c r="F84" s="28">
        <v>4</v>
      </c>
      <c r="G84" s="28">
        <v>36</v>
      </c>
      <c r="H84" s="28">
        <v>120</v>
      </c>
      <c r="I84" s="28">
        <v>40</v>
      </c>
      <c r="J84" s="28">
        <v>145.51</v>
      </c>
      <c r="K84" s="28">
        <v>194.56</v>
      </c>
      <c r="L84" s="28">
        <v>20.76</v>
      </c>
      <c r="M84" s="28">
        <v>47.49</v>
      </c>
      <c r="N84" s="28">
        <v>2.2400000000000002</v>
      </c>
      <c r="O84">
        <v>14</v>
      </c>
      <c r="P84">
        <v>38</v>
      </c>
      <c r="Q84">
        <v>0.55000000000000004</v>
      </c>
    </row>
    <row r="85" spans="1:17" ht="15.75" thickBot="1" x14ac:dyDescent="0.3">
      <c r="A85" s="27">
        <v>29</v>
      </c>
      <c r="B85" s="28">
        <v>43</v>
      </c>
      <c r="C85" s="28">
        <v>1.28</v>
      </c>
      <c r="D85" s="28">
        <v>25</v>
      </c>
      <c r="E85" s="28">
        <v>630</v>
      </c>
      <c r="F85" s="28">
        <v>4</v>
      </c>
      <c r="G85" s="28">
        <v>44</v>
      </c>
      <c r="H85" s="28">
        <v>120</v>
      </c>
      <c r="I85" s="28">
        <v>44</v>
      </c>
      <c r="J85" s="28">
        <v>145.53</v>
      </c>
      <c r="K85" s="28">
        <v>178.29</v>
      </c>
      <c r="L85" s="28">
        <v>10.9</v>
      </c>
      <c r="M85" s="28">
        <v>45.81</v>
      </c>
      <c r="N85" s="28">
        <v>1.24</v>
      </c>
      <c r="O85">
        <v>14</v>
      </c>
      <c r="P85">
        <v>38</v>
      </c>
      <c r="Q85">
        <v>0.55000000000000004</v>
      </c>
    </row>
    <row r="86" spans="1:17" ht="15.75" thickBot="1" x14ac:dyDescent="0.3">
      <c r="A86" s="27">
        <v>29</v>
      </c>
      <c r="B86" s="28">
        <v>43</v>
      </c>
      <c r="C86" s="28">
        <v>1.34</v>
      </c>
      <c r="D86" s="28">
        <v>25</v>
      </c>
      <c r="E86" s="28">
        <v>705</v>
      </c>
      <c r="F86" s="28">
        <v>1</v>
      </c>
      <c r="G86" s="28">
        <v>48</v>
      </c>
      <c r="H86" s="28">
        <v>125</v>
      </c>
      <c r="I86" s="28">
        <v>44</v>
      </c>
      <c r="J86" s="28">
        <v>145.63999999999999</v>
      </c>
      <c r="K86" s="28">
        <v>196.83</v>
      </c>
      <c r="L86" s="28">
        <v>13.22</v>
      </c>
      <c r="M86" s="28">
        <v>30.32</v>
      </c>
      <c r="N86" s="28">
        <v>1.34</v>
      </c>
      <c r="O86">
        <v>14</v>
      </c>
      <c r="P86">
        <v>38</v>
      </c>
      <c r="Q86">
        <v>0.55000000000000004</v>
      </c>
    </row>
    <row r="87" spans="1:17" ht="15.75" thickBot="1" x14ac:dyDescent="0.3">
      <c r="A87" s="27">
        <v>29</v>
      </c>
      <c r="B87" s="28">
        <v>43</v>
      </c>
      <c r="C87" s="28">
        <v>1.31</v>
      </c>
      <c r="D87" s="28">
        <v>25</v>
      </c>
      <c r="E87" s="28">
        <v>600</v>
      </c>
      <c r="F87" s="28">
        <v>4</v>
      </c>
      <c r="G87" s="28">
        <v>44</v>
      </c>
      <c r="H87" s="28">
        <v>120</v>
      </c>
      <c r="I87" s="28">
        <v>44</v>
      </c>
      <c r="J87" s="28">
        <v>145.66999999999999</v>
      </c>
      <c r="K87" s="28">
        <v>176.67</v>
      </c>
      <c r="L87" s="28">
        <v>9.58</v>
      </c>
      <c r="M87" s="28">
        <v>45.8</v>
      </c>
      <c r="N87" s="28">
        <v>1.1399999999999999</v>
      </c>
      <c r="O87">
        <v>14</v>
      </c>
      <c r="P87">
        <v>38</v>
      </c>
      <c r="Q87">
        <v>0.55000000000000004</v>
      </c>
    </row>
    <row r="88" spans="1:17" ht="15.75" thickBot="1" x14ac:dyDescent="0.3">
      <c r="A88" s="27">
        <v>29</v>
      </c>
      <c r="B88" s="28">
        <v>43</v>
      </c>
      <c r="C88" s="28">
        <v>1.4</v>
      </c>
      <c r="D88" s="28">
        <v>25</v>
      </c>
      <c r="E88" s="28">
        <v>640</v>
      </c>
      <c r="F88" s="28">
        <v>4</v>
      </c>
      <c r="G88" s="28">
        <v>40</v>
      </c>
      <c r="H88" s="28">
        <v>120</v>
      </c>
      <c r="I88" s="28">
        <v>36</v>
      </c>
      <c r="J88" s="28">
        <v>145.75</v>
      </c>
      <c r="K88" s="28">
        <v>191.91</v>
      </c>
      <c r="L88" s="28">
        <v>18.71</v>
      </c>
      <c r="M88" s="28">
        <v>46.86</v>
      </c>
      <c r="N88" s="28">
        <v>2.09</v>
      </c>
      <c r="O88">
        <v>14</v>
      </c>
      <c r="P88">
        <v>38</v>
      </c>
      <c r="Q88">
        <v>0.55000000000000004</v>
      </c>
    </row>
    <row r="89" spans="1:17" ht="15.75" thickBot="1" x14ac:dyDescent="0.3">
      <c r="A89" s="27">
        <v>29</v>
      </c>
      <c r="B89" s="28">
        <v>43</v>
      </c>
      <c r="C89" s="28">
        <v>1.25</v>
      </c>
      <c r="D89" s="28">
        <v>25</v>
      </c>
      <c r="E89" s="28">
        <v>670</v>
      </c>
      <c r="F89" s="28">
        <v>4</v>
      </c>
      <c r="G89" s="28">
        <v>44</v>
      </c>
      <c r="H89" s="28">
        <v>120</v>
      </c>
      <c r="I89" s="28">
        <v>44</v>
      </c>
      <c r="J89" s="28">
        <v>145.83000000000001</v>
      </c>
      <c r="K89" s="28">
        <v>181.33</v>
      </c>
      <c r="L89" s="28">
        <v>12.84</v>
      </c>
      <c r="M89" s="28">
        <v>46.32</v>
      </c>
      <c r="N89" s="28">
        <v>1.37</v>
      </c>
      <c r="O89">
        <v>14</v>
      </c>
      <c r="P89">
        <v>38</v>
      </c>
      <c r="Q89">
        <v>0.55000000000000004</v>
      </c>
    </row>
    <row r="90" spans="1:17" ht="15.75" thickBot="1" x14ac:dyDescent="0.3">
      <c r="A90" s="27">
        <v>29</v>
      </c>
      <c r="B90" s="28">
        <v>43</v>
      </c>
      <c r="C90" s="28">
        <v>1.34</v>
      </c>
      <c r="D90" s="28">
        <v>25</v>
      </c>
      <c r="E90" s="28">
        <v>595</v>
      </c>
      <c r="F90" s="28">
        <v>4</v>
      </c>
      <c r="G90" s="28">
        <v>40</v>
      </c>
      <c r="H90" s="28">
        <v>120</v>
      </c>
      <c r="I90" s="28">
        <v>44</v>
      </c>
      <c r="J90" s="28">
        <v>145.84</v>
      </c>
      <c r="K90" s="28">
        <v>178.95</v>
      </c>
      <c r="L90" s="28">
        <v>10.97</v>
      </c>
      <c r="M90" s="28">
        <v>45.5</v>
      </c>
      <c r="N90" s="28">
        <v>1.32</v>
      </c>
      <c r="O90">
        <v>14</v>
      </c>
      <c r="P90">
        <v>38</v>
      </c>
      <c r="Q90">
        <v>0.55000000000000004</v>
      </c>
    </row>
    <row r="91" spans="1:17" ht="15.75" thickBot="1" x14ac:dyDescent="0.3">
      <c r="A91" s="27">
        <v>29</v>
      </c>
      <c r="B91" s="28">
        <v>43</v>
      </c>
      <c r="C91" s="28">
        <v>1.37</v>
      </c>
      <c r="D91" s="28">
        <v>25</v>
      </c>
      <c r="E91" s="28">
        <v>795</v>
      </c>
      <c r="F91" s="28">
        <v>1.5</v>
      </c>
      <c r="G91" s="28">
        <v>44</v>
      </c>
      <c r="H91" s="28">
        <v>120</v>
      </c>
      <c r="I91" s="28">
        <v>40</v>
      </c>
      <c r="J91" s="28">
        <v>145.85</v>
      </c>
      <c r="K91" s="28">
        <v>213.03</v>
      </c>
      <c r="L91" s="28">
        <v>23.86</v>
      </c>
      <c r="M91" s="28">
        <v>35.950000000000003</v>
      </c>
      <c r="N91" s="28">
        <v>2.15</v>
      </c>
      <c r="O91">
        <v>14</v>
      </c>
      <c r="P91">
        <v>38</v>
      </c>
      <c r="Q91">
        <v>0.55000000000000004</v>
      </c>
    </row>
    <row r="92" spans="1:17" ht="15.75" thickBot="1" x14ac:dyDescent="0.3">
      <c r="A92" s="27">
        <v>29</v>
      </c>
      <c r="B92" s="28">
        <v>43</v>
      </c>
      <c r="C92" s="28">
        <v>1.4</v>
      </c>
      <c r="D92" s="28">
        <v>25</v>
      </c>
      <c r="E92" s="28">
        <v>620</v>
      </c>
      <c r="F92" s="28">
        <v>4</v>
      </c>
      <c r="G92" s="28">
        <v>36</v>
      </c>
      <c r="H92" s="28">
        <v>120</v>
      </c>
      <c r="I92" s="28">
        <v>40</v>
      </c>
      <c r="J92" s="28">
        <v>145.93</v>
      </c>
      <c r="K92" s="28">
        <v>189.5</v>
      </c>
      <c r="L92" s="28">
        <v>17.16</v>
      </c>
      <c r="M92" s="28">
        <v>46.27</v>
      </c>
      <c r="N92" s="28">
        <v>1.98</v>
      </c>
      <c r="O92">
        <v>14</v>
      </c>
      <c r="P92">
        <v>38</v>
      </c>
      <c r="Q92">
        <v>0.55000000000000004</v>
      </c>
    </row>
    <row r="93" spans="1:17" ht="15.75" thickBot="1" x14ac:dyDescent="0.3">
      <c r="A93" s="27">
        <v>29</v>
      </c>
      <c r="B93" s="28">
        <v>43</v>
      </c>
      <c r="C93" s="28">
        <v>1.31</v>
      </c>
      <c r="D93" s="28">
        <v>25</v>
      </c>
      <c r="E93" s="28">
        <v>705</v>
      </c>
      <c r="F93" s="28">
        <v>4</v>
      </c>
      <c r="G93" s="28">
        <v>40</v>
      </c>
      <c r="H93" s="28">
        <v>120</v>
      </c>
      <c r="I93" s="28">
        <v>40</v>
      </c>
      <c r="J93" s="28">
        <v>145.99</v>
      </c>
      <c r="K93" s="28">
        <v>194.16</v>
      </c>
      <c r="L93" s="28">
        <v>20.3</v>
      </c>
      <c r="M93" s="28">
        <v>48.34</v>
      </c>
      <c r="N93" s="28">
        <v>2.06</v>
      </c>
      <c r="O93">
        <v>14</v>
      </c>
      <c r="P93">
        <v>38</v>
      </c>
      <c r="Q93">
        <v>0.55000000000000004</v>
      </c>
    </row>
    <row r="94" spans="1:17" ht="15.75" thickBot="1" x14ac:dyDescent="0.3">
      <c r="A94" s="27">
        <v>29</v>
      </c>
      <c r="B94" s="28">
        <v>43</v>
      </c>
      <c r="C94" s="28">
        <v>1.37</v>
      </c>
      <c r="D94" s="28">
        <v>25</v>
      </c>
      <c r="E94" s="28">
        <v>570</v>
      </c>
      <c r="F94" s="28">
        <v>4</v>
      </c>
      <c r="G94" s="28">
        <v>40</v>
      </c>
      <c r="H94" s="28">
        <v>120</v>
      </c>
      <c r="I94" s="28">
        <v>44</v>
      </c>
      <c r="J94" s="28">
        <v>146.07</v>
      </c>
      <c r="K94" s="28">
        <v>177.55</v>
      </c>
      <c r="L94" s="28">
        <v>9.7899999999999991</v>
      </c>
      <c r="M94" s="28">
        <v>45.58</v>
      </c>
      <c r="N94" s="28">
        <v>1.23</v>
      </c>
      <c r="O94">
        <v>14</v>
      </c>
      <c r="P94">
        <v>38</v>
      </c>
      <c r="Q94">
        <v>0.55000000000000004</v>
      </c>
    </row>
    <row r="95" spans="1:17" ht="15.75" thickBot="1" x14ac:dyDescent="0.3">
      <c r="A95" s="27">
        <v>29</v>
      </c>
      <c r="B95" s="28">
        <v>43</v>
      </c>
      <c r="C95" s="28">
        <v>1.34</v>
      </c>
      <c r="D95" s="28">
        <v>25</v>
      </c>
      <c r="E95" s="28">
        <v>650</v>
      </c>
      <c r="F95" s="28">
        <v>4</v>
      </c>
      <c r="G95" s="28">
        <v>40</v>
      </c>
      <c r="H95" s="28">
        <v>120</v>
      </c>
      <c r="I95" s="28">
        <v>40</v>
      </c>
      <c r="J95" s="28">
        <v>146.21</v>
      </c>
      <c r="K95" s="28">
        <v>188.18</v>
      </c>
      <c r="L95" s="28">
        <v>16.3</v>
      </c>
      <c r="M95" s="28">
        <v>46.72</v>
      </c>
      <c r="N95" s="28">
        <v>1.8</v>
      </c>
      <c r="O95">
        <v>14</v>
      </c>
      <c r="P95">
        <v>38</v>
      </c>
      <c r="Q95">
        <v>0.55000000000000004</v>
      </c>
    </row>
    <row r="96" spans="1:17" ht="15.75" thickBot="1" x14ac:dyDescent="0.3">
      <c r="A96" s="27">
        <v>29</v>
      </c>
      <c r="B96" s="28">
        <v>43</v>
      </c>
      <c r="C96" s="28">
        <v>1.31</v>
      </c>
      <c r="D96" s="28">
        <v>25</v>
      </c>
      <c r="E96" s="28">
        <v>630</v>
      </c>
      <c r="F96" s="28">
        <v>4</v>
      </c>
      <c r="G96" s="28">
        <v>40</v>
      </c>
      <c r="H96" s="28">
        <v>120</v>
      </c>
      <c r="I96" s="28">
        <v>44</v>
      </c>
      <c r="J96" s="28">
        <v>146.27000000000001</v>
      </c>
      <c r="K96" s="28">
        <v>182.05</v>
      </c>
      <c r="L96" s="28">
        <v>12.77</v>
      </c>
      <c r="M96" s="28">
        <v>45.9</v>
      </c>
      <c r="N96" s="28">
        <v>1.45</v>
      </c>
      <c r="O96">
        <v>14</v>
      </c>
      <c r="P96">
        <v>38</v>
      </c>
      <c r="Q96">
        <v>0.55000000000000004</v>
      </c>
    </row>
    <row r="97" spans="1:17" ht="15.75" thickBot="1" x14ac:dyDescent="0.3">
      <c r="A97" s="27">
        <v>29</v>
      </c>
      <c r="B97" s="28">
        <v>43</v>
      </c>
      <c r="C97" s="28">
        <v>1.37</v>
      </c>
      <c r="D97" s="28">
        <v>25</v>
      </c>
      <c r="E97" s="28">
        <v>710</v>
      </c>
      <c r="F97" s="28">
        <v>4</v>
      </c>
      <c r="G97" s="28">
        <v>40</v>
      </c>
      <c r="H97" s="28">
        <v>120</v>
      </c>
      <c r="I97" s="28">
        <v>36</v>
      </c>
      <c r="J97" s="28">
        <v>146.43</v>
      </c>
      <c r="K97" s="28">
        <v>201.66</v>
      </c>
      <c r="L97" s="28">
        <v>24.82</v>
      </c>
      <c r="M97" s="28">
        <v>49.19</v>
      </c>
      <c r="N97" s="28">
        <v>2.5</v>
      </c>
      <c r="O97">
        <v>14</v>
      </c>
      <c r="P97">
        <v>38</v>
      </c>
      <c r="Q97">
        <v>0.55000000000000004</v>
      </c>
    </row>
    <row r="98" spans="1:17" ht="15.75" thickBot="1" x14ac:dyDescent="0.3">
      <c r="A98" s="27">
        <v>29</v>
      </c>
      <c r="B98" s="28">
        <v>43</v>
      </c>
      <c r="C98" s="28">
        <v>1.4</v>
      </c>
      <c r="D98" s="28">
        <v>25</v>
      </c>
      <c r="E98" s="28">
        <v>550</v>
      </c>
      <c r="F98" s="28">
        <v>4</v>
      </c>
      <c r="G98" s="28">
        <v>40</v>
      </c>
      <c r="H98" s="28">
        <v>120</v>
      </c>
      <c r="I98" s="28">
        <v>44</v>
      </c>
      <c r="J98" s="28">
        <v>146.51</v>
      </c>
      <c r="K98" s="28">
        <v>176.96</v>
      </c>
      <c r="L98" s="28">
        <v>8.9</v>
      </c>
      <c r="M98" s="28">
        <v>45.98</v>
      </c>
      <c r="N98" s="28">
        <v>1.1599999999999999</v>
      </c>
      <c r="O98">
        <v>14</v>
      </c>
      <c r="P98">
        <v>38</v>
      </c>
      <c r="Q98">
        <v>0.55000000000000004</v>
      </c>
    </row>
    <row r="99" spans="1:17" ht="15.75" thickBot="1" x14ac:dyDescent="0.3">
      <c r="A99" s="27">
        <v>29</v>
      </c>
      <c r="B99" s="28">
        <v>43</v>
      </c>
      <c r="C99" s="28">
        <v>1.4</v>
      </c>
      <c r="D99" s="28">
        <v>25</v>
      </c>
      <c r="E99" s="28">
        <v>560</v>
      </c>
      <c r="F99" s="28">
        <v>4</v>
      </c>
      <c r="G99" s="28">
        <v>44</v>
      </c>
      <c r="H99" s="28">
        <v>120</v>
      </c>
      <c r="I99" s="28">
        <v>40</v>
      </c>
      <c r="J99" s="28">
        <v>146.72</v>
      </c>
      <c r="K99" s="28">
        <v>177.75</v>
      </c>
      <c r="L99" s="28">
        <v>9.34</v>
      </c>
      <c r="M99" s="28">
        <v>45.83</v>
      </c>
      <c r="N99" s="28">
        <v>1.19</v>
      </c>
      <c r="O99">
        <v>14</v>
      </c>
      <c r="P99">
        <v>38</v>
      </c>
      <c r="Q99">
        <v>0.55000000000000004</v>
      </c>
    </row>
    <row r="100" spans="1:17" ht="15.75" thickBot="1" x14ac:dyDescent="0.3">
      <c r="A100" s="27">
        <v>29</v>
      </c>
      <c r="B100" s="28">
        <v>43</v>
      </c>
      <c r="C100" s="28">
        <v>1.37</v>
      </c>
      <c r="D100" s="28">
        <v>25</v>
      </c>
      <c r="E100" s="28">
        <v>680</v>
      </c>
      <c r="F100" s="28">
        <v>4</v>
      </c>
      <c r="G100" s="28">
        <v>36</v>
      </c>
      <c r="H100" s="28">
        <v>120</v>
      </c>
      <c r="I100" s="28">
        <v>40</v>
      </c>
      <c r="J100" s="28">
        <v>146.78</v>
      </c>
      <c r="K100" s="28">
        <v>197.98</v>
      </c>
      <c r="L100" s="28">
        <v>22.06</v>
      </c>
      <c r="M100" s="28">
        <v>48.26</v>
      </c>
      <c r="N100" s="28">
        <v>2.3199999999999998</v>
      </c>
      <c r="O100">
        <v>8</v>
      </c>
      <c r="P100">
        <v>41</v>
      </c>
      <c r="Q100">
        <v>0.55000000000000004</v>
      </c>
    </row>
    <row r="101" spans="1:17" ht="15.75" thickBot="1" x14ac:dyDescent="0.3">
      <c r="A101" s="27">
        <v>29</v>
      </c>
      <c r="B101" s="28">
        <v>43</v>
      </c>
      <c r="C101" s="28">
        <v>1.34</v>
      </c>
      <c r="D101" s="28">
        <v>25</v>
      </c>
      <c r="E101" s="28">
        <v>580</v>
      </c>
      <c r="F101" s="28">
        <v>4</v>
      </c>
      <c r="G101" s="28">
        <v>44</v>
      </c>
      <c r="H101" s="28">
        <v>120</v>
      </c>
      <c r="I101" s="28">
        <v>44</v>
      </c>
      <c r="J101" s="28">
        <v>146.78</v>
      </c>
      <c r="K101" s="28">
        <v>176.81</v>
      </c>
      <c r="L101" s="28">
        <v>8.76</v>
      </c>
      <c r="M101" s="28">
        <v>46.22</v>
      </c>
      <c r="N101" s="28">
        <v>1.08</v>
      </c>
      <c r="O101">
        <v>14</v>
      </c>
      <c r="P101">
        <v>38</v>
      </c>
      <c r="Q101">
        <v>0.55000000000000004</v>
      </c>
    </row>
    <row r="102" spans="1:17" ht="15.75" thickBot="1" x14ac:dyDescent="0.3">
      <c r="A102" s="27">
        <v>29</v>
      </c>
      <c r="B102" s="28">
        <v>43</v>
      </c>
      <c r="C102" s="28">
        <v>1.37</v>
      </c>
      <c r="D102" s="28">
        <v>25</v>
      </c>
      <c r="E102" s="28">
        <v>585</v>
      </c>
      <c r="F102" s="28">
        <v>4</v>
      </c>
      <c r="G102" s="28">
        <v>44</v>
      </c>
      <c r="H102" s="28">
        <v>120</v>
      </c>
      <c r="I102" s="28">
        <v>40</v>
      </c>
      <c r="J102" s="28">
        <v>146.87</v>
      </c>
      <c r="K102" s="28">
        <v>179.45</v>
      </c>
      <c r="L102" s="28">
        <v>10.48</v>
      </c>
      <c r="M102" s="28">
        <v>45.72</v>
      </c>
      <c r="N102" s="28">
        <v>1.28</v>
      </c>
      <c r="O102">
        <v>12</v>
      </c>
      <c r="P102">
        <v>45</v>
      </c>
      <c r="Q102">
        <v>0.55000000000000004</v>
      </c>
    </row>
    <row r="103" spans="1:17" ht="15.75" thickBot="1" x14ac:dyDescent="0.3">
      <c r="A103" s="27">
        <v>29</v>
      </c>
      <c r="B103" s="28">
        <v>43</v>
      </c>
      <c r="C103" s="28">
        <v>1.37</v>
      </c>
      <c r="D103" s="28">
        <v>25</v>
      </c>
      <c r="E103" s="28">
        <v>615</v>
      </c>
      <c r="F103" s="28">
        <v>4</v>
      </c>
      <c r="G103" s="28">
        <v>40</v>
      </c>
      <c r="H103" s="28">
        <v>120</v>
      </c>
      <c r="I103" s="28">
        <v>40</v>
      </c>
      <c r="J103" s="28">
        <v>146.93</v>
      </c>
      <c r="K103" s="28">
        <v>185.28</v>
      </c>
      <c r="L103" s="28">
        <v>14.04</v>
      </c>
      <c r="M103" s="28">
        <v>46.02</v>
      </c>
      <c r="N103" s="28">
        <v>1.64</v>
      </c>
      <c r="O103">
        <v>8</v>
      </c>
      <c r="P103">
        <v>45</v>
      </c>
      <c r="Q103">
        <v>0.55000000000000004</v>
      </c>
    </row>
    <row r="104" spans="1:17" ht="15.75" thickBot="1" x14ac:dyDescent="0.3">
      <c r="A104" s="27">
        <v>29</v>
      </c>
      <c r="B104" s="28">
        <v>43</v>
      </c>
      <c r="C104" s="28">
        <v>1.4</v>
      </c>
      <c r="D104" s="28">
        <v>25</v>
      </c>
      <c r="E104" s="28">
        <v>630</v>
      </c>
      <c r="F104" s="28">
        <v>4</v>
      </c>
      <c r="G104" s="28">
        <v>36</v>
      </c>
      <c r="H104" s="28">
        <v>120</v>
      </c>
      <c r="I104" s="28">
        <v>40</v>
      </c>
      <c r="J104" s="28">
        <v>147.02000000000001</v>
      </c>
      <c r="K104" s="28">
        <v>192.01</v>
      </c>
      <c r="L104" s="28">
        <v>17.920000000000002</v>
      </c>
      <c r="M104" s="28">
        <v>46.83</v>
      </c>
      <c r="N104" s="28">
        <v>2.04</v>
      </c>
      <c r="O104">
        <v>8</v>
      </c>
      <c r="P104">
        <v>45</v>
      </c>
      <c r="Q104">
        <v>0.55000000000000004</v>
      </c>
    </row>
    <row r="105" spans="1:17" ht="15.75" thickBot="1" x14ac:dyDescent="0.3">
      <c r="A105" s="27">
        <v>29</v>
      </c>
      <c r="B105" s="28">
        <v>43</v>
      </c>
      <c r="C105" s="28">
        <v>1.25</v>
      </c>
      <c r="D105" s="28">
        <v>25</v>
      </c>
      <c r="E105" s="28">
        <v>680</v>
      </c>
      <c r="F105" s="28">
        <v>4</v>
      </c>
      <c r="G105" s="28">
        <v>44</v>
      </c>
      <c r="H105" s="28">
        <v>120</v>
      </c>
      <c r="I105" s="28">
        <v>44</v>
      </c>
      <c r="J105" s="28">
        <v>147.07</v>
      </c>
      <c r="K105" s="28">
        <v>183.55</v>
      </c>
      <c r="L105" s="28">
        <v>13.35</v>
      </c>
      <c r="M105" s="28">
        <v>46.82</v>
      </c>
      <c r="N105" s="28">
        <v>1.41</v>
      </c>
      <c r="O105">
        <v>14</v>
      </c>
      <c r="P105">
        <v>38</v>
      </c>
      <c r="Q105">
        <v>0.55000000000000004</v>
      </c>
    </row>
    <row r="106" spans="1:17" ht="15.75" thickBot="1" x14ac:dyDescent="0.3">
      <c r="A106" s="27">
        <v>29</v>
      </c>
      <c r="B106" s="28">
        <v>43</v>
      </c>
      <c r="C106" s="28">
        <v>1.37</v>
      </c>
      <c r="D106" s="28">
        <v>25</v>
      </c>
      <c r="E106" s="28">
        <v>760</v>
      </c>
      <c r="F106" s="28">
        <v>1.5</v>
      </c>
      <c r="G106" s="28">
        <v>44</v>
      </c>
      <c r="H106" s="28">
        <v>120</v>
      </c>
      <c r="I106" s="28">
        <v>40</v>
      </c>
      <c r="J106" s="28">
        <v>147.09</v>
      </c>
      <c r="K106" s="28">
        <v>209.64</v>
      </c>
      <c r="L106" s="28">
        <v>21.11</v>
      </c>
      <c r="M106" s="28">
        <v>34.85</v>
      </c>
      <c r="N106" s="28">
        <v>1.99</v>
      </c>
      <c r="O106">
        <v>14</v>
      </c>
      <c r="P106">
        <v>38</v>
      </c>
      <c r="Q106">
        <v>0.55000000000000004</v>
      </c>
    </row>
    <row r="107" spans="1:17" ht="15.75" thickBot="1" x14ac:dyDescent="0.3">
      <c r="A107" s="27">
        <v>29</v>
      </c>
      <c r="B107" s="28">
        <v>43</v>
      </c>
      <c r="C107" s="28">
        <v>1.4</v>
      </c>
      <c r="D107" s="28">
        <v>25</v>
      </c>
      <c r="E107" s="28">
        <v>585</v>
      </c>
      <c r="F107" s="28">
        <v>4</v>
      </c>
      <c r="G107" s="28">
        <v>40</v>
      </c>
      <c r="H107" s="28">
        <v>120</v>
      </c>
      <c r="I107" s="28">
        <v>40</v>
      </c>
      <c r="J107" s="28">
        <v>147.11000000000001</v>
      </c>
      <c r="K107" s="28">
        <v>182.72</v>
      </c>
      <c r="L107" s="28">
        <v>12.28</v>
      </c>
      <c r="M107" s="28">
        <v>45.66</v>
      </c>
      <c r="N107" s="28">
        <v>1.5</v>
      </c>
      <c r="O107">
        <v>14</v>
      </c>
      <c r="P107">
        <v>38</v>
      </c>
      <c r="Q107">
        <v>0.55000000000000004</v>
      </c>
    </row>
    <row r="108" spans="1:17" ht="15.75" thickBot="1" x14ac:dyDescent="0.3">
      <c r="A108" s="27">
        <v>29</v>
      </c>
      <c r="B108" s="28">
        <v>43</v>
      </c>
      <c r="C108" s="28">
        <v>1.37</v>
      </c>
      <c r="D108" s="28">
        <v>25</v>
      </c>
      <c r="E108" s="28">
        <v>795</v>
      </c>
      <c r="F108" s="28">
        <v>2</v>
      </c>
      <c r="G108" s="28">
        <v>44</v>
      </c>
      <c r="H108" s="28">
        <v>120</v>
      </c>
      <c r="I108" s="28">
        <v>36</v>
      </c>
      <c r="J108" s="28">
        <v>147.16</v>
      </c>
      <c r="K108" s="28">
        <v>217</v>
      </c>
      <c r="L108" s="28">
        <v>28.64</v>
      </c>
      <c r="M108" s="28">
        <v>37.97</v>
      </c>
      <c r="N108" s="28">
        <v>2.58</v>
      </c>
      <c r="O108">
        <v>14</v>
      </c>
      <c r="P108">
        <v>38</v>
      </c>
      <c r="Q108">
        <v>0.55000000000000004</v>
      </c>
    </row>
    <row r="109" spans="1:17" ht="15.75" thickBot="1" x14ac:dyDescent="0.3">
      <c r="A109" s="27">
        <v>29</v>
      </c>
      <c r="B109" s="28">
        <v>43</v>
      </c>
      <c r="C109" s="28">
        <v>1.4</v>
      </c>
      <c r="D109" s="28">
        <v>25</v>
      </c>
      <c r="E109" s="28">
        <v>655</v>
      </c>
      <c r="F109" s="28">
        <v>4</v>
      </c>
      <c r="G109" s="28">
        <v>40</v>
      </c>
      <c r="H109" s="28">
        <v>120</v>
      </c>
      <c r="I109" s="28">
        <v>36</v>
      </c>
      <c r="J109" s="28">
        <v>147.25</v>
      </c>
      <c r="K109" s="28">
        <v>195.48</v>
      </c>
      <c r="L109" s="28">
        <v>19.920000000000002</v>
      </c>
      <c r="M109" s="28">
        <v>47.64</v>
      </c>
      <c r="N109" s="28">
        <v>2.1800000000000002</v>
      </c>
      <c r="O109">
        <v>14</v>
      </c>
      <c r="P109">
        <v>38</v>
      </c>
      <c r="Q109">
        <v>0.55000000000000004</v>
      </c>
    </row>
    <row r="110" spans="1:17" ht="15.75" thickBot="1" x14ac:dyDescent="0.3">
      <c r="A110" s="27">
        <v>29</v>
      </c>
      <c r="B110" s="28">
        <v>43</v>
      </c>
      <c r="C110" s="28">
        <v>1.34</v>
      </c>
      <c r="D110" s="28">
        <v>25</v>
      </c>
      <c r="E110" s="28">
        <v>695</v>
      </c>
      <c r="F110" s="28">
        <v>4</v>
      </c>
      <c r="G110" s="28">
        <v>44</v>
      </c>
      <c r="H110" s="28">
        <v>120</v>
      </c>
      <c r="I110" s="28">
        <v>36</v>
      </c>
      <c r="J110" s="28">
        <v>147.38</v>
      </c>
      <c r="K110" s="28">
        <v>195.29</v>
      </c>
      <c r="L110" s="28">
        <v>19.87</v>
      </c>
      <c r="M110" s="28">
        <v>48.42</v>
      </c>
      <c r="N110" s="28">
        <v>2.0499999999999998</v>
      </c>
      <c r="O110">
        <v>14</v>
      </c>
      <c r="P110">
        <v>38</v>
      </c>
      <c r="Q110">
        <v>0.55000000000000004</v>
      </c>
    </row>
    <row r="111" spans="1:17" ht="15.75" thickBot="1" x14ac:dyDescent="0.3">
      <c r="A111" s="27">
        <v>29</v>
      </c>
      <c r="B111" s="28">
        <v>43</v>
      </c>
      <c r="C111" s="28">
        <v>1.31</v>
      </c>
      <c r="D111" s="28">
        <v>25</v>
      </c>
      <c r="E111" s="28">
        <v>655</v>
      </c>
      <c r="F111" s="28">
        <v>4</v>
      </c>
      <c r="G111" s="28">
        <v>44</v>
      </c>
      <c r="H111" s="28">
        <v>120</v>
      </c>
      <c r="I111" s="28">
        <v>40</v>
      </c>
      <c r="J111" s="28">
        <v>147.38</v>
      </c>
      <c r="K111" s="28">
        <v>185.66</v>
      </c>
      <c r="L111" s="28">
        <v>14.17</v>
      </c>
      <c r="M111" s="28">
        <v>46.68</v>
      </c>
      <c r="N111" s="28">
        <v>1.55</v>
      </c>
      <c r="O111">
        <v>14</v>
      </c>
      <c r="P111">
        <v>38</v>
      </c>
      <c r="Q111">
        <v>0.55000000000000004</v>
      </c>
    </row>
    <row r="112" spans="1:17" ht="15.75" thickBot="1" x14ac:dyDescent="0.3">
      <c r="A112" s="27">
        <v>29</v>
      </c>
      <c r="B112" s="28">
        <v>43</v>
      </c>
      <c r="C112" s="28">
        <v>1.31</v>
      </c>
      <c r="D112" s="28">
        <v>25</v>
      </c>
      <c r="E112" s="28">
        <v>725</v>
      </c>
      <c r="F112" s="28">
        <v>1</v>
      </c>
      <c r="G112" s="28">
        <v>48</v>
      </c>
      <c r="H112" s="28">
        <v>120</v>
      </c>
      <c r="I112" s="28">
        <v>48</v>
      </c>
      <c r="J112" s="28">
        <v>147.52000000000001</v>
      </c>
      <c r="K112" s="28">
        <v>197.95</v>
      </c>
      <c r="L112" s="28">
        <v>11.84</v>
      </c>
      <c r="M112" s="28">
        <v>30.86</v>
      </c>
      <c r="N112" s="28">
        <v>1.17</v>
      </c>
      <c r="O112">
        <v>8</v>
      </c>
      <c r="P112">
        <v>45</v>
      </c>
      <c r="Q112">
        <v>0.55000000000000004</v>
      </c>
    </row>
    <row r="113" spans="1:17" ht="15.75" thickBot="1" x14ac:dyDescent="0.3">
      <c r="A113" s="27">
        <v>29</v>
      </c>
      <c r="B113" s="28">
        <v>43</v>
      </c>
      <c r="C113" s="28">
        <v>1.4</v>
      </c>
      <c r="D113" s="28">
        <v>25</v>
      </c>
      <c r="E113" s="28">
        <v>645</v>
      </c>
      <c r="F113" s="28">
        <v>1</v>
      </c>
      <c r="G113" s="28">
        <v>48</v>
      </c>
      <c r="H113" s="28">
        <v>120</v>
      </c>
      <c r="I113" s="28">
        <v>44</v>
      </c>
      <c r="J113" s="28">
        <v>147.53</v>
      </c>
      <c r="K113" s="28">
        <v>194.57</v>
      </c>
      <c r="L113" s="28">
        <v>10.029999999999999</v>
      </c>
      <c r="M113" s="28">
        <v>29.26</v>
      </c>
      <c r="N113" s="28">
        <v>1.1100000000000001</v>
      </c>
      <c r="O113">
        <v>8</v>
      </c>
      <c r="P113">
        <v>45</v>
      </c>
      <c r="Q113">
        <v>0.55000000000000004</v>
      </c>
    </row>
    <row r="114" spans="1:17" ht="15.75" thickBot="1" x14ac:dyDescent="0.3">
      <c r="A114" s="27">
        <v>29</v>
      </c>
      <c r="B114" s="28">
        <v>43</v>
      </c>
      <c r="C114" s="28">
        <v>1.31</v>
      </c>
      <c r="D114" s="28">
        <v>25</v>
      </c>
      <c r="E114" s="28">
        <v>640</v>
      </c>
      <c r="F114" s="28">
        <v>4</v>
      </c>
      <c r="G114" s="28">
        <v>40</v>
      </c>
      <c r="H114" s="28">
        <v>120</v>
      </c>
      <c r="I114" s="28">
        <v>44</v>
      </c>
      <c r="J114" s="28">
        <v>147.62</v>
      </c>
      <c r="K114" s="28">
        <v>184.45</v>
      </c>
      <c r="L114" s="28">
        <v>13.32</v>
      </c>
      <c r="M114" s="28">
        <v>46.41</v>
      </c>
      <c r="N114" s="28">
        <v>1.49</v>
      </c>
      <c r="O114">
        <v>8</v>
      </c>
      <c r="P114">
        <v>45</v>
      </c>
      <c r="Q114">
        <v>0.55000000000000004</v>
      </c>
    </row>
    <row r="115" spans="1:17" ht="15.75" thickBot="1" x14ac:dyDescent="0.3">
      <c r="A115" s="27">
        <v>29</v>
      </c>
      <c r="B115" s="28">
        <v>43</v>
      </c>
      <c r="C115" s="28">
        <v>1.34</v>
      </c>
      <c r="D115" s="28">
        <v>25</v>
      </c>
      <c r="E115" s="28">
        <v>620</v>
      </c>
      <c r="F115" s="28">
        <v>4</v>
      </c>
      <c r="G115" s="28">
        <v>44</v>
      </c>
      <c r="H115" s="28">
        <v>120</v>
      </c>
      <c r="I115" s="28">
        <v>40</v>
      </c>
      <c r="J115" s="28">
        <v>147.76</v>
      </c>
      <c r="K115" s="28">
        <v>183</v>
      </c>
      <c r="L115" s="28">
        <v>12.23</v>
      </c>
      <c r="M115" s="28">
        <v>46.14</v>
      </c>
      <c r="N115" s="28">
        <v>1.41</v>
      </c>
      <c r="O115">
        <v>14</v>
      </c>
      <c r="P115">
        <v>38</v>
      </c>
      <c r="Q115">
        <v>0.55000000000000004</v>
      </c>
    </row>
    <row r="116" spans="1:17" ht="15.75" thickBot="1" x14ac:dyDescent="0.3">
      <c r="A116" s="27">
        <v>29</v>
      </c>
      <c r="B116" s="28">
        <v>43</v>
      </c>
      <c r="C116" s="28">
        <v>1.28</v>
      </c>
      <c r="D116" s="28">
        <v>25</v>
      </c>
      <c r="E116" s="28">
        <v>645</v>
      </c>
      <c r="F116" s="28">
        <v>4</v>
      </c>
      <c r="G116" s="28">
        <v>44</v>
      </c>
      <c r="H116" s="28">
        <v>120</v>
      </c>
      <c r="I116" s="28">
        <v>44</v>
      </c>
      <c r="J116" s="28">
        <v>147.76</v>
      </c>
      <c r="K116" s="28">
        <v>181.77</v>
      </c>
      <c r="L116" s="28">
        <v>11.6</v>
      </c>
      <c r="M116" s="28">
        <v>46.5</v>
      </c>
      <c r="N116" s="28">
        <v>1.29</v>
      </c>
      <c r="O116">
        <v>14</v>
      </c>
      <c r="P116">
        <v>38</v>
      </c>
      <c r="Q116">
        <v>0.55000000000000004</v>
      </c>
    </row>
    <row r="117" spans="1:17" ht="15.75" thickBot="1" x14ac:dyDescent="0.3">
      <c r="A117" s="27">
        <v>29</v>
      </c>
      <c r="B117" s="28">
        <v>43</v>
      </c>
      <c r="C117" s="28">
        <v>1.34</v>
      </c>
      <c r="D117" s="28">
        <v>25</v>
      </c>
      <c r="E117" s="28">
        <v>665</v>
      </c>
      <c r="F117" s="28">
        <v>4</v>
      </c>
      <c r="G117" s="28">
        <v>40</v>
      </c>
      <c r="H117" s="28">
        <v>120</v>
      </c>
      <c r="I117" s="28">
        <v>40</v>
      </c>
      <c r="J117" s="28">
        <v>147.80000000000001</v>
      </c>
      <c r="K117" s="28">
        <v>191.68</v>
      </c>
      <c r="L117" s="28">
        <v>17.329999999999998</v>
      </c>
      <c r="M117" s="28">
        <v>47.54</v>
      </c>
      <c r="N117" s="28">
        <v>1.87</v>
      </c>
      <c r="O117">
        <v>12</v>
      </c>
      <c r="P117">
        <v>41</v>
      </c>
      <c r="Q117">
        <v>0.55000000000000004</v>
      </c>
    </row>
    <row r="118" spans="1:17" ht="15.75" thickBot="1" x14ac:dyDescent="0.3">
      <c r="A118" s="27">
        <v>29</v>
      </c>
      <c r="B118" s="28">
        <v>43</v>
      </c>
      <c r="C118" s="28">
        <v>1.37</v>
      </c>
      <c r="D118" s="28">
        <v>25</v>
      </c>
      <c r="E118" s="28">
        <v>580</v>
      </c>
      <c r="F118" s="28">
        <v>4</v>
      </c>
      <c r="G118" s="28">
        <v>40</v>
      </c>
      <c r="H118" s="28">
        <v>120</v>
      </c>
      <c r="I118" s="28">
        <v>44</v>
      </c>
      <c r="J118" s="28">
        <v>147.82</v>
      </c>
      <c r="K118" s="28">
        <v>180.21</v>
      </c>
      <c r="L118" s="28">
        <v>10.25</v>
      </c>
      <c r="M118" s="28">
        <v>46.08</v>
      </c>
      <c r="N118" s="28">
        <v>1.27</v>
      </c>
      <c r="O118">
        <v>8</v>
      </c>
      <c r="P118">
        <v>41</v>
      </c>
      <c r="Q118">
        <v>0.55000000000000004</v>
      </c>
    </row>
    <row r="119" spans="1:17" ht="15.75" thickBot="1" x14ac:dyDescent="0.3">
      <c r="A119" s="27">
        <v>29</v>
      </c>
      <c r="B119" s="28">
        <v>43</v>
      </c>
      <c r="C119" s="28">
        <v>1.4</v>
      </c>
      <c r="D119" s="28">
        <v>25</v>
      </c>
      <c r="E119" s="28">
        <v>665</v>
      </c>
      <c r="F119" s="28">
        <v>1</v>
      </c>
      <c r="G119" s="28">
        <v>48</v>
      </c>
      <c r="H119" s="28">
        <v>120</v>
      </c>
      <c r="I119" s="28">
        <v>44</v>
      </c>
      <c r="J119" s="28">
        <v>147.87</v>
      </c>
      <c r="K119" s="28">
        <v>196.61</v>
      </c>
      <c r="L119" s="28">
        <v>10.87</v>
      </c>
      <c r="M119" s="28">
        <v>29.87</v>
      </c>
      <c r="N119" s="28">
        <v>1.17</v>
      </c>
      <c r="O119">
        <v>8</v>
      </c>
      <c r="P119">
        <v>41</v>
      </c>
      <c r="Q119">
        <v>0.55000000000000004</v>
      </c>
    </row>
    <row r="120" spans="1:17" ht="15.75" thickBot="1" x14ac:dyDescent="0.3">
      <c r="A120" s="27">
        <v>29</v>
      </c>
      <c r="B120" s="28">
        <v>43</v>
      </c>
      <c r="C120" s="28">
        <v>1.37</v>
      </c>
      <c r="D120" s="28">
        <v>25</v>
      </c>
      <c r="E120" s="28">
        <v>735</v>
      </c>
      <c r="F120" s="28">
        <v>4</v>
      </c>
      <c r="G120" s="28">
        <v>40</v>
      </c>
      <c r="H120" s="28">
        <v>120</v>
      </c>
      <c r="I120" s="28">
        <v>36</v>
      </c>
      <c r="J120" s="28">
        <v>147.97</v>
      </c>
      <c r="K120" s="28">
        <v>206.96</v>
      </c>
      <c r="L120" s="28">
        <v>27.29</v>
      </c>
      <c r="M120" s="28">
        <v>50.39</v>
      </c>
      <c r="N120" s="28">
        <v>2.66</v>
      </c>
      <c r="O120">
        <v>14</v>
      </c>
      <c r="P120">
        <v>38</v>
      </c>
      <c r="Q120">
        <v>0.55000000000000004</v>
      </c>
    </row>
    <row r="121" spans="1:17" ht="15.75" thickBot="1" x14ac:dyDescent="0.3">
      <c r="A121" s="27">
        <v>29</v>
      </c>
      <c r="B121" s="28">
        <v>43</v>
      </c>
      <c r="C121" s="28">
        <v>1.37</v>
      </c>
      <c r="D121" s="28">
        <v>25</v>
      </c>
      <c r="E121" s="28">
        <v>595</v>
      </c>
      <c r="F121" s="28">
        <v>4</v>
      </c>
      <c r="G121" s="28">
        <v>44</v>
      </c>
      <c r="H121" s="28">
        <v>120</v>
      </c>
      <c r="I121" s="28">
        <v>40</v>
      </c>
      <c r="J121" s="28">
        <v>148.55000000000001</v>
      </c>
      <c r="K121" s="28">
        <v>182.04</v>
      </c>
      <c r="L121" s="28">
        <v>10.97</v>
      </c>
      <c r="M121" s="28">
        <v>46.21</v>
      </c>
      <c r="N121" s="28">
        <v>1.32</v>
      </c>
      <c r="O121">
        <v>8</v>
      </c>
      <c r="P121">
        <v>45</v>
      </c>
      <c r="Q121">
        <v>0.55000000000000004</v>
      </c>
    </row>
    <row r="122" spans="1:17" ht="15.75" thickBot="1" x14ac:dyDescent="0.3">
      <c r="A122" s="27">
        <v>29</v>
      </c>
      <c r="B122" s="28">
        <v>43</v>
      </c>
      <c r="C122" s="28">
        <v>1.31</v>
      </c>
      <c r="D122" s="28">
        <v>25</v>
      </c>
      <c r="E122" s="28">
        <v>665</v>
      </c>
      <c r="F122" s="28">
        <v>4</v>
      </c>
      <c r="G122" s="28">
        <v>44</v>
      </c>
      <c r="H122" s="28">
        <v>120</v>
      </c>
      <c r="I122" s="28">
        <v>40</v>
      </c>
      <c r="J122" s="28">
        <v>148.59</v>
      </c>
      <c r="K122" s="28">
        <v>187.97</v>
      </c>
      <c r="L122" s="28">
        <v>14.75</v>
      </c>
      <c r="M122" s="28">
        <v>47.2</v>
      </c>
      <c r="N122" s="28">
        <v>1.59</v>
      </c>
      <c r="O122">
        <v>14</v>
      </c>
      <c r="P122">
        <v>38</v>
      </c>
      <c r="Q122">
        <v>0.55000000000000004</v>
      </c>
    </row>
    <row r="123" spans="1:17" ht="15.75" thickBot="1" x14ac:dyDescent="0.3">
      <c r="A123" s="27">
        <v>29</v>
      </c>
      <c r="B123" s="28">
        <v>43</v>
      </c>
      <c r="C123" s="28">
        <v>1.34</v>
      </c>
      <c r="D123" s="28">
        <v>25</v>
      </c>
      <c r="E123" s="28">
        <v>590</v>
      </c>
      <c r="F123" s="28">
        <v>4</v>
      </c>
      <c r="G123" s="28">
        <v>44</v>
      </c>
      <c r="H123" s="28">
        <v>120</v>
      </c>
      <c r="I123" s="28">
        <v>44</v>
      </c>
      <c r="J123" s="28">
        <v>148.6</v>
      </c>
      <c r="K123" s="28">
        <v>179.43</v>
      </c>
      <c r="L123" s="28">
        <v>9.17</v>
      </c>
      <c r="M123" s="28">
        <v>46.71</v>
      </c>
      <c r="N123" s="28">
        <v>1.1100000000000001</v>
      </c>
      <c r="O123">
        <v>12</v>
      </c>
      <c r="P123">
        <v>45</v>
      </c>
      <c r="Q123">
        <v>0.55000000000000004</v>
      </c>
    </row>
    <row r="124" spans="1:17" ht="15.75" thickBot="1" x14ac:dyDescent="0.3">
      <c r="A124" s="27">
        <v>29</v>
      </c>
      <c r="B124" s="28">
        <v>43</v>
      </c>
      <c r="C124" s="28">
        <v>1.4</v>
      </c>
      <c r="D124" s="28">
        <v>25</v>
      </c>
      <c r="E124" s="28">
        <v>595</v>
      </c>
      <c r="F124" s="28">
        <v>4</v>
      </c>
      <c r="G124" s="28">
        <v>40</v>
      </c>
      <c r="H124" s="28">
        <v>120</v>
      </c>
      <c r="I124" s="28">
        <v>40</v>
      </c>
      <c r="J124" s="28">
        <v>148.65</v>
      </c>
      <c r="K124" s="28">
        <v>185.38</v>
      </c>
      <c r="L124" s="28">
        <v>12.85</v>
      </c>
      <c r="M124" s="28">
        <v>46.18</v>
      </c>
      <c r="N124" s="28">
        <v>1.55</v>
      </c>
      <c r="O124">
        <v>12</v>
      </c>
      <c r="P124">
        <v>45</v>
      </c>
      <c r="Q124">
        <v>0.55000000000000004</v>
      </c>
    </row>
    <row r="125" spans="1:17" ht="15.75" thickBot="1" x14ac:dyDescent="0.3">
      <c r="A125" s="27">
        <v>29</v>
      </c>
      <c r="B125" s="28">
        <v>43</v>
      </c>
      <c r="C125" s="28">
        <v>1.4</v>
      </c>
      <c r="D125" s="28">
        <v>25</v>
      </c>
      <c r="E125" s="28">
        <v>670</v>
      </c>
      <c r="F125" s="28">
        <v>4</v>
      </c>
      <c r="G125" s="28">
        <v>40</v>
      </c>
      <c r="H125" s="28">
        <v>120</v>
      </c>
      <c r="I125" s="28">
        <v>36</v>
      </c>
      <c r="J125" s="28">
        <v>148.69</v>
      </c>
      <c r="K125" s="28">
        <v>198.97</v>
      </c>
      <c r="L125" s="28">
        <v>21.19</v>
      </c>
      <c r="M125" s="28">
        <v>48.37</v>
      </c>
      <c r="N125" s="28">
        <v>2.2599999999999998</v>
      </c>
      <c r="O125">
        <v>14</v>
      </c>
      <c r="P125">
        <v>38</v>
      </c>
      <c r="Q125">
        <v>0.55000000000000004</v>
      </c>
    </row>
    <row r="126" spans="1:17" ht="15.75" thickBot="1" x14ac:dyDescent="0.3">
      <c r="A126" s="27">
        <v>29</v>
      </c>
      <c r="B126" s="28">
        <v>43</v>
      </c>
      <c r="C126" s="28">
        <v>1.37</v>
      </c>
      <c r="D126" s="28">
        <v>25</v>
      </c>
      <c r="E126" s="28">
        <v>655</v>
      </c>
      <c r="F126" s="28">
        <v>4</v>
      </c>
      <c r="G126" s="28">
        <v>44</v>
      </c>
      <c r="H126" s="28">
        <v>120</v>
      </c>
      <c r="I126" s="28">
        <v>36</v>
      </c>
      <c r="J126" s="28">
        <v>148.85</v>
      </c>
      <c r="K126" s="28">
        <v>192.34</v>
      </c>
      <c r="L126" s="28">
        <v>16.93</v>
      </c>
      <c r="M126" s="28">
        <v>47.54</v>
      </c>
      <c r="N126" s="28">
        <v>1.85</v>
      </c>
      <c r="O126">
        <v>14</v>
      </c>
      <c r="P126">
        <v>38</v>
      </c>
      <c r="Q126">
        <v>0.55000000000000004</v>
      </c>
    </row>
    <row r="127" spans="1:17" ht="15.75" thickBot="1" x14ac:dyDescent="0.3">
      <c r="A127" s="27">
        <v>29</v>
      </c>
      <c r="B127" s="28">
        <v>43</v>
      </c>
      <c r="C127" s="28">
        <v>1.37</v>
      </c>
      <c r="D127" s="28">
        <v>25</v>
      </c>
      <c r="E127" s="28">
        <v>630</v>
      </c>
      <c r="F127" s="28">
        <v>4</v>
      </c>
      <c r="G127" s="28">
        <v>40</v>
      </c>
      <c r="H127" s="28">
        <v>120</v>
      </c>
      <c r="I127" s="28">
        <v>40</v>
      </c>
      <c r="J127" s="28">
        <v>148.88999999999999</v>
      </c>
      <c r="K127" s="28">
        <v>189.04</v>
      </c>
      <c r="L127" s="28">
        <v>14.98</v>
      </c>
      <c r="M127" s="28">
        <v>46.84</v>
      </c>
      <c r="N127" s="28">
        <v>1.7</v>
      </c>
      <c r="O127">
        <v>8</v>
      </c>
      <c r="P127">
        <v>45</v>
      </c>
      <c r="Q127">
        <v>0.55000000000000004</v>
      </c>
    </row>
    <row r="128" spans="1:17" ht="15.75" thickBot="1" x14ac:dyDescent="0.3">
      <c r="A128" s="27">
        <v>29</v>
      </c>
      <c r="B128" s="28">
        <v>43</v>
      </c>
      <c r="C128" s="28">
        <v>1.34</v>
      </c>
      <c r="D128" s="28">
        <v>25</v>
      </c>
      <c r="E128" s="28">
        <v>680</v>
      </c>
      <c r="F128" s="28">
        <v>4</v>
      </c>
      <c r="G128" s="28">
        <v>40</v>
      </c>
      <c r="H128" s="28">
        <v>120</v>
      </c>
      <c r="I128" s="28">
        <v>40</v>
      </c>
      <c r="J128" s="28">
        <v>149.35</v>
      </c>
      <c r="K128" s="28">
        <v>195.1</v>
      </c>
      <c r="L128" s="28">
        <v>18.41</v>
      </c>
      <c r="M128" s="28">
        <v>48.3</v>
      </c>
      <c r="N128" s="28">
        <v>1.94</v>
      </c>
      <c r="O128">
        <v>14</v>
      </c>
      <c r="P128">
        <v>38</v>
      </c>
      <c r="Q128">
        <v>0.55000000000000004</v>
      </c>
    </row>
    <row r="129" spans="1:17" ht="15.75" thickBot="1" x14ac:dyDescent="0.3">
      <c r="A129" s="27">
        <v>29</v>
      </c>
      <c r="B129" s="28">
        <v>43</v>
      </c>
      <c r="C129" s="28">
        <v>1.4</v>
      </c>
      <c r="D129" s="28">
        <v>25</v>
      </c>
      <c r="E129" s="28">
        <v>620</v>
      </c>
      <c r="F129" s="28">
        <v>4</v>
      </c>
      <c r="G129" s="28">
        <v>44</v>
      </c>
      <c r="H129" s="28">
        <v>120</v>
      </c>
      <c r="I129" s="28">
        <v>36</v>
      </c>
      <c r="J129" s="28">
        <v>149.55000000000001</v>
      </c>
      <c r="K129" s="28">
        <v>189.31</v>
      </c>
      <c r="L129" s="28">
        <v>14.6</v>
      </c>
      <c r="M129" s="28">
        <v>46.83</v>
      </c>
      <c r="N129" s="28">
        <v>1.69</v>
      </c>
      <c r="O129">
        <v>8</v>
      </c>
      <c r="P129">
        <v>41</v>
      </c>
      <c r="Q129">
        <v>0.55000000000000004</v>
      </c>
    </row>
    <row r="130" spans="1:17" ht="15.75" thickBot="1" x14ac:dyDescent="0.3">
      <c r="A130" s="27">
        <v>29</v>
      </c>
      <c r="B130" s="28">
        <v>43</v>
      </c>
      <c r="C130" s="28">
        <v>1.34</v>
      </c>
      <c r="D130" s="28">
        <v>25</v>
      </c>
      <c r="E130" s="28">
        <v>620</v>
      </c>
      <c r="F130" s="28">
        <v>4</v>
      </c>
      <c r="G130" s="28">
        <v>40</v>
      </c>
      <c r="H130" s="28">
        <v>120</v>
      </c>
      <c r="I130" s="28">
        <v>44</v>
      </c>
      <c r="J130" s="28">
        <v>149.72999999999999</v>
      </c>
      <c r="K130" s="28">
        <v>185.26</v>
      </c>
      <c r="L130" s="28">
        <v>12.23</v>
      </c>
      <c r="M130" s="28">
        <v>46.74</v>
      </c>
      <c r="N130" s="28">
        <v>1.41</v>
      </c>
      <c r="O130">
        <v>14</v>
      </c>
      <c r="P130">
        <v>38</v>
      </c>
      <c r="Q130">
        <v>0.55000000000000004</v>
      </c>
    </row>
    <row r="131" spans="1:17" ht="15.75" thickBot="1" x14ac:dyDescent="0.3">
      <c r="A131" s="27">
        <v>29</v>
      </c>
      <c r="B131" s="28">
        <v>43</v>
      </c>
      <c r="C131" s="28">
        <v>1.37</v>
      </c>
      <c r="D131" s="28">
        <v>25</v>
      </c>
      <c r="E131" s="28">
        <v>660</v>
      </c>
      <c r="F131" s="28">
        <v>1</v>
      </c>
      <c r="G131" s="28">
        <v>48</v>
      </c>
      <c r="H131" s="28">
        <v>125</v>
      </c>
      <c r="I131" s="28">
        <v>44</v>
      </c>
      <c r="J131" s="28">
        <v>149.99</v>
      </c>
      <c r="K131" s="28">
        <v>197.9</v>
      </c>
      <c r="L131" s="28">
        <v>11.1</v>
      </c>
      <c r="M131" s="28">
        <v>29.57</v>
      </c>
      <c r="N131" s="28">
        <v>1.2</v>
      </c>
      <c r="O131">
        <v>8</v>
      </c>
      <c r="P131">
        <v>41</v>
      </c>
      <c r="Q131">
        <v>0.55000000000000004</v>
      </c>
    </row>
    <row r="132" spans="1:17" ht="15.75" thickBot="1" x14ac:dyDescent="0.3">
      <c r="A132" s="27">
        <v>29</v>
      </c>
      <c r="B132" s="28">
        <v>43</v>
      </c>
      <c r="C132" s="28">
        <v>1.37</v>
      </c>
      <c r="D132" s="28">
        <v>25</v>
      </c>
      <c r="E132" s="28">
        <v>640</v>
      </c>
      <c r="F132" s="28">
        <v>4</v>
      </c>
      <c r="G132" s="28">
        <v>40</v>
      </c>
      <c r="H132" s="28">
        <v>120</v>
      </c>
      <c r="I132" s="28">
        <v>40</v>
      </c>
      <c r="J132" s="28">
        <v>150.16</v>
      </c>
      <c r="K132" s="28">
        <v>191.51</v>
      </c>
      <c r="L132" s="28">
        <v>15.63</v>
      </c>
      <c r="M132" s="28">
        <v>47.36</v>
      </c>
      <c r="N132" s="28">
        <v>1.75</v>
      </c>
      <c r="O132">
        <v>12</v>
      </c>
      <c r="P132">
        <v>45</v>
      </c>
      <c r="Q132">
        <v>0.55000000000000004</v>
      </c>
    </row>
    <row r="133" spans="1:17" ht="15.75" thickBot="1" x14ac:dyDescent="0.3">
      <c r="A133" s="27">
        <v>29</v>
      </c>
      <c r="B133" s="28">
        <v>43</v>
      </c>
      <c r="C133" s="28">
        <v>1.37</v>
      </c>
      <c r="D133" s="28">
        <v>25</v>
      </c>
      <c r="E133" s="28">
        <v>705</v>
      </c>
      <c r="F133" s="28">
        <v>3</v>
      </c>
      <c r="G133" s="28">
        <v>36</v>
      </c>
      <c r="H133" s="28">
        <v>120</v>
      </c>
      <c r="I133" s="28">
        <v>40</v>
      </c>
      <c r="J133" s="28">
        <v>150.29</v>
      </c>
      <c r="K133" s="28">
        <v>207.43</v>
      </c>
      <c r="L133" s="28">
        <v>24.34</v>
      </c>
      <c r="M133" s="28">
        <v>38.909999999999997</v>
      </c>
      <c r="N133" s="28">
        <v>2.4700000000000002</v>
      </c>
      <c r="O133">
        <v>8</v>
      </c>
      <c r="P133">
        <v>41</v>
      </c>
      <c r="Q133">
        <v>0.55000000000000004</v>
      </c>
    </row>
    <row r="134" spans="1:17" ht="15.75" thickBot="1" x14ac:dyDescent="0.3">
      <c r="A134" s="27">
        <v>29</v>
      </c>
      <c r="B134" s="28">
        <v>43</v>
      </c>
      <c r="C134" s="28">
        <v>1.31</v>
      </c>
      <c r="D134" s="28">
        <v>25</v>
      </c>
      <c r="E134" s="28">
        <v>680</v>
      </c>
      <c r="F134" s="28">
        <v>4</v>
      </c>
      <c r="G134" s="28">
        <v>44</v>
      </c>
      <c r="H134" s="28">
        <v>120</v>
      </c>
      <c r="I134" s="28">
        <v>40</v>
      </c>
      <c r="J134" s="28">
        <v>150.31</v>
      </c>
      <c r="K134" s="28">
        <v>191.43</v>
      </c>
      <c r="L134" s="28">
        <v>15.66</v>
      </c>
      <c r="M134" s="28">
        <v>48.01</v>
      </c>
      <c r="N134" s="28">
        <v>1.65</v>
      </c>
      <c r="O134">
        <v>12</v>
      </c>
      <c r="P134">
        <v>45</v>
      </c>
      <c r="Q134">
        <v>0.55000000000000004</v>
      </c>
    </row>
    <row r="135" spans="1:17" ht="15.75" thickBot="1" x14ac:dyDescent="0.3">
      <c r="A135" s="27">
        <v>29</v>
      </c>
      <c r="B135" s="28">
        <v>43</v>
      </c>
      <c r="C135" s="28">
        <v>1.4</v>
      </c>
      <c r="D135" s="28">
        <v>25</v>
      </c>
      <c r="E135" s="28">
        <v>690</v>
      </c>
      <c r="F135" s="28">
        <v>4</v>
      </c>
      <c r="G135" s="28">
        <v>40</v>
      </c>
      <c r="H135" s="28">
        <v>120</v>
      </c>
      <c r="I135" s="28">
        <v>36</v>
      </c>
      <c r="J135" s="28">
        <v>150.41</v>
      </c>
      <c r="K135" s="28">
        <v>203.59</v>
      </c>
      <c r="L135" s="28">
        <v>22.96</v>
      </c>
      <c r="M135" s="28">
        <v>49.4</v>
      </c>
      <c r="N135" s="28">
        <v>2.38</v>
      </c>
      <c r="O135">
        <v>12</v>
      </c>
      <c r="P135">
        <v>45</v>
      </c>
      <c r="Q135">
        <v>0.55000000000000004</v>
      </c>
    </row>
    <row r="136" spans="1:17" ht="15.75" thickBot="1" x14ac:dyDescent="0.3">
      <c r="A136" s="27">
        <v>29</v>
      </c>
      <c r="B136" s="28">
        <v>43</v>
      </c>
      <c r="C136" s="28">
        <v>1.4</v>
      </c>
      <c r="D136" s="28">
        <v>25</v>
      </c>
      <c r="E136" s="28">
        <v>610</v>
      </c>
      <c r="F136" s="28">
        <v>4</v>
      </c>
      <c r="G136" s="28">
        <v>40</v>
      </c>
      <c r="H136" s="28">
        <v>120</v>
      </c>
      <c r="I136" s="28">
        <v>40</v>
      </c>
      <c r="J136" s="28">
        <v>150.9</v>
      </c>
      <c r="K136" s="28">
        <v>189.3</v>
      </c>
      <c r="L136" s="28">
        <v>13.74</v>
      </c>
      <c r="M136" s="28">
        <v>46.96</v>
      </c>
      <c r="N136" s="28">
        <v>1.61</v>
      </c>
      <c r="O136">
        <v>8</v>
      </c>
      <c r="P136">
        <v>45</v>
      </c>
      <c r="Q136">
        <v>0.55000000000000004</v>
      </c>
    </row>
    <row r="137" spans="1:17" ht="15.75" thickBot="1" x14ac:dyDescent="0.3">
      <c r="A137" s="27">
        <v>29</v>
      </c>
      <c r="B137" s="28">
        <v>43</v>
      </c>
      <c r="C137" s="28">
        <v>1.34</v>
      </c>
      <c r="D137" s="28">
        <v>25</v>
      </c>
      <c r="E137" s="28">
        <v>645</v>
      </c>
      <c r="F137" s="28">
        <v>4</v>
      </c>
      <c r="G137" s="28">
        <v>44</v>
      </c>
      <c r="H137" s="28">
        <v>120</v>
      </c>
      <c r="I137" s="28">
        <v>40</v>
      </c>
      <c r="J137" s="28">
        <v>151.30000000000001</v>
      </c>
      <c r="K137" s="28">
        <v>189.14</v>
      </c>
      <c r="L137" s="28">
        <v>13.6</v>
      </c>
      <c r="M137" s="28">
        <v>47.42</v>
      </c>
      <c r="N137" s="28">
        <v>1.51</v>
      </c>
      <c r="O137">
        <v>14</v>
      </c>
      <c r="P137">
        <v>38</v>
      </c>
      <c r="Q137">
        <v>0.55000000000000004</v>
      </c>
    </row>
    <row r="138" spans="1:17" ht="15.75" thickBot="1" x14ac:dyDescent="0.3">
      <c r="A138" s="27">
        <v>29</v>
      </c>
      <c r="B138" s="28">
        <v>43</v>
      </c>
      <c r="C138" s="28">
        <v>1.34</v>
      </c>
      <c r="D138" s="28">
        <v>25</v>
      </c>
      <c r="E138" s="28">
        <v>650</v>
      </c>
      <c r="F138" s="28">
        <v>1</v>
      </c>
      <c r="G138" s="28">
        <v>48</v>
      </c>
      <c r="H138" s="28">
        <v>120</v>
      </c>
      <c r="I138" s="28">
        <v>48</v>
      </c>
      <c r="J138" s="28">
        <v>151.36000000000001</v>
      </c>
      <c r="K138" s="28">
        <v>195.87</v>
      </c>
      <c r="L138" s="28">
        <v>8.89</v>
      </c>
      <c r="M138" s="28">
        <v>29.21</v>
      </c>
      <c r="N138" s="28">
        <v>0.98</v>
      </c>
      <c r="O138">
        <v>14</v>
      </c>
      <c r="P138">
        <v>38</v>
      </c>
      <c r="Q138">
        <v>0.55000000000000004</v>
      </c>
    </row>
    <row r="139" spans="1:17" ht="15.75" thickBot="1" x14ac:dyDescent="0.3">
      <c r="A139" s="27">
        <v>29</v>
      </c>
      <c r="B139" s="28">
        <v>43</v>
      </c>
      <c r="C139" s="28">
        <v>1.34</v>
      </c>
      <c r="D139" s="28">
        <v>25</v>
      </c>
      <c r="E139" s="28">
        <v>660</v>
      </c>
      <c r="F139" s="28">
        <v>1</v>
      </c>
      <c r="G139" s="28">
        <v>48</v>
      </c>
      <c r="H139" s="28">
        <v>120</v>
      </c>
      <c r="I139" s="28">
        <v>48</v>
      </c>
      <c r="J139" s="28">
        <v>151.71</v>
      </c>
      <c r="K139" s="28">
        <v>197.19</v>
      </c>
      <c r="L139" s="28">
        <v>9.25</v>
      </c>
      <c r="M139" s="28">
        <v>29.53</v>
      </c>
      <c r="N139" s="28">
        <v>1</v>
      </c>
      <c r="O139">
        <v>14</v>
      </c>
      <c r="P139">
        <v>38</v>
      </c>
      <c r="Q139">
        <v>0.55000000000000004</v>
      </c>
    </row>
    <row r="140" spans="1:17" ht="15.75" thickBot="1" x14ac:dyDescent="0.3">
      <c r="A140" s="27">
        <v>29</v>
      </c>
      <c r="B140" s="28">
        <v>43</v>
      </c>
      <c r="C140" s="28">
        <v>1.4</v>
      </c>
      <c r="D140" s="28">
        <v>25</v>
      </c>
      <c r="E140" s="28">
        <v>680</v>
      </c>
      <c r="F140" s="28">
        <v>3</v>
      </c>
      <c r="G140" s="28">
        <v>40</v>
      </c>
      <c r="H140" s="28">
        <v>120</v>
      </c>
      <c r="I140" s="28">
        <v>36</v>
      </c>
      <c r="J140" s="28">
        <v>151.85</v>
      </c>
      <c r="K140" s="28">
        <v>205.72</v>
      </c>
      <c r="L140" s="28">
        <v>22.05</v>
      </c>
      <c r="M140" s="28">
        <v>38.43</v>
      </c>
      <c r="N140" s="28">
        <v>2.3199999999999998</v>
      </c>
      <c r="O140">
        <v>14</v>
      </c>
      <c r="P140">
        <v>38</v>
      </c>
      <c r="Q140">
        <v>0.55000000000000004</v>
      </c>
    </row>
    <row r="141" spans="1:17" ht="15.75" thickBot="1" x14ac:dyDescent="0.3">
      <c r="A141" s="27">
        <v>29</v>
      </c>
      <c r="B141" s="28">
        <v>43</v>
      </c>
      <c r="C141" s="28">
        <v>1.4</v>
      </c>
      <c r="D141" s="28">
        <v>25</v>
      </c>
      <c r="E141" s="28">
        <v>675</v>
      </c>
      <c r="F141" s="28">
        <v>1.5</v>
      </c>
      <c r="G141" s="28">
        <v>44</v>
      </c>
      <c r="H141" s="28">
        <v>120</v>
      </c>
      <c r="I141" s="28">
        <v>40</v>
      </c>
      <c r="J141" s="28">
        <v>152.37</v>
      </c>
      <c r="K141" s="28">
        <v>205.07</v>
      </c>
      <c r="L141" s="28">
        <v>15.33</v>
      </c>
      <c r="M141" s="28">
        <v>32.700000000000003</v>
      </c>
      <c r="N141" s="28">
        <v>1.63</v>
      </c>
      <c r="O141">
        <v>14</v>
      </c>
      <c r="P141">
        <v>38</v>
      </c>
      <c r="Q141">
        <v>0.55000000000000004</v>
      </c>
    </row>
    <row r="142" spans="1:17" ht="15.75" thickBot="1" x14ac:dyDescent="0.3">
      <c r="A142" s="27">
        <v>29</v>
      </c>
      <c r="B142" s="28">
        <v>43</v>
      </c>
      <c r="C142" s="28">
        <v>1.4</v>
      </c>
      <c r="D142" s="28">
        <v>25</v>
      </c>
      <c r="E142" s="28">
        <v>690</v>
      </c>
      <c r="F142" s="28">
        <v>1.5</v>
      </c>
      <c r="G142" s="28">
        <v>44</v>
      </c>
      <c r="H142" s="28">
        <v>120</v>
      </c>
      <c r="I142" s="28">
        <v>40</v>
      </c>
      <c r="J142" s="28">
        <v>152.68</v>
      </c>
      <c r="K142" s="28">
        <v>207.31</v>
      </c>
      <c r="L142" s="28">
        <v>16.260000000000002</v>
      </c>
      <c r="M142" s="28">
        <v>33.22</v>
      </c>
      <c r="N142" s="28">
        <v>1.69</v>
      </c>
      <c r="O142">
        <v>14</v>
      </c>
      <c r="P142">
        <v>38</v>
      </c>
      <c r="Q142">
        <v>0.55000000000000004</v>
      </c>
    </row>
    <row r="143" spans="1:17" ht="15.75" thickBot="1" x14ac:dyDescent="0.3">
      <c r="A143" s="27">
        <v>29</v>
      </c>
      <c r="B143" s="28">
        <v>43</v>
      </c>
      <c r="C143" s="28">
        <v>1.4</v>
      </c>
      <c r="D143" s="28">
        <v>25</v>
      </c>
      <c r="E143" s="28">
        <v>695</v>
      </c>
      <c r="F143" s="28">
        <v>3</v>
      </c>
      <c r="G143" s="28">
        <v>40</v>
      </c>
      <c r="H143" s="28">
        <v>120</v>
      </c>
      <c r="I143" s="28">
        <v>36</v>
      </c>
      <c r="J143" s="28">
        <v>152.75</v>
      </c>
      <c r="K143" s="28">
        <v>208.89</v>
      </c>
      <c r="L143" s="28">
        <v>23.4</v>
      </c>
      <c r="M143" s="28">
        <v>39.020000000000003</v>
      </c>
      <c r="N143" s="28">
        <v>2.41</v>
      </c>
      <c r="O143">
        <v>8</v>
      </c>
      <c r="P143">
        <v>45</v>
      </c>
      <c r="Q143">
        <v>0.55000000000000004</v>
      </c>
    </row>
    <row r="144" spans="1:17" ht="15.75" thickBot="1" x14ac:dyDescent="0.3">
      <c r="A144" s="27">
        <v>29</v>
      </c>
      <c r="B144" s="28">
        <v>43</v>
      </c>
      <c r="C144" s="28">
        <v>1.4</v>
      </c>
      <c r="D144" s="28">
        <v>25</v>
      </c>
      <c r="E144" s="28">
        <v>705</v>
      </c>
      <c r="F144" s="28">
        <v>1.5</v>
      </c>
      <c r="G144" s="28">
        <v>44</v>
      </c>
      <c r="H144" s="28">
        <v>120</v>
      </c>
      <c r="I144" s="28">
        <v>40</v>
      </c>
      <c r="J144" s="28">
        <v>152.88</v>
      </c>
      <c r="K144" s="28">
        <v>209.44</v>
      </c>
      <c r="L144" s="28">
        <v>17.23</v>
      </c>
      <c r="M144" s="28">
        <v>33.74</v>
      </c>
      <c r="N144" s="28">
        <v>1.75</v>
      </c>
      <c r="O144">
        <v>8</v>
      </c>
      <c r="P144">
        <v>45</v>
      </c>
      <c r="Q144">
        <v>0.55000000000000004</v>
      </c>
    </row>
    <row r="145" spans="1:17" ht="15.75" thickBot="1" x14ac:dyDescent="0.3">
      <c r="A145" s="27">
        <v>29</v>
      </c>
      <c r="B145" s="28">
        <v>43</v>
      </c>
      <c r="C145" s="28">
        <v>1.4</v>
      </c>
      <c r="D145" s="28">
        <v>25</v>
      </c>
      <c r="E145" s="28">
        <v>730</v>
      </c>
      <c r="F145" s="28">
        <v>1.5</v>
      </c>
      <c r="G145" s="28">
        <v>44</v>
      </c>
      <c r="H145" s="28">
        <v>120</v>
      </c>
      <c r="I145" s="28">
        <v>40</v>
      </c>
      <c r="J145" s="28">
        <v>152.96</v>
      </c>
      <c r="K145" s="28">
        <v>212.73</v>
      </c>
      <c r="L145" s="28">
        <v>18.93</v>
      </c>
      <c r="M145" s="28">
        <v>34.590000000000003</v>
      </c>
      <c r="N145" s="28">
        <v>1.86</v>
      </c>
      <c r="O145">
        <v>14</v>
      </c>
      <c r="P145">
        <v>38</v>
      </c>
      <c r="Q145">
        <v>0.55000000000000004</v>
      </c>
    </row>
    <row r="146" spans="1:17" ht="15.75" thickBot="1" x14ac:dyDescent="0.3">
      <c r="A146" s="27">
        <v>29</v>
      </c>
      <c r="B146" s="28">
        <v>43</v>
      </c>
      <c r="C146" s="28">
        <v>1.4</v>
      </c>
      <c r="D146" s="28">
        <v>25</v>
      </c>
      <c r="E146" s="28">
        <v>645</v>
      </c>
      <c r="F146" s="28">
        <v>1.5</v>
      </c>
      <c r="G146" s="28">
        <v>40</v>
      </c>
      <c r="H146" s="28">
        <v>120</v>
      </c>
      <c r="I146" s="28">
        <v>44</v>
      </c>
      <c r="J146" s="28">
        <v>153.18</v>
      </c>
      <c r="K146" s="28">
        <v>202.63</v>
      </c>
      <c r="L146" s="28">
        <v>13.57</v>
      </c>
      <c r="M146" s="28">
        <v>31.9</v>
      </c>
      <c r="N146" s="28">
        <v>1.51</v>
      </c>
      <c r="O146">
        <v>8</v>
      </c>
      <c r="P146">
        <v>41</v>
      </c>
      <c r="Q146">
        <v>0.55000000000000004</v>
      </c>
    </row>
    <row r="147" spans="1:17" ht="15.75" thickBot="1" x14ac:dyDescent="0.3">
      <c r="A147" s="27">
        <v>29</v>
      </c>
      <c r="B147" s="28">
        <v>43</v>
      </c>
      <c r="C147" s="28">
        <v>1.4</v>
      </c>
      <c r="D147" s="28">
        <v>25</v>
      </c>
      <c r="E147" s="28">
        <v>715</v>
      </c>
      <c r="F147" s="28">
        <v>2</v>
      </c>
      <c r="G147" s="28">
        <v>44</v>
      </c>
      <c r="H147" s="28">
        <v>120</v>
      </c>
      <c r="I147" s="28">
        <v>36</v>
      </c>
      <c r="J147" s="28">
        <v>153.49</v>
      </c>
      <c r="K147" s="28">
        <v>212.28</v>
      </c>
      <c r="L147" s="28">
        <v>21.44</v>
      </c>
      <c r="M147" s="28">
        <v>35.97</v>
      </c>
      <c r="N147" s="28">
        <v>2.15</v>
      </c>
      <c r="O147">
        <v>12</v>
      </c>
      <c r="P147">
        <v>41</v>
      </c>
      <c r="Q147">
        <v>0.55000000000000004</v>
      </c>
    </row>
    <row r="148" spans="1:17" ht="15.75" thickBot="1" x14ac:dyDescent="0.3">
      <c r="A148" s="27">
        <v>29</v>
      </c>
      <c r="B148" s="28">
        <v>43</v>
      </c>
      <c r="C148" s="28">
        <v>1.4</v>
      </c>
      <c r="D148" s="28">
        <v>25</v>
      </c>
      <c r="E148" s="28">
        <v>710</v>
      </c>
      <c r="F148" s="28">
        <v>3</v>
      </c>
      <c r="G148" s="28">
        <v>40</v>
      </c>
      <c r="H148" s="28">
        <v>120</v>
      </c>
      <c r="I148" s="28">
        <v>36</v>
      </c>
      <c r="J148" s="28">
        <v>153.59</v>
      </c>
      <c r="K148" s="28">
        <v>211.98</v>
      </c>
      <c r="L148" s="28">
        <v>24.81</v>
      </c>
      <c r="M148" s="28">
        <v>39.619999999999997</v>
      </c>
      <c r="N148" s="28">
        <v>2.5</v>
      </c>
      <c r="O148">
        <v>14</v>
      </c>
      <c r="P148">
        <v>38</v>
      </c>
      <c r="Q148">
        <v>0.55000000000000004</v>
      </c>
    </row>
    <row r="149" spans="1:17" ht="15.75" thickBot="1" x14ac:dyDescent="0.3">
      <c r="A149" s="27">
        <v>29</v>
      </c>
      <c r="B149" s="28">
        <v>43</v>
      </c>
      <c r="C149" s="28">
        <v>1.4</v>
      </c>
      <c r="D149" s="28">
        <v>25</v>
      </c>
      <c r="E149" s="28">
        <v>735</v>
      </c>
      <c r="F149" s="28">
        <v>2</v>
      </c>
      <c r="G149" s="28">
        <v>44</v>
      </c>
      <c r="H149" s="28">
        <v>120</v>
      </c>
      <c r="I149" s="28">
        <v>36</v>
      </c>
      <c r="J149" s="28">
        <v>153.78</v>
      </c>
      <c r="K149" s="28">
        <v>215.53</v>
      </c>
      <c r="L149" s="28">
        <v>23.11</v>
      </c>
      <c r="M149" s="28">
        <v>36.700000000000003</v>
      </c>
      <c r="N149" s="28">
        <v>2.25</v>
      </c>
      <c r="O149">
        <v>8</v>
      </c>
      <c r="P149">
        <v>45</v>
      </c>
      <c r="Q149">
        <v>0.55000000000000004</v>
      </c>
    </row>
    <row r="150" spans="1:17" ht="15.75" thickBot="1" x14ac:dyDescent="0.3">
      <c r="A150" s="27">
        <v>29</v>
      </c>
      <c r="B150" s="28">
        <v>43</v>
      </c>
      <c r="C150" s="28">
        <v>1.4</v>
      </c>
      <c r="D150" s="28">
        <v>25</v>
      </c>
      <c r="E150" s="28">
        <v>660</v>
      </c>
      <c r="F150" s="28">
        <v>1.5</v>
      </c>
      <c r="G150" s="28">
        <v>40</v>
      </c>
      <c r="H150" s="28">
        <v>120</v>
      </c>
      <c r="I150" s="28">
        <v>44</v>
      </c>
      <c r="J150" s="28">
        <v>153.79</v>
      </c>
      <c r="K150" s="28">
        <v>205.1</v>
      </c>
      <c r="L150" s="28">
        <v>14.43</v>
      </c>
      <c r="M150" s="28">
        <v>32.44</v>
      </c>
      <c r="N150" s="28">
        <v>1.57</v>
      </c>
      <c r="O150">
        <v>14</v>
      </c>
      <c r="P150">
        <v>38</v>
      </c>
      <c r="Q150">
        <v>0.55000000000000004</v>
      </c>
    </row>
    <row r="151" spans="1:17" ht="15.75" thickBot="1" x14ac:dyDescent="0.3">
      <c r="A151" s="27">
        <v>29</v>
      </c>
      <c r="B151" s="28">
        <v>43</v>
      </c>
      <c r="C151" s="28">
        <v>1.4</v>
      </c>
      <c r="D151" s="28">
        <v>25</v>
      </c>
      <c r="E151" s="28">
        <v>760</v>
      </c>
      <c r="F151" s="28">
        <v>2</v>
      </c>
      <c r="G151" s="28">
        <v>44</v>
      </c>
      <c r="H151" s="28">
        <v>120</v>
      </c>
      <c r="I151" s="28">
        <v>36</v>
      </c>
      <c r="J151" s="28">
        <v>153.85</v>
      </c>
      <c r="K151" s="28">
        <v>219.4</v>
      </c>
      <c r="L151" s="28">
        <v>25.32</v>
      </c>
      <c r="M151" s="28">
        <v>37.6</v>
      </c>
      <c r="N151" s="28">
        <v>2.38</v>
      </c>
      <c r="O151">
        <v>12</v>
      </c>
      <c r="P151">
        <v>41</v>
      </c>
      <c r="Q151">
        <v>0.55000000000000004</v>
      </c>
    </row>
    <row r="152" spans="1:17" ht="15.75" thickBot="1" x14ac:dyDescent="0.3">
      <c r="A152" s="27">
        <v>29</v>
      </c>
      <c r="B152" s="28">
        <v>43</v>
      </c>
      <c r="C152" s="28">
        <v>1.37</v>
      </c>
      <c r="D152" s="28">
        <v>25</v>
      </c>
      <c r="E152" s="28">
        <v>620</v>
      </c>
      <c r="F152" s="28">
        <v>1</v>
      </c>
      <c r="G152" s="28">
        <v>48</v>
      </c>
      <c r="H152" s="28">
        <v>120</v>
      </c>
      <c r="I152" s="28">
        <v>48</v>
      </c>
      <c r="J152" s="28">
        <v>154.22999999999999</v>
      </c>
      <c r="K152" s="28">
        <v>196.99</v>
      </c>
      <c r="L152" s="28">
        <v>7.86</v>
      </c>
      <c r="M152" s="28">
        <v>28.79</v>
      </c>
      <c r="N152" s="28">
        <v>0.91</v>
      </c>
      <c r="O152">
        <v>8</v>
      </c>
      <c r="P152">
        <v>45</v>
      </c>
      <c r="Q152">
        <v>0.55000000000000004</v>
      </c>
    </row>
    <row r="153" spans="1:17" ht="15.75" thickBot="1" x14ac:dyDescent="0.3">
      <c r="A153" s="27">
        <v>29</v>
      </c>
      <c r="B153" s="28">
        <v>43</v>
      </c>
      <c r="C153" s="28">
        <v>1.34</v>
      </c>
      <c r="D153" s="28">
        <v>25</v>
      </c>
      <c r="E153" s="28">
        <v>760</v>
      </c>
      <c r="F153" s="28">
        <v>3</v>
      </c>
      <c r="G153" s="28">
        <v>44</v>
      </c>
      <c r="H153" s="28">
        <v>120</v>
      </c>
      <c r="I153" s="28">
        <v>36</v>
      </c>
      <c r="J153" s="28">
        <v>154.24</v>
      </c>
      <c r="K153" s="28">
        <v>213.13</v>
      </c>
      <c r="L153" s="28">
        <v>25.33</v>
      </c>
      <c r="M153" s="28">
        <v>40.450000000000003</v>
      </c>
      <c r="N153" s="28">
        <v>2.39</v>
      </c>
      <c r="O153">
        <v>12</v>
      </c>
      <c r="P153">
        <v>45</v>
      </c>
      <c r="Q153">
        <v>0.55000000000000004</v>
      </c>
    </row>
    <row r="154" spans="1:17" ht="15.75" thickBot="1" x14ac:dyDescent="0.3">
      <c r="A154" s="27">
        <v>29</v>
      </c>
      <c r="B154" s="28">
        <v>43</v>
      </c>
      <c r="C154" s="28">
        <v>1.4</v>
      </c>
      <c r="D154" s="28">
        <v>25</v>
      </c>
      <c r="E154" s="28">
        <v>675</v>
      </c>
      <c r="F154" s="28">
        <v>1.5</v>
      </c>
      <c r="G154" s="28">
        <v>40</v>
      </c>
      <c r="H154" s="28">
        <v>120</v>
      </c>
      <c r="I154" s="28">
        <v>44</v>
      </c>
      <c r="J154" s="28">
        <v>154.28</v>
      </c>
      <c r="K154" s="28">
        <v>207.49</v>
      </c>
      <c r="L154" s="28">
        <v>15.33</v>
      </c>
      <c r="M154" s="28">
        <v>32.97</v>
      </c>
      <c r="N154" s="28">
        <v>1.63</v>
      </c>
      <c r="O154">
        <v>12</v>
      </c>
      <c r="P154">
        <v>41</v>
      </c>
      <c r="Q154">
        <v>0.55000000000000004</v>
      </c>
    </row>
    <row r="155" spans="1:17" ht="15.75" thickBot="1" x14ac:dyDescent="0.3">
      <c r="A155" s="27">
        <v>29</v>
      </c>
      <c r="B155" s="28">
        <v>43</v>
      </c>
      <c r="C155" s="28">
        <v>1.4</v>
      </c>
      <c r="D155" s="28">
        <v>25</v>
      </c>
      <c r="E155" s="28">
        <v>680</v>
      </c>
      <c r="F155" s="28">
        <v>3</v>
      </c>
      <c r="G155" s="28">
        <v>36</v>
      </c>
      <c r="H155" s="28">
        <v>120</v>
      </c>
      <c r="I155" s="28">
        <v>40</v>
      </c>
      <c r="J155" s="28">
        <v>154.36000000000001</v>
      </c>
      <c r="K155" s="28">
        <v>208.61</v>
      </c>
      <c r="L155" s="28">
        <v>22.05</v>
      </c>
      <c r="M155" s="28">
        <v>38.86</v>
      </c>
      <c r="N155" s="28">
        <v>2.3199999999999998</v>
      </c>
      <c r="O155">
        <v>8</v>
      </c>
      <c r="P155">
        <v>41</v>
      </c>
      <c r="Q155">
        <v>0.55000000000000004</v>
      </c>
    </row>
    <row r="156" spans="1:17" ht="15.75" thickBot="1" x14ac:dyDescent="0.3">
      <c r="A156" s="27">
        <v>29</v>
      </c>
      <c r="B156" s="28">
        <v>43</v>
      </c>
      <c r="C156" s="28">
        <v>1.34</v>
      </c>
      <c r="D156" s="28">
        <v>25</v>
      </c>
      <c r="E156" s="28">
        <v>755</v>
      </c>
      <c r="F156" s="28">
        <v>1.5</v>
      </c>
      <c r="G156" s="28">
        <v>48</v>
      </c>
      <c r="H156" s="28">
        <v>120</v>
      </c>
      <c r="I156" s="28">
        <v>40</v>
      </c>
      <c r="J156" s="28">
        <v>154.41</v>
      </c>
      <c r="K156" s="28">
        <v>211.62</v>
      </c>
      <c r="L156" s="28">
        <v>17.89</v>
      </c>
      <c r="M156" s="28">
        <v>34.67</v>
      </c>
      <c r="N156" s="28">
        <v>1.7</v>
      </c>
      <c r="O156">
        <v>14</v>
      </c>
      <c r="P156">
        <v>38</v>
      </c>
      <c r="Q156">
        <v>0.55000000000000004</v>
      </c>
    </row>
    <row r="157" spans="1:17" ht="15.75" thickBot="1" x14ac:dyDescent="0.3">
      <c r="A157" s="27">
        <v>29</v>
      </c>
      <c r="B157" s="28">
        <v>43</v>
      </c>
      <c r="C157" s="28">
        <v>1.4</v>
      </c>
      <c r="D157" s="28">
        <v>25</v>
      </c>
      <c r="E157" s="28">
        <v>735</v>
      </c>
      <c r="F157" s="28">
        <v>3</v>
      </c>
      <c r="G157" s="28">
        <v>40</v>
      </c>
      <c r="H157" s="28">
        <v>120</v>
      </c>
      <c r="I157" s="28">
        <v>36</v>
      </c>
      <c r="J157" s="28">
        <v>154.72</v>
      </c>
      <c r="K157" s="28">
        <v>217.03</v>
      </c>
      <c r="L157" s="28">
        <v>27.28</v>
      </c>
      <c r="M157" s="28">
        <v>40.6</v>
      </c>
      <c r="N157" s="28">
        <v>2.66</v>
      </c>
      <c r="O157">
        <v>14</v>
      </c>
      <c r="P157">
        <v>38</v>
      </c>
      <c r="Q157">
        <v>0.55000000000000004</v>
      </c>
    </row>
    <row r="158" spans="1:17" ht="15.75" thickBot="1" x14ac:dyDescent="0.3">
      <c r="A158" s="27">
        <v>29</v>
      </c>
      <c r="B158" s="28">
        <v>43</v>
      </c>
      <c r="C158" s="28">
        <v>1.37</v>
      </c>
      <c r="D158" s="28">
        <v>25</v>
      </c>
      <c r="E158" s="28">
        <v>630</v>
      </c>
      <c r="F158" s="28">
        <v>1</v>
      </c>
      <c r="G158" s="28">
        <v>48</v>
      </c>
      <c r="H158" s="28">
        <v>120</v>
      </c>
      <c r="I158" s="28">
        <v>48</v>
      </c>
      <c r="J158" s="28">
        <v>154.80000000000001</v>
      </c>
      <c r="K158" s="28">
        <v>198.51</v>
      </c>
      <c r="L158" s="28">
        <v>8.19</v>
      </c>
      <c r="M158" s="28">
        <v>29.13</v>
      </c>
      <c r="N158" s="28">
        <v>0.93</v>
      </c>
      <c r="O158">
        <v>14</v>
      </c>
      <c r="P158">
        <v>38</v>
      </c>
      <c r="Q158">
        <v>0.55000000000000004</v>
      </c>
    </row>
    <row r="159" spans="1:17" ht="15.75" thickBot="1" x14ac:dyDescent="0.3">
      <c r="A159" s="27">
        <v>29</v>
      </c>
      <c r="B159" s="28">
        <v>43</v>
      </c>
      <c r="C159" s="28">
        <v>1.37</v>
      </c>
      <c r="D159" s="28">
        <v>25</v>
      </c>
      <c r="E159" s="28">
        <v>645</v>
      </c>
      <c r="F159" s="28">
        <v>1</v>
      </c>
      <c r="G159" s="28">
        <v>48</v>
      </c>
      <c r="H159" s="28">
        <v>120</v>
      </c>
      <c r="I159" s="28">
        <v>48</v>
      </c>
      <c r="J159" s="28">
        <v>155.55000000000001</v>
      </c>
      <c r="K159" s="28">
        <v>200.72</v>
      </c>
      <c r="L159" s="28">
        <v>8.7100000000000009</v>
      </c>
      <c r="M159" s="28">
        <v>29.62</v>
      </c>
      <c r="N159" s="28">
        <v>0.97</v>
      </c>
      <c r="O159">
        <v>12</v>
      </c>
      <c r="P159">
        <v>45</v>
      </c>
      <c r="Q159">
        <v>0.55000000000000004</v>
      </c>
    </row>
    <row r="160" spans="1:17" ht="15.75" thickBot="1" x14ac:dyDescent="0.3">
      <c r="A160" s="27">
        <v>29</v>
      </c>
      <c r="B160" s="28">
        <v>43</v>
      </c>
      <c r="C160" s="28">
        <v>1.34</v>
      </c>
      <c r="D160" s="28">
        <v>25</v>
      </c>
      <c r="E160" s="28">
        <v>685</v>
      </c>
      <c r="F160" s="28">
        <v>1.5</v>
      </c>
      <c r="G160" s="28">
        <v>44</v>
      </c>
      <c r="H160" s="28">
        <v>120</v>
      </c>
      <c r="I160" s="28">
        <v>44</v>
      </c>
      <c r="J160" s="28">
        <v>156.27000000000001</v>
      </c>
      <c r="K160" s="28">
        <v>205.14</v>
      </c>
      <c r="L160" s="28">
        <v>13.59</v>
      </c>
      <c r="M160" s="28">
        <v>32.65</v>
      </c>
      <c r="N160" s="28">
        <v>1.42</v>
      </c>
      <c r="O160">
        <v>8</v>
      </c>
      <c r="P160">
        <v>41</v>
      </c>
      <c r="Q160">
        <v>0.55000000000000004</v>
      </c>
    </row>
    <row r="161" spans="1:17" ht="15.75" thickBot="1" x14ac:dyDescent="0.3">
      <c r="A161" s="27">
        <v>29</v>
      </c>
      <c r="B161" s="28">
        <v>43</v>
      </c>
      <c r="C161" s="28">
        <v>1.37</v>
      </c>
      <c r="D161" s="28">
        <v>25</v>
      </c>
      <c r="E161" s="28">
        <v>695</v>
      </c>
      <c r="F161" s="28">
        <v>3</v>
      </c>
      <c r="G161" s="28">
        <v>44</v>
      </c>
      <c r="H161" s="28">
        <v>120</v>
      </c>
      <c r="I161" s="28">
        <v>36</v>
      </c>
      <c r="J161" s="28">
        <v>156.33000000000001</v>
      </c>
      <c r="K161" s="28">
        <v>207.19</v>
      </c>
      <c r="L161" s="28">
        <v>19.86</v>
      </c>
      <c r="M161" s="28">
        <v>38.96</v>
      </c>
      <c r="N161" s="28">
        <v>2.0499999999999998</v>
      </c>
      <c r="O161">
        <v>8</v>
      </c>
      <c r="P161">
        <v>41</v>
      </c>
      <c r="Q161">
        <v>0.55000000000000004</v>
      </c>
    </row>
    <row r="162" spans="1:17" ht="15.75" thickBot="1" x14ac:dyDescent="0.3">
      <c r="A162" s="27">
        <v>29</v>
      </c>
      <c r="B162" s="28">
        <v>43</v>
      </c>
      <c r="C162" s="28">
        <v>1.4</v>
      </c>
      <c r="D162" s="28">
        <v>25</v>
      </c>
      <c r="E162" s="28">
        <v>600</v>
      </c>
      <c r="F162" s="28">
        <v>1</v>
      </c>
      <c r="G162" s="28">
        <v>48</v>
      </c>
      <c r="H162" s="28">
        <v>120</v>
      </c>
      <c r="I162" s="28">
        <v>48</v>
      </c>
      <c r="J162" s="28">
        <v>156.78</v>
      </c>
      <c r="K162" s="28">
        <v>198.64</v>
      </c>
      <c r="L162" s="28">
        <v>7.21</v>
      </c>
      <c r="M162" s="28">
        <v>28.63</v>
      </c>
      <c r="N162" s="28">
        <v>0.86</v>
      </c>
      <c r="O162">
        <v>12</v>
      </c>
      <c r="P162">
        <v>45</v>
      </c>
      <c r="Q162">
        <v>0.55000000000000004</v>
      </c>
    </row>
    <row r="163" spans="1:17" ht="15.75" thickBot="1" x14ac:dyDescent="0.3">
      <c r="A163" s="27">
        <v>29</v>
      </c>
      <c r="B163" s="28">
        <v>43</v>
      </c>
      <c r="C163" s="28">
        <v>1.34</v>
      </c>
      <c r="D163" s="28">
        <v>25</v>
      </c>
      <c r="E163" s="28">
        <v>700</v>
      </c>
      <c r="F163" s="28">
        <v>1.5</v>
      </c>
      <c r="G163" s="28">
        <v>44</v>
      </c>
      <c r="H163" s="28">
        <v>120</v>
      </c>
      <c r="I163" s="28">
        <v>44</v>
      </c>
      <c r="J163" s="28">
        <v>156.85</v>
      </c>
      <c r="K163" s="28">
        <v>207.51</v>
      </c>
      <c r="L163" s="28">
        <v>14.4</v>
      </c>
      <c r="M163" s="28">
        <v>33.18</v>
      </c>
      <c r="N163" s="28">
        <v>1.47</v>
      </c>
      <c r="O163">
        <v>8</v>
      </c>
      <c r="P163">
        <v>45</v>
      </c>
      <c r="Q163">
        <v>0.55000000000000004</v>
      </c>
    </row>
    <row r="164" spans="1:17" ht="15.75" thickBot="1" x14ac:dyDescent="0.3">
      <c r="A164" s="27">
        <v>29</v>
      </c>
      <c r="B164" s="28">
        <v>43</v>
      </c>
      <c r="C164" s="28">
        <v>1.4</v>
      </c>
      <c r="D164" s="28">
        <v>25</v>
      </c>
      <c r="E164" s="28">
        <v>605</v>
      </c>
      <c r="F164" s="28">
        <v>1</v>
      </c>
      <c r="G164" s="28">
        <v>48</v>
      </c>
      <c r="H164" s="28">
        <v>120</v>
      </c>
      <c r="I164" s="28">
        <v>48</v>
      </c>
      <c r="J164" s="28">
        <v>157.15</v>
      </c>
      <c r="K164" s="28">
        <v>199.5</v>
      </c>
      <c r="L164" s="28">
        <v>7.37</v>
      </c>
      <c r="M164" s="28">
        <v>28.8</v>
      </c>
      <c r="N164" s="28">
        <v>0.87</v>
      </c>
      <c r="O164">
        <v>8</v>
      </c>
      <c r="P164">
        <v>45</v>
      </c>
      <c r="Q164">
        <v>0.55000000000000004</v>
      </c>
    </row>
    <row r="165" spans="1:17" ht="15.75" thickBot="1" x14ac:dyDescent="0.3">
      <c r="A165" s="27">
        <v>29</v>
      </c>
      <c r="B165" s="28">
        <v>43</v>
      </c>
      <c r="C165" s="28">
        <v>1.34</v>
      </c>
      <c r="D165" s="28">
        <v>25</v>
      </c>
      <c r="E165" s="28">
        <v>720</v>
      </c>
      <c r="F165" s="28">
        <v>1.5</v>
      </c>
      <c r="G165" s="28">
        <v>44</v>
      </c>
      <c r="H165" s="28">
        <v>120</v>
      </c>
      <c r="I165" s="28">
        <v>44</v>
      </c>
      <c r="J165" s="28">
        <v>157.44999999999999</v>
      </c>
      <c r="K165" s="28">
        <v>210.52</v>
      </c>
      <c r="L165" s="28">
        <v>15.53</v>
      </c>
      <c r="M165" s="28">
        <v>33.880000000000003</v>
      </c>
      <c r="N165" s="28">
        <v>1.54</v>
      </c>
      <c r="O165">
        <v>14</v>
      </c>
      <c r="P165">
        <v>38</v>
      </c>
      <c r="Q165">
        <v>0.55000000000000004</v>
      </c>
    </row>
    <row r="166" spans="1:17" ht="15.75" thickBot="1" x14ac:dyDescent="0.3">
      <c r="A166" s="27">
        <v>29</v>
      </c>
      <c r="B166" s="28">
        <v>43</v>
      </c>
      <c r="C166" s="28">
        <v>1.4</v>
      </c>
      <c r="D166" s="28">
        <v>25</v>
      </c>
      <c r="E166" s="28">
        <v>655</v>
      </c>
      <c r="F166" s="28">
        <v>3</v>
      </c>
      <c r="G166" s="28">
        <v>44</v>
      </c>
      <c r="H166" s="28">
        <v>120</v>
      </c>
      <c r="I166" s="28">
        <v>36</v>
      </c>
      <c r="J166" s="28">
        <v>158.18</v>
      </c>
      <c r="K166" s="28">
        <v>204.57</v>
      </c>
      <c r="L166" s="28">
        <v>16.920000000000002</v>
      </c>
      <c r="M166" s="28">
        <v>38.32</v>
      </c>
      <c r="N166" s="28">
        <v>1.85</v>
      </c>
      <c r="O166">
        <v>8</v>
      </c>
      <c r="P166">
        <v>45</v>
      </c>
      <c r="Q166">
        <v>0.55000000000000004</v>
      </c>
    </row>
    <row r="167" spans="1:17" ht="15.75" thickBot="1" x14ac:dyDescent="0.3">
      <c r="A167" s="27">
        <v>29</v>
      </c>
      <c r="B167" s="28">
        <v>43</v>
      </c>
      <c r="C167" s="28">
        <v>1.37</v>
      </c>
      <c r="D167" s="28">
        <v>25</v>
      </c>
      <c r="E167" s="28">
        <v>685</v>
      </c>
      <c r="F167" s="28">
        <v>1.5</v>
      </c>
      <c r="G167" s="28">
        <v>48</v>
      </c>
      <c r="H167" s="28">
        <v>120</v>
      </c>
      <c r="I167" s="28">
        <v>40</v>
      </c>
      <c r="J167" s="28">
        <v>158.44</v>
      </c>
      <c r="K167" s="28">
        <v>208.2</v>
      </c>
      <c r="L167" s="28">
        <v>13.78</v>
      </c>
      <c r="M167" s="28">
        <v>33.020000000000003</v>
      </c>
      <c r="N167" s="28">
        <v>1.44</v>
      </c>
      <c r="O167">
        <v>14</v>
      </c>
      <c r="P167">
        <v>38</v>
      </c>
      <c r="Q167">
        <v>0.55000000000000004</v>
      </c>
    </row>
    <row r="168" spans="1:17" ht="15.75" thickBot="1" x14ac:dyDescent="0.3">
      <c r="A168" s="27">
        <v>29</v>
      </c>
      <c r="B168" s="28">
        <v>43</v>
      </c>
      <c r="C168" s="28">
        <v>1.37</v>
      </c>
      <c r="D168" s="28">
        <v>25</v>
      </c>
      <c r="E168" s="28">
        <v>730</v>
      </c>
      <c r="F168" s="28">
        <v>3</v>
      </c>
      <c r="G168" s="28">
        <v>44</v>
      </c>
      <c r="H168" s="28">
        <v>120</v>
      </c>
      <c r="I168" s="28">
        <v>36</v>
      </c>
      <c r="J168" s="28">
        <v>158.84</v>
      </c>
      <c r="K168" s="28">
        <v>214.43</v>
      </c>
      <c r="L168" s="28">
        <v>22.7</v>
      </c>
      <c r="M168" s="28">
        <v>40.340000000000003</v>
      </c>
      <c r="N168" s="28">
        <v>2.23</v>
      </c>
      <c r="O168">
        <v>12</v>
      </c>
      <c r="P168">
        <v>45</v>
      </c>
      <c r="Q168">
        <v>0.55000000000000004</v>
      </c>
    </row>
    <row r="169" spans="1:17" ht="15.75" thickBot="1" x14ac:dyDescent="0.3">
      <c r="A169" s="27">
        <v>29</v>
      </c>
      <c r="B169" s="28">
        <v>43</v>
      </c>
      <c r="C169" s="28">
        <v>1.37</v>
      </c>
      <c r="D169" s="28">
        <v>25</v>
      </c>
      <c r="E169" s="28">
        <v>645</v>
      </c>
      <c r="F169" s="28">
        <v>1.5</v>
      </c>
      <c r="G169" s="28">
        <v>44</v>
      </c>
      <c r="H169" s="28">
        <v>120</v>
      </c>
      <c r="I169" s="28">
        <v>44</v>
      </c>
      <c r="J169" s="28">
        <v>159.13</v>
      </c>
      <c r="K169" s="28">
        <v>204.35</v>
      </c>
      <c r="L169" s="28">
        <v>11.58</v>
      </c>
      <c r="M169" s="28">
        <v>31.91</v>
      </c>
      <c r="N169" s="28">
        <v>1.29</v>
      </c>
      <c r="O169">
        <v>12</v>
      </c>
      <c r="P169">
        <v>41</v>
      </c>
      <c r="Q169">
        <v>0.55000000000000004</v>
      </c>
    </row>
    <row r="170" spans="1:17" ht="15.75" thickBot="1" x14ac:dyDescent="0.3">
      <c r="A170" s="27">
        <v>29</v>
      </c>
      <c r="B170" s="28">
        <v>43</v>
      </c>
      <c r="C170" s="28">
        <v>1.37</v>
      </c>
      <c r="D170" s="28">
        <v>25</v>
      </c>
      <c r="E170" s="28">
        <v>705</v>
      </c>
      <c r="F170" s="28">
        <v>1.5</v>
      </c>
      <c r="G170" s="28">
        <v>48</v>
      </c>
      <c r="H170" s="28">
        <v>120</v>
      </c>
      <c r="I170" s="28">
        <v>40</v>
      </c>
      <c r="J170" s="28">
        <v>159.21</v>
      </c>
      <c r="K170" s="28">
        <v>211.4</v>
      </c>
      <c r="L170" s="28">
        <v>14.88</v>
      </c>
      <c r="M170" s="28">
        <v>33.729999999999997</v>
      </c>
      <c r="N170" s="28">
        <v>1.51</v>
      </c>
      <c r="O170">
        <v>8</v>
      </c>
      <c r="P170">
        <v>45</v>
      </c>
      <c r="Q170">
        <v>0.55000000000000004</v>
      </c>
    </row>
    <row r="171" spans="1:17" ht="15.75" thickBot="1" x14ac:dyDescent="0.3">
      <c r="A171" s="27">
        <v>29</v>
      </c>
      <c r="B171" s="28">
        <v>43</v>
      </c>
      <c r="C171" s="28">
        <v>1.4</v>
      </c>
      <c r="D171" s="28">
        <v>25</v>
      </c>
      <c r="E171" s="28">
        <v>595</v>
      </c>
      <c r="F171" s="28">
        <v>1.5</v>
      </c>
      <c r="G171" s="28">
        <v>40</v>
      </c>
      <c r="H171" s="28">
        <v>120</v>
      </c>
      <c r="I171" s="28">
        <v>48</v>
      </c>
      <c r="J171" s="28">
        <v>160.08000000000001</v>
      </c>
      <c r="K171" s="28">
        <v>201.14</v>
      </c>
      <c r="L171" s="28">
        <v>9.48</v>
      </c>
      <c r="M171" s="28">
        <v>30.83</v>
      </c>
      <c r="N171" s="28">
        <v>1.1399999999999999</v>
      </c>
      <c r="O171">
        <v>14</v>
      </c>
      <c r="P171">
        <v>38</v>
      </c>
      <c r="Q171">
        <v>0.55000000000000004</v>
      </c>
    </row>
    <row r="172" spans="1:17" ht="15.75" thickBot="1" x14ac:dyDescent="0.3">
      <c r="A172" s="27">
        <v>29</v>
      </c>
      <c r="B172" s="28">
        <v>43</v>
      </c>
      <c r="C172" s="28">
        <v>1.37</v>
      </c>
      <c r="D172" s="28">
        <v>25</v>
      </c>
      <c r="E172" s="28">
        <v>660</v>
      </c>
      <c r="F172" s="28">
        <v>1.5</v>
      </c>
      <c r="G172" s="28">
        <v>44</v>
      </c>
      <c r="H172" s="28">
        <v>120</v>
      </c>
      <c r="I172" s="28">
        <v>44</v>
      </c>
      <c r="J172" s="28">
        <v>160.12</v>
      </c>
      <c r="K172" s="28">
        <v>207.1</v>
      </c>
      <c r="L172" s="28">
        <v>12.31</v>
      </c>
      <c r="M172" s="28">
        <v>32.47</v>
      </c>
      <c r="N172" s="28">
        <v>1.33</v>
      </c>
      <c r="O172">
        <v>14</v>
      </c>
      <c r="P172">
        <v>38</v>
      </c>
      <c r="Q172">
        <v>0.55000000000000004</v>
      </c>
    </row>
    <row r="173" spans="1:17" ht="15.75" thickBot="1" x14ac:dyDescent="0.3">
      <c r="A173" s="27">
        <v>29</v>
      </c>
      <c r="B173" s="28">
        <v>43</v>
      </c>
      <c r="C173" s="28">
        <v>1.37</v>
      </c>
      <c r="D173" s="28">
        <v>25</v>
      </c>
      <c r="E173" s="28">
        <v>675</v>
      </c>
      <c r="F173" s="28">
        <v>1.5</v>
      </c>
      <c r="G173" s="28">
        <v>44</v>
      </c>
      <c r="H173" s="28">
        <v>120</v>
      </c>
      <c r="I173" s="28">
        <v>44</v>
      </c>
      <c r="J173" s="28">
        <v>161</v>
      </c>
      <c r="K173" s="28">
        <v>209.75</v>
      </c>
      <c r="L173" s="28">
        <v>13.07</v>
      </c>
      <c r="M173" s="28">
        <v>33.01</v>
      </c>
      <c r="N173" s="28">
        <v>1.39</v>
      </c>
      <c r="O173">
        <v>12</v>
      </c>
      <c r="P173">
        <v>41</v>
      </c>
      <c r="Q173">
        <v>0.55000000000000004</v>
      </c>
    </row>
    <row r="174" spans="1:17" ht="15.75" thickBot="1" x14ac:dyDescent="0.3">
      <c r="A174" s="27">
        <v>29</v>
      </c>
      <c r="B174" s="28">
        <v>43</v>
      </c>
      <c r="C174" s="28">
        <v>1.4</v>
      </c>
      <c r="D174" s="28">
        <v>25</v>
      </c>
      <c r="E174" s="28">
        <v>645</v>
      </c>
      <c r="F174" s="28">
        <v>1.5</v>
      </c>
      <c r="G174" s="28">
        <v>48</v>
      </c>
      <c r="H174" s="28">
        <v>120</v>
      </c>
      <c r="I174" s="28">
        <v>40</v>
      </c>
      <c r="J174" s="28">
        <v>161.06</v>
      </c>
      <c r="K174" s="28">
        <v>207.13</v>
      </c>
      <c r="L174" s="28">
        <v>11.74</v>
      </c>
      <c r="M174" s="28">
        <v>32.25</v>
      </c>
      <c r="N174" s="28">
        <v>1.3</v>
      </c>
      <c r="O174">
        <v>14</v>
      </c>
      <c r="P174">
        <v>38</v>
      </c>
      <c r="Q174">
        <v>0.55000000000000004</v>
      </c>
    </row>
    <row r="175" spans="1:17" ht="15.75" thickBot="1" x14ac:dyDescent="0.3">
      <c r="A175" s="27">
        <v>29</v>
      </c>
      <c r="B175" s="28">
        <v>43</v>
      </c>
      <c r="C175" s="28">
        <v>1.4</v>
      </c>
      <c r="D175" s="28">
        <v>25</v>
      </c>
      <c r="E175" s="28">
        <v>615</v>
      </c>
      <c r="F175" s="28">
        <v>1.5</v>
      </c>
      <c r="G175" s="28">
        <v>44</v>
      </c>
      <c r="H175" s="28">
        <v>120</v>
      </c>
      <c r="I175" s="28">
        <v>44</v>
      </c>
      <c r="J175" s="28">
        <v>161.27000000000001</v>
      </c>
      <c r="K175" s="28">
        <v>204</v>
      </c>
      <c r="L175" s="28">
        <v>10.210000000000001</v>
      </c>
      <c r="M175" s="28">
        <v>31.43</v>
      </c>
      <c r="N175" s="28">
        <v>1.19</v>
      </c>
      <c r="O175">
        <v>14</v>
      </c>
      <c r="P175">
        <v>38</v>
      </c>
      <c r="Q175">
        <v>0.55000000000000004</v>
      </c>
    </row>
    <row r="176" spans="1:17" ht="15.75" thickBot="1" x14ac:dyDescent="0.3">
      <c r="A176" s="27">
        <v>29</v>
      </c>
      <c r="B176" s="28">
        <v>43</v>
      </c>
      <c r="C176" s="28">
        <v>1.31</v>
      </c>
      <c r="D176" s="28">
        <v>25</v>
      </c>
      <c r="E176" s="28">
        <v>700</v>
      </c>
      <c r="F176" s="28">
        <v>1.5</v>
      </c>
      <c r="G176" s="28">
        <v>48</v>
      </c>
      <c r="H176" s="28">
        <v>120</v>
      </c>
      <c r="I176" s="28">
        <v>44</v>
      </c>
      <c r="J176" s="28">
        <v>161.4</v>
      </c>
      <c r="K176" s="28">
        <v>207.88</v>
      </c>
      <c r="L176" s="28">
        <v>12.46</v>
      </c>
      <c r="M176" s="28">
        <v>33</v>
      </c>
      <c r="N176" s="28">
        <v>1.27</v>
      </c>
      <c r="O176">
        <v>8</v>
      </c>
      <c r="P176">
        <v>45</v>
      </c>
      <c r="Q176">
        <v>0.55000000000000004</v>
      </c>
    </row>
    <row r="177" spans="1:17" ht="15.75" thickBot="1" x14ac:dyDescent="0.3">
      <c r="A177" s="27">
        <v>29</v>
      </c>
      <c r="B177" s="28">
        <v>43</v>
      </c>
      <c r="C177" s="28">
        <v>1.4</v>
      </c>
      <c r="D177" s="28">
        <v>25</v>
      </c>
      <c r="E177" s="28">
        <v>625</v>
      </c>
      <c r="F177" s="28">
        <v>1.5</v>
      </c>
      <c r="G177" s="28">
        <v>44</v>
      </c>
      <c r="H177" s="28">
        <v>120</v>
      </c>
      <c r="I177" s="28">
        <v>44</v>
      </c>
      <c r="J177" s="28">
        <v>162.16</v>
      </c>
      <c r="K177" s="28">
        <v>206.08</v>
      </c>
      <c r="L177" s="28">
        <v>10.65</v>
      </c>
      <c r="M177" s="28">
        <v>31.82</v>
      </c>
      <c r="N177" s="28">
        <v>1.22</v>
      </c>
      <c r="O177">
        <v>8</v>
      </c>
      <c r="P177">
        <v>41</v>
      </c>
      <c r="Q177">
        <v>0.55000000000000004</v>
      </c>
    </row>
    <row r="178" spans="1:17" ht="15.75" thickBot="1" x14ac:dyDescent="0.3">
      <c r="A178" s="27">
        <v>29</v>
      </c>
      <c r="B178" s="28">
        <v>43</v>
      </c>
      <c r="C178" s="28">
        <v>1.34</v>
      </c>
      <c r="D178" s="28">
        <v>25</v>
      </c>
      <c r="E178" s="28">
        <v>650</v>
      </c>
      <c r="F178" s="28">
        <v>1.5</v>
      </c>
      <c r="G178" s="28">
        <v>48</v>
      </c>
      <c r="H178" s="28">
        <v>120</v>
      </c>
      <c r="I178" s="28">
        <v>44</v>
      </c>
      <c r="J178" s="28">
        <v>163.34</v>
      </c>
      <c r="K178" s="28">
        <v>205.31</v>
      </c>
      <c r="L178" s="28">
        <v>10.24</v>
      </c>
      <c r="M178" s="28">
        <v>31.94</v>
      </c>
      <c r="N178" s="28">
        <v>1.1299999999999999</v>
      </c>
      <c r="O178">
        <v>14</v>
      </c>
      <c r="P178">
        <v>38</v>
      </c>
      <c r="Q178">
        <v>0.55000000000000004</v>
      </c>
    </row>
    <row r="179" spans="1:17" ht="15.75" thickBot="1" x14ac:dyDescent="0.3">
      <c r="A179" s="27">
        <v>29</v>
      </c>
      <c r="B179" s="28">
        <v>43</v>
      </c>
      <c r="C179" s="28">
        <v>1.4</v>
      </c>
      <c r="D179" s="28">
        <v>25</v>
      </c>
      <c r="E179" s="28">
        <v>640</v>
      </c>
      <c r="F179" s="28">
        <v>1.5</v>
      </c>
      <c r="G179" s="28">
        <v>44</v>
      </c>
      <c r="H179" s="28">
        <v>120</v>
      </c>
      <c r="I179" s="28">
        <v>44</v>
      </c>
      <c r="J179" s="28">
        <v>163.4</v>
      </c>
      <c r="K179" s="28">
        <v>209.11</v>
      </c>
      <c r="L179" s="28">
        <v>11.34</v>
      </c>
      <c r="M179" s="28">
        <v>32.39</v>
      </c>
      <c r="N179" s="28">
        <v>1.27</v>
      </c>
      <c r="O179">
        <v>8</v>
      </c>
      <c r="P179">
        <v>41</v>
      </c>
      <c r="Q179">
        <v>0.55000000000000004</v>
      </c>
    </row>
    <row r="180" spans="1:17" ht="15.75" thickBot="1" x14ac:dyDescent="0.3">
      <c r="A180" s="27">
        <v>29</v>
      </c>
      <c r="B180" s="28">
        <v>43</v>
      </c>
      <c r="C180" s="28">
        <v>1.37</v>
      </c>
      <c r="D180" s="28">
        <v>25</v>
      </c>
      <c r="E180" s="28">
        <v>615</v>
      </c>
      <c r="F180" s="28">
        <v>1.5</v>
      </c>
      <c r="G180" s="28">
        <v>48</v>
      </c>
      <c r="H180" s="28">
        <v>120</v>
      </c>
      <c r="I180" s="28">
        <v>44</v>
      </c>
      <c r="J180" s="28">
        <v>164.8</v>
      </c>
      <c r="K180" s="28">
        <v>203.96</v>
      </c>
      <c r="L180" s="28">
        <v>8.86</v>
      </c>
      <c r="M180" s="28">
        <v>31.31</v>
      </c>
      <c r="N180" s="28">
        <v>1.03</v>
      </c>
      <c r="O180">
        <v>14</v>
      </c>
      <c r="P180">
        <v>38</v>
      </c>
      <c r="Q180">
        <v>0.55000000000000004</v>
      </c>
    </row>
    <row r="181" spans="1:17" ht="15.75" thickBot="1" x14ac:dyDescent="0.3">
      <c r="A181" s="27">
        <v>29</v>
      </c>
      <c r="B181" s="28">
        <v>43</v>
      </c>
      <c r="C181" s="28">
        <v>1.4</v>
      </c>
      <c r="D181" s="28">
        <v>25</v>
      </c>
      <c r="E181" s="28">
        <v>585</v>
      </c>
      <c r="F181" s="28">
        <v>1.5</v>
      </c>
      <c r="G181" s="28">
        <v>48</v>
      </c>
      <c r="H181" s="28">
        <v>120</v>
      </c>
      <c r="I181" s="28">
        <v>44</v>
      </c>
      <c r="J181" s="28">
        <v>165.57</v>
      </c>
      <c r="K181" s="28">
        <v>202.41</v>
      </c>
      <c r="L181" s="28">
        <v>7.77</v>
      </c>
      <c r="M181" s="28">
        <v>30.78</v>
      </c>
      <c r="N181" s="28">
        <v>0.95</v>
      </c>
      <c r="O181">
        <v>12</v>
      </c>
      <c r="P181">
        <v>45</v>
      </c>
      <c r="Q181">
        <v>0.55000000000000004</v>
      </c>
    </row>
    <row r="182" spans="1:17" ht="15.75" thickBot="1" x14ac:dyDescent="0.3">
      <c r="A182" s="27">
        <v>29</v>
      </c>
      <c r="B182" s="28">
        <v>43</v>
      </c>
      <c r="C182" s="28">
        <v>1.37</v>
      </c>
      <c r="D182" s="28">
        <v>25</v>
      </c>
      <c r="E182" s="28">
        <v>625</v>
      </c>
      <c r="F182" s="28">
        <v>1.5</v>
      </c>
      <c r="G182" s="28">
        <v>48</v>
      </c>
      <c r="H182" s="28">
        <v>120</v>
      </c>
      <c r="I182" s="28">
        <v>44</v>
      </c>
      <c r="J182" s="28">
        <v>165.9</v>
      </c>
      <c r="K182" s="28">
        <v>206.12</v>
      </c>
      <c r="L182" s="28">
        <v>9.24</v>
      </c>
      <c r="M182" s="28">
        <v>31.7</v>
      </c>
      <c r="N182" s="28">
        <v>1.06</v>
      </c>
      <c r="O182">
        <v>12</v>
      </c>
      <c r="P182">
        <v>41</v>
      </c>
      <c r="Q182">
        <v>0.55000000000000004</v>
      </c>
    </row>
    <row r="183" spans="1:17" ht="15.75" thickBot="1" x14ac:dyDescent="0.3">
      <c r="A183" s="27">
        <v>29</v>
      </c>
      <c r="B183" s="28">
        <v>43</v>
      </c>
      <c r="C183" s="28">
        <v>1.4</v>
      </c>
      <c r="D183" s="28">
        <v>25</v>
      </c>
      <c r="E183" s="28">
        <v>580</v>
      </c>
      <c r="F183" s="28">
        <v>1.5</v>
      </c>
      <c r="G183" s="28">
        <v>44</v>
      </c>
      <c r="H183" s="28">
        <v>120</v>
      </c>
      <c r="I183" s="28">
        <v>48</v>
      </c>
      <c r="J183" s="28">
        <v>166.41</v>
      </c>
      <c r="K183" s="28">
        <v>203.06</v>
      </c>
      <c r="L183" s="28">
        <v>7.6</v>
      </c>
      <c r="M183" s="28">
        <v>30.81</v>
      </c>
      <c r="N183" s="28">
        <v>0.94</v>
      </c>
      <c r="O183">
        <v>12</v>
      </c>
      <c r="P183">
        <v>45</v>
      </c>
      <c r="Q183">
        <v>0.55000000000000004</v>
      </c>
    </row>
    <row r="184" spans="1:17" ht="15.75" thickBot="1" x14ac:dyDescent="0.3">
      <c r="A184" s="27">
        <v>29</v>
      </c>
      <c r="B184" s="28">
        <v>43</v>
      </c>
      <c r="C184" s="28">
        <v>1.4</v>
      </c>
      <c r="D184" s="28">
        <v>25</v>
      </c>
      <c r="E184" s="28">
        <v>595</v>
      </c>
      <c r="F184" s="28">
        <v>1.5</v>
      </c>
      <c r="G184" s="28">
        <v>48</v>
      </c>
      <c r="H184" s="28">
        <v>120</v>
      </c>
      <c r="I184" s="28">
        <v>44</v>
      </c>
      <c r="J184" s="28">
        <v>166.87</v>
      </c>
      <c r="K184" s="28">
        <v>204.8</v>
      </c>
      <c r="L184" s="28">
        <v>8.1199999999999992</v>
      </c>
      <c r="M184" s="28">
        <v>31.18</v>
      </c>
      <c r="N184" s="28">
        <v>0.98</v>
      </c>
      <c r="O184">
        <v>8</v>
      </c>
      <c r="P184">
        <v>45</v>
      </c>
      <c r="Q184">
        <v>0.55000000000000004</v>
      </c>
    </row>
    <row r="185" spans="1:17" ht="15.75" thickBot="1" x14ac:dyDescent="0.3">
      <c r="A185" s="27">
        <v>29</v>
      </c>
      <c r="B185" s="28">
        <v>43</v>
      </c>
      <c r="C185" s="28">
        <v>1.31</v>
      </c>
      <c r="D185" s="28">
        <v>25</v>
      </c>
      <c r="E185" s="28">
        <v>645</v>
      </c>
      <c r="F185" s="28">
        <v>1.5</v>
      </c>
      <c r="G185" s="28">
        <v>48</v>
      </c>
      <c r="H185" s="28">
        <v>120</v>
      </c>
      <c r="I185" s="28">
        <v>48</v>
      </c>
      <c r="J185" s="28">
        <v>167.41</v>
      </c>
      <c r="K185" s="28">
        <v>205.78</v>
      </c>
      <c r="L185" s="28">
        <v>8.7100000000000009</v>
      </c>
      <c r="M185" s="28">
        <v>31.78</v>
      </c>
      <c r="N185" s="28">
        <v>0.97</v>
      </c>
      <c r="O185">
        <v>8</v>
      </c>
      <c r="P185">
        <v>41</v>
      </c>
      <c r="Q185">
        <v>0.55000000000000004</v>
      </c>
    </row>
    <row r="186" spans="1:17" ht="15.75" thickBot="1" x14ac:dyDescent="0.3">
      <c r="A186" s="27">
        <v>29</v>
      </c>
      <c r="B186" s="28">
        <v>43</v>
      </c>
      <c r="C186" s="28">
        <v>1.4</v>
      </c>
      <c r="D186" s="28">
        <v>25</v>
      </c>
      <c r="E186" s="28">
        <v>610</v>
      </c>
      <c r="F186" s="28">
        <v>1.5</v>
      </c>
      <c r="G186" s="28">
        <v>48</v>
      </c>
      <c r="H186" s="28">
        <v>120</v>
      </c>
      <c r="I186" s="28">
        <v>44</v>
      </c>
      <c r="J186" s="28">
        <v>168.75</v>
      </c>
      <c r="K186" s="28">
        <v>208.29</v>
      </c>
      <c r="L186" s="28">
        <v>8.67</v>
      </c>
      <c r="M186" s="28">
        <v>31.79</v>
      </c>
      <c r="N186" s="28">
        <v>1.02</v>
      </c>
      <c r="O186">
        <v>8</v>
      </c>
      <c r="P186">
        <v>41</v>
      </c>
      <c r="Q186">
        <v>0.55000000000000004</v>
      </c>
    </row>
    <row r="187" spans="1:17" ht="15.75" thickBot="1" x14ac:dyDescent="0.3">
      <c r="A187" s="27">
        <v>29</v>
      </c>
      <c r="B187" s="28">
        <v>43</v>
      </c>
      <c r="C187" s="28">
        <v>1.37</v>
      </c>
      <c r="D187" s="28">
        <v>25</v>
      </c>
      <c r="E187" s="28">
        <v>590</v>
      </c>
      <c r="F187" s="28">
        <v>1.5</v>
      </c>
      <c r="G187" s="28">
        <v>48</v>
      </c>
      <c r="H187" s="28">
        <v>120</v>
      </c>
      <c r="I187" s="28">
        <v>48</v>
      </c>
      <c r="J187" s="28">
        <v>170.21</v>
      </c>
      <c r="K187" s="28">
        <v>204.78</v>
      </c>
      <c r="L187" s="28">
        <v>6.91</v>
      </c>
      <c r="M187" s="28">
        <v>31.07</v>
      </c>
      <c r="N187" s="28">
        <v>0.84</v>
      </c>
      <c r="O187">
        <v>12</v>
      </c>
      <c r="P187">
        <v>45</v>
      </c>
      <c r="Q187">
        <v>0.55000000000000004</v>
      </c>
    </row>
    <row r="188" spans="1:17" ht="15.75" thickBot="1" x14ac:dyDescent="0.3">
      <c r="A188" s="27">
        <v>29</v>
      </c>
      <c r="B188" s="28">
        <v>43</v>
      </c>
      <c r="C188" s="28">
        <v>1.4</v>
      </c>
      <c r="D188" s="28">
        <v>25</v>
      </c>
      <c r="E188" s="28">
        <v>565</v>
      </c>
      <c r="F188" s="28">
        <v>1.5</v>
      </c>
      <c r="G188" s="28">
        <v>48</v>
      </c>
      <c r="H188" s="28">
        <v>120</v>
      </c>
      <c r="I188" s="28">
        <v>48</v>
      </c>
      <c r="J188" s="28">
        <v>170.5</v>
      </c>
      <c r="K188" s="28">
        <v>203.32</v>
      </c>
      <c r="L188" s="28">
        <v>6.18</v>
      </c>
      <c r="M188" s="28">
        <v>30.69</v>
      </c>
      <c r="N188" s="28">
        <v>0.78</v>
      </c>
      <c r="O188">
        <v>8</v>
      </c>
      <c r="P188">
        <v>41</v>
      </c>
      <c r="Q188">
        <v>0.55000000000000004</v>
      </c>
    </row>
    <row r="189" spans="1:17" ht="15.75" thickBot="1" x14ac:dyDescent="0.3">
      <c r="A189" s="27">
        <v>29</v>
      </c>
      <c r="B189" s="28">
        <v>43</v>
      </c>
      <c r="C189" s="28">
        <v>1.37</v>
      </c>
      <c r="D189" s="28">
        <v>25</v>
      </c>
      <c r="E189" s="28">
        <v>595</v>
      </c>
      <c r="F189" s="28">
        <v>1.5</v>
      </c>
      <c r="G189" s="28">
        <v>48</v>
      </c>
      <c r="H189" s="28">
        <v>120</v>
      </c>
      <c r="I189" s="28">
        <v>48</v>
      </c>
      <c r="J189" s="28">
        <v>170.95</v>
      </c>
      <c r="K189" s="28">
        <v>206.02</v>
      </c>
      <c r="L189" s="28">
        <v>7.06</v>
      </c>
      <c r="M189" s="28">
        <v>31.27</v>
      </c>
      <c r="N189" s="28">
        <v>0.85</v>
      </c>
      <c r="O189">
        <v>12</v>
      </c>
      <c r="P189">
        <v>45</v>
      </c>
      <c r="Q189">
        <v>0.55000000000000004</v>
      </c>
    </row>
    <row r="190" spans="1:17" ht="15.75" thickBot="1" x14ac:dyDescent="0.3">
      <c r="A190" s="27">
        <v>29</v>
      </c>
      <c r="B190" s="28">
        <v>43</v>
      </c>
      <c r="C190" s="28">
        <v>1.4</v>
      </c>
      <c r="D190" s="28">
        <v>25</v>
      </c>
      <c r="E190" s="28">
        <v>575</v>
      </c>
      <c r="F190" s="28">
        <v>1.5</v>
      </c>
      <c r="G190" s="28">
        <v>48</v>
      </c>
      <c r="H190" s="28">
        <v>120</v>
      </c>
      <c r="I190" s="28">
        <v>48</v>
      </c>
      <c r="J190" s="28">
        <v>172.17</v>
      </c>
      <c r="K190" s="28">
        <v>205.99</v>
      </c>
      <c r="L190" s="28">
        <v>6.46</v>
      </c>
      <c r="M190" s="28">
        <v>31.11</v>
      </c>
      <c r="N190" s="28">
        <v>0.8</v>
      </c>
      <c r="O190">
        <v>8</v>
      </c>
      <c r="P190">
        <v>41</v>
      </c>
      <c r="Q190">
        <v>0.55000000000000004</v>
      </c>
    </row>
    <row r="191" spans="1:17" ht="15.75" thickBot="1" x14ac:dyDescent="0.3">
      <c r="A191" s="27"/>
      <c r="B191" s="28"/>
      <c r="C191" s="28"/>
      <c r="D191" s="28"/>
      <c r="E191" s="28"/>
      <c r="F191" s="28"/>
      <c r="G191" s="28"/>
      <c r="H191" s="28"/>
      <c r="I191" s="28"/>
      <c r="J191" s="29"/>
      <c r="K191" s="29"/>
      <c r="L191" s="29"/>
      <c r="M191" s="29"/>
      <c r="N191" s="29"/>
      <c r="O191">
        <v>14</v>
      </c>
      <c r="P191">
        <v>38</v>
      </c>
      <c r="Q191">
        <v>0.55000000000000004</v>
      </c>
    </row>
    <row r="192" spans="1:17" ht="15.75" thickBot="1" x14ac:dyDescent="0.3">
      <c r="A192" s="27"/>
      <c r="B192" s="28"/>
      <c r="C192" s="28"/>
      <c r="D192" s="28"/>
      <c r="E192" s="28"/>
      <c r="F192" s="28"/>
      <c r="G192" s="28"/>
      <c r="H192" s="28"/>
      <c r="I192" s="28"/>
      <c r="J192" s="29"/>
      <c r="K192" s="29"/>
      <c r="L192" s="29"/>
      <c r="M192" s="29"/>
      <c r="N192" s="29"/>
      <c r="O192">
        <v>12</v>
      </c>
      <c r="P192">
        <v>45</v>
      </c>
      <c r="Q192">
        <v>0.55000000000000004</v>
      </c>
    </row>
    <row r="193" spans="1:17" ht="15.75" thickBot="1" x14ac:dyDescent="0.3">
      <c r="A193" s="27"/>
      <c r="B193" s="28"/>
      <c r="C193" s="28"/>
      <c r="D193" s="28"/>
      <c r="E193" s="28"/>
      <c r="F193" s="28"/>
      <c r="G193" s="28"/>
      <c r="H193" s="28"/>
      <c r="I193" s="28"/>
      <c r="J193" s="29"/>
      <c r="K193" s="29"/>
      <c r="L193" s="29"/>
      <c r="M193" s="29"/>
      <c r="N193" s="29"/>
      <c r="O193">
        <v>8</v>
      </c>
      <c r="P193">
        <v>41</v>
      </c>
      <c r="Q193">
        <v>0.55000000000000004</v>
      </c>
    </row>
    <row r="194" spans="1:17" ht="15.75" thickBot="1" x14ac:dyDescent="0.3">
      <c r="A194" s="27"/>
      <c r="B194" s="28"/>
      <c r="C194" s="28"/>
      <c r="D194" s="28"/>
      <c r="E194" s="28"/>
      <c r="F194" s="28"/>
      <c r="G194" s="28"/>
      <c r="H194" s="28"/>
      <c r="I194" s="28"/>
      <c r="J194" s="29"/>
      <c r="K194" s="29"/>
      <c r="L194" s="29"/>
      <c r="M194" s="29"/>
      <c r="N194" s="29"/>
      <c r="O194">
        <v>12</v>
      </c>
      <c r="P194">
        <v>45</v>
      </c>
      <c r="Q194">
        <v>0.55000000000000004</v>
      </c>
    </row>
    <row r="195" spans="1:17" ht="15.75" thickBot="1" x14ac:dyDescent="0.3">
      <c r="A195" s="27"/>
      <c r="B195" s="28"/>
      <c r="C195" s="28"/>
      <c r="D195" s="28"/>
      <c r="E195" s="28"/>
      <c r="F195" s="28"/>
      <c r="G195" s="28"/>
      <c r="H195" s="28"/>
      <c r="I195" s="28"/>
      <c r="J195" s="29"/>
      <c r="K195" s="29"/>
      <c r="L195" s="29"/>
      <c r="M195" s="29"/>
      <c r="N195" s="29"/>
      <c r="O195">
        <v>8</v>
      </c>
      <c r="P195">
        <v>45</v>
      </c>
      <c r="Q195">
        <v>0.55000000000000004</v>
      </c>
    </row>
    <row r="196" spans="1:17" ht="15.75" thickBot="1" x14ac:dyDescent="0.3">
      <c r="A196" s="27"/>
      <c r="B196" s="28"/>
      <c r="C196" s="28"/>
      <c r="D196" s="28"/>
      <c r="E196" s="28"/>
      <c r="F196" s="28"/>
      <c r="G196" s="28"/>
      <c r="H196" s="28"/>
      <c r="I196" s="28"/>
      <c r="J196" s="29"/>
      <c r="K196" s="29"/>
      <c r="L196" s="29"/>
      <c r="M196" s="29"/>
      <c r="N196" s="29"/>
      <c r="O196">
        <v>12</v>
      </c>
      <c r="P196">
        <v>41</v>
      </c>
      <c r="Q196">
        <v>0.55000000000000004</v>
      </c>
    </row>
    <row r="197" spans="1:17" ht="15.75" thickBot="1" x14ac:dyDescent="0.3">
      <c r="A197" s="27"/>
      <c r="B197" s="28"/>
      <c r="C197" s="28"/>
      <c r="D197" s="28"/>
      <c r="E197" s="28"/>
      <c r="F197" s="28"/>
      <c r="G197" s="28"/>
      <c r="H197" s="28"/>
      <c r="I197" s="28"/>
      <c r="J197" s="29"/>
      <c r="K197" s="29"/>
      <c r="L197" s="29"/>
      <c r="M197" s="29"/>
      <c r="N197" s="29"/>
      <c r="O197">
        <v>8</v>
      </c>
      <c r="P197">
        <v>45</v>
      </c>
      <c r="Q197">
        <v>0.55000000000000004</v>
      </c>
    </row>
    <row r="198" spans="1:17" ht="15.75" thickBot="1" x14ac:dyDescent="0.3">
      <c r="A198" s="27"/>
      <c r="B198" s="28"/>
      <c r="C198" s="28"/>
      <c r="D198" s="28"/>
      <c r="E198" s="28"/>
      <c r="F198" s="28"/>
      <c r="G198" s="28"/>
      <c r="H198" s="28"/>
      <c r="I198" s="28"/>
      <c r="J198" s="29"/>
      <c r="K198" s="29"/>
      <c r="L198" s="29"/>
      <c r="M198" s="29"/>
      <c r="N198" s="29"/>
      <c r="O198">
        <v>12</v>
      </c>
      <c r="P198">
        <v>45</v>
      </c>
      <c r="Q198">
        <v>0.55000000000000004</v>
      </c>
    </row>
    <row r="199" spans="1:17" ht="15.75" thickBot="1" x14ac:dyDescent="0.3">
      <c r="A199" s="27"/>
      <c r="B199" s="28"/>
      <c r="C199" s="28"/>
      <c r="D199" s="28"/>
      <c r="E199" s="28"/>
      <c r="F199" s="28"/>
      <c r="G199" s="28"/>
      <c r="H199" s="28"/>
      <c r="I199" s="28"/>
      <c r="J199" s="29"/>
      <c r="K199" s="29"/>
      <c r="L199" s="29"/>
      <c r="M199" s="29"/>
      <c r="N199" s="29"/>
      <c r="O199">
        <v>8</v>
      </c>
      <c r="P199">
        <v>45</v>
      </c>
      <c r="Q199">
        <v>0.55000000000000004</v>
      </c>
    </row>
    <row r="200" spans="1:17" ht="15.75" thickBot="1" x14ac:dyDescent="0.3">
      <c r="A200" s="27"/>
      <c r="B200" s="28"/>
      <c r="C200" s="28"/>
      <c r="D200" s="28"/>
      <c r="E200" s="28"/>
      <c r="F200" s="28"/>
      <c r="G200" s="28"/>
      <c r="H200" s="28"/>
      <c r="I200" s="28"/>
      <c r="J200" s="29"/>
      <c r="K200" s="29"/>
      <c r="L200" s="29"/>
      <c r="M200" s="29"/>
      <c r="N200" s="29"/>
      <c r="O200">
        <v>8</v>
      </c>
      <c r="P200">
        <v>45</v>
      </c>
      <c r="Q200">
        <v>0.55000000000000004</v>
      </c>
    </row>
    <row r="201" spans="1:17" ht="15.75" thickBot="1" x14ac:dyDescent="0.3">
      <c r="A201" s="27"/>
      <c r="B201" s="28"/>
      <c r="C201" s="28"/>
      <c r="D201" s="28"/>
      <c r="E201" s="28"/>
      <c r="F201" s="28"/>
      <c r="G201" s="28"/>
      <c r="H201" s="28"/>
      <c r="I201" s="28"/>
      <c r="J201" s="29"/>
      <c r="K201" s="29"/>
      <c r="L201" s="29"/>
      <c r="M201" s="29"/>
      <c r="N201" s="29"/>
      <c r="O201">
        <v>12</v>
      </c>
      <c r="P201">
        <v>41</v>
      </c>
      <c r="Q201">
        <v>0.55000000000000004</v>
      </c>
    </row>
    <row r="202" spans="1:17" ht="15.75" thickBot="1" x14ac:dyDescent="0.3">
      <c r="A202" s="27"/>
      <c r="B202" s="28"/>
      <c r="C202" s="28"/>
      <c r="D202" s="28"/>
      <c r="E202" s="28"/>
      <c r="F202" s="28"/>
      <c r="G202" s="28"/>
      <c r="H202" s="28"/>
      <c r="I202" s="28"/>
      <c r="J202" s="29"/>
      <c r="K202" s="29"/>
      <c r="L202" s="29"/>
      <c r="M202" s="29"/>
      <c r="N202" s="29"/>
      <c r="O202">
        <v>12</v>
      </c>
      <c r="P202">
        <v>41</v>
      </c>
      <c r="Q202">
        <v>0.55000000000000004</v>
      </c>
    </row>
    <row r="203" spans="1:17" ht="15.75" thickBot="1" x14ac:dyDescent="0.3">
      <c r="A203" s="27"/>
      <c r="B203" s="28"/>
      <c r="C203" s="28"/>
      <c r="D203" s="28"/>
      <c r="E203" s="28"/>
      <c r="F203" s="28"/>
      <c r="G203" s="28"/>
      <c r="H203" s="28"/>
      <c r="I203" s="28"/>
      <c r="J203" s="29"/>
      <c r="K203" s="29"/>
      <c r="L203" s="29"/>
      <c r="M203" s="29"/>
      <c r="N203" s="29"/>
      <c r="O203">
        <v>8</v>
      </c>
      <c r="P203">
        <v>41</v>
      </c>
      <c r="Q203">
        <v>0.55000000000000004</v>
      </c>
    </row>
    <row r="204" spans="1:17" ht="15.75" thickBot="1" x14ac:dyDescent="0.3">
      <c r="A204" s="27"/>
      <c r="B204" s="28"/>
      <c r="C204" s="28"/>
      <c r="D204" s="28"/>
      <c r="E204" s="28"/>
      <c r="F204" s="28"/>
      <c r="G204" s="28"/>
      <c r="H204" s="28"/>
      <c r="I204" s="28"/>
      <c r="J204" s="29"/>
      <c r="K204" s="29"/>
      <c r="L204" s="29"/>
      <c r="M204" s="29"/>
      <c r="N204" s="29"/>
      <c r="O204">
        <v>8</v>
      </c>
      <c r="P204">
        <v>45</v>
      </c>
      <c r="Q204">
        <v>0.55000000000000004</v>
      </c>
    </row>
    <row r="205" spans="1:17" ht="15.75" thickBot="1" x14ac:dyDescent="0.3">
      <c r="A205" s="27"/>
      <c r="B205" s="28"/>
      <c r="C205" s="28"/>
      <c r="D205" s="28"/>
      <c r="E205" s="28"/>
      <c r="F205" s="28"/>
      <c r="G205" s="28"/>
      <c r="H205" s="28"/>
      <c r="I205" s="28"/>
      <c r="J205" s="29"/>
      <c r="K205" s="29"/>
      <c r="L205" s="29"/>
      <c r="M205" s="29"/>
      <c r="N205" s="29"/>
      <c r="O205">
        <v>12</v>
      </c>
      <c r="P205">
        <v>45</v>
      </c>
      <c r="Q205">
        <v>0.55000000000000004</v>
      </c>
    </row>
    <row r="206" spans="1:17" ht="15.75" thickBot="1" x14ac:dyDescent="0.3">
      <c r="A206" s="27"/>
      <c r="B206" s="28"/>
      <c r="C206" s="28"/>
      <c r="D206" s="28"/>
      <c r="E206" s="28"/>
      <c r="F206" s="28"/>
      <c r="G206" s="28"/>
      <c r="H206" s="28"/>
      <c r="I206" s="28"/>
      <c r="J206" s="29"/>
      <c r="K206" s="29"/>
      <c r="L206" s="29"/>
      <c r="M206" s="29"/>
      <c r="N206" s="29"/>
      <c r="O206">
        <v>12</v>
      </c>
      <c r="P206">
        <v>41</v>
      </c>
      <c r="Q206">
        <v>0.55000000000000004</v>
      </c>
    </row>
    <row r="207" spans="1:17" ht="15.75" thickBot="1" x14ac:dyDescent="0.3">
      <c r="A207" s="27"/>
      <c r="B207" s="28"/>
      <c r="C207" s="28"/>
      <c r="D207" s="28"/>
      <c r="E207" s="28"/>
      <c r="F207" s="28"/>
      <c r="G207" s="28"/>
      <c r="H207" s="28"/>
      <c r="I207" s="28"/>
      <c r="J207" s="29"/>
      <c r="K207" s="29"/>
      <c r="L207" s="29"/>
      <c r="M207" s="29"/>
      <c r="N207" s="29"/>
      <c r="O207">
        <v>12</v>
      </c>
      <c r="P207">
        <v>41</v>
      </c>
      <c r="Q207">
        <v>0.55000000000000004</v>
      </c>
    </row>
    <row r="208" spans="1:17" ht="15.75" thickBot="1" x14ac:dyDescent="0.3">
      <c r="A208" s="27"/>
      <c r="B208" s="28"/>
      <c r="C208" s="28"/>
      <c r="D208" s="28"/>
      <c r="E208" s="28"/>
      <c r="F208" s="28"/>
      <c r="G208" s="28"/>
      <c r="H208" s="28"/>
      <c r="I208" s="28"/>
      <c r="J208" s="29"/>
      <c r="K208" s="29"/>
      <c r="L208" s="29"/>
      <c r="M208" s="29"/>
      <c r="N208" s="29"/>
      <c r="O208">
        <v>8</v>
      </c>
      <c r="P208">
        <v>41</v>
      </c>
      <c r="Q208">
        <v>0.55000000000000004</v>
      </c>
    </row>
    <row r="209" spans="1:17" ht="15.75" thickBot="1" x14ac:dyDescent="0.3">
      <c r="A209" s="27"/>
      <c r="B209" s="28"/>
      <c r="C209" s="28"/>
      <c r="D209" s="28"/>
      <c r="E209" s="28"/>
      <c r="F209" s="28"/>
      <c r="G209" s="28"/>
      <c r="H209" s="28"/>
      <c r="I209" s="28"/>
      <c r="J209" s="29"/>
      <c r="K209" s="29"/>
      <c r="L209" s="29"/>
      <c r="M209" s="29"/>
      <c r="N209" s="29"/>
      <c r="O209">
        <v>12</v>
      </c>
      <c r="P209">
        <v>41</v>
      </c>
      <c r="Q209">
        <v>0.55000000000000004</v>
      </c>
    </row>
    <row r="210" spans="1:17" ht="15.75" thickBot="1" x14ac:dyDescent="0.3">
      <c r="A210" s="27"/>
      <c r="B210" s="28"/>
      <c r="C210" s="28"/>
      <c r="D210" s="28"/>
      <c r="E210" s="28"/>
      <c r="F210" s="28"/>
      <c r="G210" s="28"/>
      <c r="H210" s="28"/>
      <c r="I210" s="28"/>
      <c r="J210" s="29"/>
      <c r="K210" s="29"/>
      <c r="L210" s="29"/>
      <c r="M210" s="29"/>
      <c r="N210" s="29"/>
      <c r="O210">
        <v>8</v>
      </c>
      <c r="P210">
        <v>45</v>
      </c>
      <c r="Q210">
        <v>0.55000000000000004</v>
      </c>
    </row>
    <row r="211" spans="1:17" ht="15.75" thickBot="1" x14ac:dyDescent="0.3">
      <c r="A211" s="27"/>
      <c r="B211" s="28"/>
      <c r="C211" s="28"/>
      <c r="D211" s="28"/>
      <c r="E211" s="28"/>
      <c r="F211" s="28"/>
      <c r="G211" s="28"/>
      <c r="H211" s="28"/>
      <c r="I211" s="28"/>
      <c r="J211" s="29"/>
      <c r="K211" s="29"/>
      <c r="L211" s="29"/>
      <c r="M211" s="29"/>
      <c r="N211" s="29"/>
      <c r="O211">
        <v>8</v>
      </c>
      <c r="P211">
        <v>41</v>
      </c>
      <c r="Q211">
        <v>0.55000000000000004</v>
      </c>
    </row>
    <row r="212" spans="1:17" ht="15.75" thickBot="1" x14ac:dyDescent="0.3">
      <c r="A212" s="27"/>
      <c r="B212" s="28"/>
      <c r="C212" s="28"/>
      <c r="D212" s="28"/>
      <c r="E212" s="28"/>
      <c r="F212" s="28"/>
      <c r="G212" s="28"/>
      <c r="H212" s="28"/>
      <c r="I212" s="28"/>
      <c r="J212" s="29"/>
      <c r="K212" s="29"/>
      <c r="L212" s="29"/>
      <c r="M212" s="29"/>
      <c r="N212" s="29"/>
      <c r="O212">
        <v>8</v>
      </c>
      <c r="P212">
        <v>45</v>
      </c>
      <c r="Q212">
        <v>0.55000000000000004</v>
      </c>
    </row>
    <row r="213" spans="1:17" ht="15.75" thickBot="1" x14ac:dyDescent="0.3">
      <c r="A213" s="27"/>
      <c r="B213" s="28"/>
      <c r="C213" s="28"/>
      <c r="D213" s="28"/>
      <c r="E213" s="28"/>
      <c r="F213" s="28"/>
      <c r="G213" s="28"/>
      <c r="H213" s="28"/>
      <c r="I213" s="28"/>
      <c r="J213" s="29"/>
      <c r="K213" s="29"/>
      <c r="L213" s="29"/>
      <c r="M213" s="29"/>
      <c r="N213" s="29"/>
      <c r="O213">
        <v>8</v>
      </c>
      <c r="P213">
        <v>45</v>
      </c>
      <c r="Q213">
        <v>0.55000000000000004</v>
      </c>
    </row>
    <row r="214" spans="1:17" ht="15.75" thickBot="1" x14ac:dyDescent="0.3">
      <c r="A214" s="27"/>
      <c r="B214" s="28"/>
      <c r="C214" s="28"/>
      <c r="D214" s="28"/>
      <c r="E214" s="28"/>
      <c r="F214" s="28"/>
      <c r="G214" s="28"/>
      <c r="H214" s="28"/>
      <c r="I214" s="28"/>
      <c r="J214" s="29"/>
      <c r="K214" s="29"/>
      <c r="L214" s="29"/>
      <c r="M214" s="29"/>
      <c r="N214" s="29"/>
      <c r="O214">
        <v>12</v>
      </c>
      <c r="P214">
        <v>45</v>
      </c>
      <c r="Q214">
        <v>0.55000000000000004</v>
      </c>
    </row>
    <row r="215" spans="1:17" ht="15.75" thickBot="1" x14ac:dyDescent="0.3">
      <c r="A215" s="27"/>
      <c r="B215" s="28"/>
      <c r="C215" s="28"/>
      <c r="D215" s="28"/>
      <c r="E215" s="28"/>
      <c r="F215" s="28"/>
      <c r="G215" s="28"/>
      <c r="H215" s="28"/>
      <c r="I215" s="28"/>
      <c r="J215" s="29"/>
      <c r="K215" s="29"/>
      <c r="L215" s="29"/>
      <c r="M215" s="29"/>
      <c r="N215" s="29"/>
      <c r="O215">
        <v>8</v>
      </c>
      <c r="P215">
        <v>45</v>
      </c>
      <c r="Q215">
        <v>0.55000000000000004</v>
      </c>
    </row>
    <row r="216" spans="1:17" ht="15.75" thickBot="1" x14ac:dyDescent="0.3">
      <c r="A216" s="27"/>
      <c r="B216" s="28"/>
      <c r="C216" s="28"/>
      <c r="D216" s="28"/>
      <c r="E216" s="28"/>
      <c r="F216" s="28"/>
      <c r="G216" s="28"/>
      <c r="H216" s="28"/>
      <c r="I216" s="28"/>
      <c r="J216" s="29"/>
      <c r="K216" s="29"/>
      <c r="L216" s="29"/>
      <c r="M216" s="29"/>
      <c r="N216" s="29"/>
      <c r="O216">
        <v>12</v>
      </c>
      <c r="P216">
        <v>41</v>
      </c>
      <c r="Q216">
        <v>0.55000000000000004</v>
      </c>
    </row>
    <row r="217" spans="1:17" ht="15.75" thickBot="1" x14ac:dyDescent="0.3">
      <c r="A217" s="27"/>
      <c r="B217" s="28"/>
      <c r="C217" s="28"/>
      <c r="D217" s="28"/>
      <c r="E217" s="28"/>
      <c r="F217" s="28"/>
      <c r="G217" s="28"/>
      <c r="H217" s="28"/>
      <c r="I217" s="28"/>
      <c r="J217" s="29"/>
      <c r="K217" s="29"/>
      <c r="L217" s="29"/>
      <c r="M217" s="29"/>
      <c r="N217" s="29"/>
      <c r="O217">
        <v>8</v>
      </c>
      <c r="P217">
        <v>45</v>
      </c>
      <c r="Q217">
        <v>0.55000000000000004</v>
      </c>
    </row>
    <row r="218" spans="1:17" ht="15.75" thickBot="1" x14ac:dyDescent="0.3">
      <c r="A218" s="27"/>
      <c r="B218" s="28"/>
      <c r="C218" s="28"/>
      <c r="D218" s="28"/>
      <c r="E218" s="28"/>
      <c r="F218" s="28"/>
      <c r="G218" s="28"/>
      <c r="H218" s="28"/>
      <c r="I218" s="28"/>
      <c r="J218" s="29"/>
      <c r="K218" s="29"/>
      <c r="L218" s="29"/>
      <c r="M218" s="29"/>
      <c r="N218" s="29"/>
      <c r="O218">
        <v>12</v>
      </c>
      <c r="P218">
        <v>45</v>
      </c>
      <c r="Q218">
        <v>0.55000000000000004</v>
      </c>
    </row>
    <row r="219" spans="1:17" ht="15.75" thickBot="1" x14ac:dyDescent="0.3">
      <c r="A219" s="27"/>
      <c r="B219" s="28"/>
      <c r="C219" s="28"/>
      <c r="D219" s="28"/>
      <c r="E219" s="28"/>
      <c r="F219" s="28"/>
      <c r="G219" s="28"/>
      <c r="H219" s="28"/>
      <c r="I219" s="28"/>
      <c r="J219" s="29"/>
      <c r="K219" s="29"/>
      <c r="L219" s="29"/>
      <c r="M219" s="29"/>
      <c r="N219" s="29"/>
      <c r="O219">
        <v>8</v>
      </c>
      <c r="P219">
        <v>45</v>
      </c>
      <c r="Q219">
        <v>0.55000000000000004</v>
      </c>
    </row>
    <row r="220" spans="1:17" ht="15.75" thickBot="1" x14ac:dyDescent="0.3">
      <c r="A220" s="27"/>
      <c r="B220" s="28"/>
      <c r="C220" s="28"/>
      <c r="D220" s="28"/>
      <c r="E220" s="28"/>
      <c r="F220" s="28"/>
      <c r="G220" s="28"/>
      <c r="H220" s="28"/>
      <c r="I220" s="28"/>
      <c r="J220" s="29"/>
      <c r="K220" s="29"/>
      <c r="L220" s="29"/>
      <c r="M220" s="29"/>
      <c r="N220" s="29"/>
      <c r="O220">
        <v>8</v>
      </c>
      <c r="P220">
        <v>45</v>
      </c>
      <c r="Q220">
        <v>0.55000000000000004</v>
      </c>
    </row>
    <row r="221" spans="1:17" ht="15.75" thickBot="1" x14ac:dyDescent="0.3">
      <c r="A221" s="27"/>
      <c r="B221" s="28"/>
      <c r="C221" s="28"/>
      <c r="D221" s="28"/>
      <c r="E221" s="28"/>
      <c r="F221" s="28"/>
      <c r="G221" s="28"/>
      <c r="H221" s="28"/>
      <c r="I221" s="28"/>
      <c r="J221" s="29"/>
      <c r="K221" s="29"/>
      <c r="L221" s="29"/>
      <c r="M221" s="29"/>
      <c r="N221" s="29"/>
      <c r="O221">
        <v>8</v>
      </c>
      <c r="P221">
        <v>41</v>
      </c>
      <c r="Q221">
        <v>0.55000000000000004</v>
      </c>
    </row>
    <row r="222" spans="1:17" ht="15.75" thickBot="1" x14ac:dyDescent="0.3">
      <c r="A222" s="27"/>
      <c r="B222" s="28"/>
      <c r="C222" s="28"/>
      <c r="D222" s="28"/>
      <c r="E222" s="28"/>
      <c r="F222" s="28"/>
      <c r="G222" s="28"/>
      <c r="H222" s="28"/>
      <c r="I222" s="28"/>
      <c r="J222" s="29"/>
      <c r="K222" s="29"/>
      <c r="L222" s="29"/>
      <c r="M222" s="29"/>
      <c r="N222" s="29"/>
      <c r="O222">
        <v>12</v>
      </c>
      <c r="P222">
        <v>41</v>
      </c>
      <c r="Q222">
        <v>0.45</v>
      </c>
    </row>
    <row r="223" spans="1:17" ht="15.75" thickBot="1" x14ac:dyDescent="0.3">
      <c r="A223" s="27"/>
      <c r="B223" s="28"/>
      <c r="C223" s="28"/>
      <c r="D223" s="28"/>
      <c r="E223" s="28"/>
      <c r="F223" s="28"/>
      <c r="G223" s="28"/>
      <c r="H223" s="28"/>
      <c r="I223" s="28"/>
      <c r="J223" s="29"/>
      <c r="K223" s="29"/>
      <c r="L223" s="29"/>
      <c r="M223" s="29"/>
      <c r="N223" s="29"/>
      <c r="O223">
        <v>8</v>
      </c>
      <c r="P223">
        <v>41</v>
      </c>
      <c r="Q223">
        <v>0.55000000000000004</v>
      </c>
    </row>
    <row r="224" spans="1:17" ht="15.75" thickBot="1" x14ac:dyDescent="0.3">
      <c r="A224" s="27"/>
      <c r="B224" s="28"/>
      <c r="C224" s="28"/>
      <c r="D224" s="28"/>
      <c r="E224" s="28"/>
      <c r="F224" s="28"/>
      <c r="G224" s="28"/>
      <c r="H224" s="28"/>
      <c r="I224" s="28"/>
      <c r="J224" s="29"/>
      <c r="K224" s="29"/>
      <c r="L224" s="29"/>
      <c r="M224" s="29"/>
      <c r="N224" s="29"/>
      <c r="O224">
        <v>12</v>
      </c>
      <c r="P224">
        <v>41</v>
      </c>
      <c r="Q224">
        <v>0.55000000000000004</v>
      </c>
    </row>
    <row r="225" spans="1:17" ht="15.75" thickBot="1" x14ac:dyDescent="0.3">
      <c r="A225" s="27"/>
      <c r="B225" s="28"/>
      <c r="C225" s="28"/>
      <c r="D225" s="28"/>
      <c r="E225" s="28"/>
      <c r="F225" s="28"/>
      <c r="G225" s="28"/>
      <c r="H225" s="28"/>
      <c r="I225" s="28"/>
      <c r="J225" s="29"/>
      <c r="K225" s="29"/>
      <c r="L225" s="29"/>
      <c r="M225" s="29"/>
      <c r="N225" s="29"/>
      <c r="O225">
        <v>12</v>
      </c>
      <c r="P225">
        <v>45</v>
      </c>
      <c r="Q225">
        <v>0.55000000000000004</v>
      </c>
    </row>
    <row r="226" spans="1:17" ht="15.75" thickBot="1" x14ac:dyDescent="0.3">
      <c r="A226" s="27"/>
      <c r="B226" s="28"/>
      <c r="C226" s="28"/>
      <c r="D226" s="28"/>
      <c r="E226" s="28"/>
      <c r="F226" s="28"/>
      <c r="G226" s="28"/>
      <c r="H226" s="28"/>
      <c r="I226" s="28"/>
      <c r="J226" s="29"/>
      <c r="K226" s="29"/>
      <c r="L226" s="29"/>
      <c r="M226" s="29"/>
      <c r="N226" s="29"/>
      <c r="O226">
        <v>12</v>
      </c>
      <c r="P226">
        <v>45</v>
      </c>
      <c r="Q226">
        <v>0.55000000000000004</v>
      </c>
    </row>
    <row r="227" spans="1:17" ht="15.75" thickBot="1" x14ac:dyDescent="0.3">
      <c r="A227" s="27"/>
      <c r="B227" s="28"/>
      <c r="C227" s="28"/>
      <c r="D227" s="28"/>
      <c r="E227" s="28"/>
      <c r="F227" s="28"/>
      <c r="G227" s="28"/>
      <c r="H227" s="28"/>
      <c r="I227" s="28"/>
      <c r="J227" s="29"/>
      <c r="K227" s="29"/>
      <c r="L227" s="29"/>
      <c r="M227" s="29"/>
      <c r="N227" s="29"/>
      <c r="O227">
        <v>8</v>
      </c>
      <c r="P227">
        <v>45</v>
      </c>
      <c r="Q227">
        <v>0.55000000000000004</v>
      </c>
    </row>
    <row r="228" spans="1:17" ht="15.75" thickBot="1" x14ac:dyDescent="0.3">
      <c r="A228" s="27"/>
      <c r="B228" s="28"/>
      <c r="C228" s="28"/>
      <c r="D228" s="28"/>
      <c r="E228" s="28"/>
      <c r="F228" s="28"/>
      <c r="G228" s="28"/>
      <c r="H228" s="28"/>
      <c r="I228" s="28"/>
      <c r="J228" s="29"/>
      <c r="K228" s="29"/>
      <c r="L228" s="29"/>
      <c r="M228" s="29"/>
      <c r="N228" s="29"/>
      <c r="O228">
        <v>8</v>
      </c>
      <c r="P228">
        <v>41</v>
      </c>
      <c r="Q228">
        <v>0.55000000000000004</v>
      </c>
    </row>
    <row r="229" spans="1:17" ht="15.75" thickBot="1" x14ac:dyDescent="0.3">
      <c r="A229" s="27"/>
      <c r="B229" s="28"/>
      <c r="C229" s="28"/>
      <c r="D229" s="28"/>
      <c r="E229" s="28"/>
      <c r="F229" s="28"/>
      <c r="G229" s="28"/>
      <c r="H229" s="28"/>
      <c r="I229" s="28"/>
      <c r="J229" s="29"/>
      <c r="K229" s="29"/>
      <c r="L229" s="29"/>
      <c r="M229" s="29"/>
      <c r="N229" s="29"/>
      <c r="O229">
        <v>8</v>
      </c>
      <c r="P229">
        <v>41</v>
      </c>
      <c r="Q229">
        <v>0.55000000000000004</v>
      </c>
    </row>
    <row r="230" spans="1:17" ht="15.75" thickBot="1" x14ac:dyDescent="0.3">
      <c r="A230" s="27"/>
      <c r="B230" s="28"/>
      <c r="C230" s="28"/>
      <c r="D230" s="28"/>
      <c r="E230" s="28"/>
      <c r="F230" s="28"/>
      <c r="G230" s="28"/>
      <c r="H230" s="28"/>
      <c r="I230" s="28"/>
      <c r="J230" s="29"/>
      <c r="K230" s="29"/>
      <c r="L230" s="29"/>
      <c r="M230" s="29"/>
      <c r="N230" s="29"/>
      <c r="O230">
        <v>8</v>
      </c>
      <c r="P230">
        <v>45</v>
      </c>
      <c r="Q230">
        <v>0.55000000000000004</v>
      </c>
    </row>
    <row r="231" spans="1:17" ht="15.75" thickBot="1" x14ac:dyDescent="0.3">
      <c r="A231" s="27"/>
      <c r="B231" s="28"/>
      <c r="C231" s="28"/>
      <c r="D231" s="28"/>
      <c r="E231" s="28"/>
      <c r="F231" s="28"/>
      <c r="G231" s="28"/>
      <c r="H231" s="28"/>
      <c r="I231" s="28"/>
      <c r="J231" s="29"/>
      <c r="K231" s="29"/>
      <c r="L231" s="29"/>
      <c r="M231" s="29"/>
      <c r="N231" s="29"/>
      <c r="O231">
        <v>8</v>
      </c>
      <c r="P231">
        <v>41</v>
      </c>
      <c r="Q231">
        <v>0.55000000000000004</v>
      </c>
    </row>
    <row r="232" spans="1:17" ht="15.75" thickBot="1" x14ac:dyDescent="0.3">
      <c r="A232" s="27"/>
      <c r="B232" s="28"/>
      <c r="C232" s="28"/>
      <c r="D232" s="28"/>
      <c r="E232" s="28"/>
      <c r="F232" s="28"/>
      <c r="G232" s="28"/>
      <c r="H232" s="28"/>
      <c r="I232" s="28"/>
      <c r="J232" s="29"/>
      <c r="K232" s="29"/>
      <c r="L232" s="29"/>
      <c r="M232" s="29"/>
      <c r="N232" s="29"/>
      <c r="O232">
        <v>8</v>
      </c>
      <c r="P232">
        <v>41</v>
      </c>
      <c r="Q232">
        <v>0.55000000000000004</v>
      </c>
    </row>
    <row r="233" spans="1:17" ht="15.75" thickBot="1" x14ac:dyDescent="0.3">
      <c r="A233" s="27"/>
      <c r="B233" s="28"/>
      <c r="C233" s="28"/>
      <c r="D233" s="28"/>
      <c r="E233" s="28"/>
      <c r="F233" s="28"/>
      <c r="G233" s="28"/>
      <c r="H233" s="28"/>
      <c r="I233" s="28"/>
      <c r="J233" s="29"/>
      <c r="K233" s="29"/>
      <c r="L233" s="29"/>
      <c r="M233" s="29"/>
      <c r="N233" s="29"/>
      <c r="O233">
        <v>12</v>
      </c>
      <c r="P233">
        <v>45</v>
      </c>
      <c r="Q233">
        <v>0.55000000000000004</v>
      </c>
    </row>
    <row r="234" spans="1:17" ht="15.75" thickBot="1" x14ac:dyDescent="0.3">
      <c r="A234" s="27"/>
      <c r="B234" s="28"/>
      <c r="C234" s="28"/>
      <c r="D234" s="28"/>
      <c r="E234" s="28"/>
      <c r="F234" s="28"/>
      <c r="G234" s="28"/>
      <c r="H234" s="28"/>
      <c r="I234" s="28"/>
      <c r="J234" s="29"/>
      <c r="K234" s="29"/>
      <c r="L234" s="29"/>
      <c r="M234" s="29"/>
      <c r="N234" s="29"/>
      <c r="O234">
        <v>12</v>
      </c>
      <c r="P234">
        <v>41</v>
      </c>
      <c r="Q234">
        <v>0.55000000000000004</v>
      </c>
    </row>
    <row r="235" spans="1:17" ht="15.75" thickBot="1" x14ac:dyDescent="0.3">
      <c r="A235" s="27"/>
      <c r="B235" s="28"/>
      <c r="C235" s="28"/>
      <c r="D235" s="28"/>
      <c r="E235" s="28"/>
      <c r="F235" s="28"/>
      <c r="G235" s="28"/>
      <c r="H235" s="28"/>
      <c r="I235" s="28"/>
      <c r="J235" s="29"/>
      <c r="K235" s="29"/>
      <c r="L235" s="29"/>
      <c r="M235" s="29"/>
      <c r="N235" s="29"/>
      <c r="O235">
        <v>12</v>
      </c>
      <c r="P235">
        <v>45</v>
      </c>
      <c r="Q235">
        <v>0.55000000000000004</v>
      </c>
    </row>
    <row r="236" spans="1:17" ht="15.75" thickBot="1" x14ac:dyDescent="0.3">
      <c r="A236" s="27"/>
      <c r="B236" s="28"/>
      <c r="C236" s="28"/>
      <c r="D236" s="28"/>
      <c r="E236" s="28"/>
      <c r="F236" s="28"/>
      <c r="G236" s="28"/>
      <c r="H236" s="28"/>
      <c r="I236" s="28"/>
      <c r="J236" s="29"/>
      <c r="K236" s="29"/>
      <c r="L236" s="29"/>
      <c r="M236" s="29"/>
      <c r="N236" s="29"/>
      <c r="O236">
        <v>12</v>
      </c>
      <c r="P236">
        <v>41</v>
      </c>
      <c r="Q236">
        <v>0.55000000000000004</v>
      </c>
    </row>
    <row r="237" spans="1:17" ht="15.75" thickBot="1" x14ac:dyDescent="0.3">
      <c r="A237" s="27"/>
      <c r="B237" s="28"/>
      <c r="C237" s="28"/>
      <c r="D237" s="28"/>
      <c r="E237" s="28"/>
      <c r="F237" s="28"/>
      <c r="G237" s="28"/>
      <c r="H237" s="28"/>
      <c r="I237" s="28"/>
      <c r="J237" s="29"/>
      <c r="K237" s="29"/>
      <c r="L237" s="29"/>
      <c r="M237" s="29"/>
      <c r="N237" s="29"/>
      <c r="O237">
        <v>12</v>
      </c>
      <c r="P237">
        <v>45</v>
      </c>
      <c r="Q237">
        <v>0.55000000000000004</v>
      </c>
    </row>
    <row r="238" spans="1:17" ht="15.75" thickBot="1" x14ac:dyDescent="0.3">
      <c r="A238" s="27"/>
      <c r="B238" s="28"/>
      <c r="C238" s="28"/>
      <c r="D238" s="28"/>
      <c r="E238" s="28"/>
      <c r="F238" s="28"/>
      <c r="G238" s="28"/>
      <c r="H238" s="28"/>
      <c r="I238" s="28"/>
      <c r="J238" s="29"/>
      <c r="K238" s="29"/>
      <c r="L238" s="29"/>
      <c r="M238" s="29"/>
      <c r="N238" s="29"/>
      <c r="O238">
        <v>12</v>
      </c>
      <c r="P238">
        <v>45</v>
      </c>
      <c r="Q238">
        <v>0.55000000000000004</v>
      </c>
    </row>
    <row r="239" spans="1:17" ht="15.75" thickBot="1" x14ac:dyDescent="0.3">
      <c r="A239" s="27"/>
      <c r="B239" s="28"/>
      <c r="C239" s="28"/>
      <c r="D239" s="28"/>
      <c r="E239" s="28"/>
      <c r="F239" s="28"/>
      <c r="G239" s="28"/>
      <c r="H239" s="28"/>
      <c r="I239" s="28"/>
      <c r="J239" s="29"/>
      <c r="K239" s="29"/>
      <c r="L239" s="29"/>
      <c r="M239" s="29"/>
      <c r="N239" s="29"/>
      <c r="O239">
        <v>12</v>
      </c>
      <c r="P239">
        <v>41</v>
      </c>
      <c r="Q239">
        <v>0.55000000000000004</v>
      </c>
    </row>
    <row r="240" spans="1:17" ht="15.75" thickBot="1" x14ac:dyDescent="0.3">
      <c r="A240" s="27"/>
      <c r="B240" s="28"/>
      <c r="C240" s="28"/>
      <c r="D240" s="28"/>
      <c r="E240" s="28"/>
      <c r="F240" s="28"/>
      <c r="G240" s="28"/>
      <c r="H240" s="28"/>
      <c r="I240" s="28"/>
      <c r="J240" s="29"/>
      <c r="K240" s="29"/>
      <c r="L240" s="29"/>
      <c r="M240" s="29"/>
      <c r="N240" s="29"/>
      <c r="O240">
        <v>12</v>
      </c>
      <c r="P240">
        <v>41</v>
      </c>
      <c r="Q240">
        <v>0.55000000000000004</v>
      </c>
    </row>
    <row r="241" spans="1:17" ht="15.75" thickBot="1" x14ac:dyDescent="0.3">
      <c r="A241" s="27"/>
      <c r="B241" s="28"/>
      <c r="C241" s="28"/>
      <c r="D241" s="28"/>
      <c r="E241" s="28"/>
      <c r="F241" s="28"/>
      <c r="G241" s="28"/>
      <c r="H241" s="28"/>
      <c r="I241" s="28"/>
      <c r="J241" s="29"/>
      <c r="K241" s="29"/>
      <c r="L241" s="29"/>
      <c r="M241" s="29"/>
      <c r="N241" s="29"/>
      <c r="O241">
        <v>12</v>
      </c>
      <c r="P241">
        <v>41</v>
      </c>
      <c r="Q241">
        <v>0.55000000000000004</v>
      </c>
    </row>
    <row r="242" spans="1:17" ht="15.75" thickBot="1" x14ac:dyDescent="0.3">
      <c r="A242" s="27"/>
      <c r="B242" s="28"/>
      <c r="C242" s="28"/>
      <c r="D242" s="28"/>
      <c r="E242" s="28"/>
      <c r="F242" s="28"/>
      <c r="G242" s="28"/>
      <c r="H242" s="28"/>
      <c r="I242" s="28"/>
      <c r="J242" s="29"/>
      <c r="K242" s="29"/>
      <c r="L242" s="29"/>
      <c r="M242" s="29"/>
      <c r="N242" s="29"/>
      <c r="O242">
        <v>12</v>
      </c>
      <c r="P242">
        <v>41</v>
      </c>
      <c r="Q242">
        <v>0.55000000000000004</v>
      </c>
    </row>
    <row r="243" spans="1:17" ht="15.75" thickBot="1" x14ac:dyDescent="0.3">
      <c r="A243" s="27"/>
      <c r="B243" s="28"/>
      <c r="C243" s="28"/>
      <c r="D243" s="28"/>
      <c r="E243" s="28"/>
      <c r="F243" s="28"/>
      <c r="G243" s="28"/>
      <c r="H243" s="28"/>
      <c r="I243" s="28"/>
      <c r="J243" s="29"/>
      <c r="K243" s="29"/>
      <c r="L243" s="29"/>
      <c r="M243" s="29"/>
      <c r="N243" s="29"/>
      <c r="O243">
        <v>8</v>
      </c>
      <c r="P243">
        <v>41</v>
      </c>
      <c r="Q243">
        <v>0.55000000000000004</v>
      </c>
    </row>
    <row r="244" spans="1:17" ht="15.75" thickBot="1" x14ac:dyDescent="0.3">
      <c r="A244" s="27"/>
      <c r="B244" s="28"/>
      <c r="C244" s="28"/>
      <c r="D244" s="28"/>
      <c r="E244" s="28"/>
      <c r="F244" s="28"/>
      <c r="G244" s="28"/>
      <c r="H244" s="28"/>
      <c r="I244" s="28"/>
      <c r="J244" s="29"/>
      <c r="K244" s="29"/>
      <c r="L244" s="29"/>
      <c r="M244" s="29"/>
      <c r="N244" s="29"/>
      <c r="O244">
        <v>12</v>
      </c>
      <c r="P244">
        <v>41</v>
      </c>
      <c r="Q244">
        <v>0.55000000000000004</v>
      </c>
    </row>
    <row r="245" spans="1:17" ht="15.75" thickBot="1" x14ac:dyDescent="0.3">
      <c r="A245" s="27"/>
      <c r="B245" s="28"/>
      <c r="C245" s="28"/>
      <c r="D245" s="28"/>
      <c r="E245" s="28"/>
      <c r="F245" s="28"/>
      <c r="G245" s="28"/>
      <c r="H245" s="28"/>
      <c r="I245" s="28"/>
      <c r="J245" s="29"/>
      <c r="K245" s="29"/>
      <c r="L245" s="29"/>
      <c r="M245" s="29"/>
      <c r="N245" s="29"/>
      <c r="O245">
        <v>12</v>
      </c>
      <c r="P245">
        <v>41</v>
      </c>
      <c r="Q245">
        <v>0.55000000000000004</v>
      </c>
    </row>
    <row r="246" spans="1:17" ht="15.75" thickBot="1" x14ac:dyDescent="0.3">
      <c r="A246" s="27"/>
      <c r="B246" s="28"/>
      <c r="C246" s="28"/>
      <c r="D246" s="28"/>
      <c r="E246" s="28"/>
      <c r="F246" s="28"/>
      <c r="G246" s="28"/>
      <c r="H246" s="28"/>
      <c r="I246" s="28"/>
      <c r="J246" s="29"/>
      <c r="K246" s="29"/>
      <c r="L246" s="29"/>
      <c r="M246" s="29"/>
      <c r="N246" s="29"/>
      <c r="O246">
        <v>12</v>
      </c>
      <c r="P246">
        <v>41</v>
      </c>
      <c r="Q246">
        <v>0.55000000000000004</v>
      </c>
    </row>
    <row r="247" spans="1:17" ht="15.75" thickBot="1" x14ac:dyDescent="0.3">
      <c r="A247" s="27"/>
      <c r="B247" s="28"/>
      <c r="C247" s="28"/>
      <c r="D247" s="28"/>
      <c r="E247" s="28"/>
      <c r="F247" s="28"/>
      <c r="G247" s="28"/>
      <c r="H247" s="28"/>
      <c r="I247" s="28"/>
      <c r="J247" s="29"/>
      <c r="K247" s="29"/>
      <c r="L247" s="29"/>
      <c r="M247" s="29"/>
      <c r="N247" s="29"/>
      <c r="O247">
        <v>8</v>
      </c>
      <c r="P247">
        <v>41</v>
      </c>
      <c r="Q247">
        <v>0.55000000000000004</v>
      </c>
    </row>
    <row r="248" spans="1:17" ht="15.75" thickBot="1" x14ac:dyDescent="0.3">
      <c r="A248" s="27"/>
      <c r="B248" s="28"/>
      <c r="C248" s="28"/>
      <c r="D248" s="28"/>
      <c r="E248" s="28"/>
      <c r="F248" s="28"/>
      <c r="G248" s="28"/>
      <c r="H248" s="28"/>
      <c r="I248" s="28"/>
      <c r="J248" s="29"/>
      <c r="K248" s="29"/>
      <c r="L248" s="29"/>
      <c r="M248" s="29"/>
      <c r="N248" s="29"/>
      <c r="O248">
        <v>12</v>
      </c>
      <c r="P248">
        <v>41</v>
      </c>
      <c r="Q248">
        <v>0.55000000000000004</v>
      </c>
    </row>
    <row r="249" spans="1:17" ht="15.75" thickBot="1" x14ac:dyDescent="0.3">
      <c r="A249" s="27"/>
      <c r="B249" s="28"/>
      <c r="C249" s="28"/>
      <c r="D249" s="28"/>
      <c r="E249" s="28"/>
      <c r="F249" s="28"/>
      <c r="G249" s="28"/>
      <c r="H249" s="28"/>
      <c r="I249" s="28"/>
      <c r="J249" s="29"/>
      <c r="K249" s="29"/>
      <c r="L249" s="29"/>
      <c r="M249" s="29"/>
      <c r="N249" s="29"/>
      <c r="O249">
        <v>8</v>
      </c>
      <c r="P249">
        <v>41</v>
      </c>
      <c r="Q249">
        <v>0.55000000000000004</v>
      </c>
    </row>
    <row r="250" spans="1:17" ht="15.75" thickBot="1" x14ac:dyDescent="0.3">
      <c r="A250" s="27"/>
      <c r="B250" s="28"/>
      <c r="C250" s="28"/>
      <c r="D250" s="28"/>
      <c r="E250" s="28"/>
      <c r="F250" s="28"/>
      <c r="G250" s="28"/>
      <c r="H250" s="28"/>
      <c r="I250" s="28"/>
      <c r="J250" s="29"/>
      <c r="K250" s="29"/>
      <c r="L250" s="29"/>
      <c r="M250" s="29"/>
      <c r="N250" s="29"/>
      <c r="O250">
        <v>12</v>
      </c>
      <c r="P250">
        <v>41</v>
      </c>
      <c r="Q250">
        <v>0.55000000000000004</v>
      </c>
    </row>
    <row r="251" spans="1:17" ht="15.75" thickBot="1" x14ac:dyDescent="0.3">
      <c r="A251" s="27"/>
      <c r="B251" s="28"/>
      <c r="C251" s="28"/>
      <c r="D251" s="28"/>
      <c r="E251" s="28"/>
      <c r="F251" s="28"/>
      <c r="G251" s="28"/>
      <c r="H251" s="28"/>
      <c r="I251" s="28"/>
      <c r="J251" s="29"/>
      <c r="K251" s="29"/>
      <c r="L251" s="29"/>
      <c r="M251" s="29"/>
      <c r="N251" s="29"/>
      <c r="O251">
        <v>12</v>
      </c>
      <c r="P251">
        <v>45</v>
      </c>
      <c r="Q251">
        <v>0.55000000000000004</v>
      </c>
    </row>
    <row r="252" spans="1:17" ht="15.75" thickBot="1" x14ac:dyDescent="0.3">
      <c r="A252" s="27"/>
      <c r="B252" s="28"/>
      <c r="C252" s="28"/>
      <c r="D252" s="28"/>
      <c r="E252" s="28"/>
      <c r="F252" s="28"/>
      <c r="G252" s="28"/>
      <c r="H252" s="28"/>
      <c r="I252" s="28"/>
      <c r="J252" s="29"/>
      <c r="K252" s="29"/>
      <c r="L252" s="29"/>
      <c r="M252" s="29"/>
      <c r="N252" s="29"/>
      <c r="O252">
        <v>8</v>
      </c>
      <c r="P252">
        <v>41</v>
      </c>
      <c r="Q252">
        <v>0.55000000000000004</v>
      </c>
    </row>
    <row r="253" spans="1:17" ht="15.75" thickBot="1" x14ac:dyDescent="0.3">
      <c r="A253" s="27"/>
      <c r="B253" s="28"/>
      <c r="C253" s="28"/>
      <c r="D253" s="28"/>
      <c r="E253" s="28"/>
      <c r="F253" s="28"/>
      <c r="G253" s="28"/>
      <c r="H253" s="28"/>
      <c r="I253" s="28"/>
      <c r="J253" s="29"/>
      <c r="K253" s="29"/>
      <c r="L253" s="29"/>
      <c r="M253" s="29"/>
      <c r="N253" s="29"/>
      <c r="O253">
        <v>12</v>
      </c>
      <c r="P253">
        <v>41</v>
      </c>
      <c r="Q253">
        <v>0.55000000000000004</v>
      </c>
    </row>
    <row r="254" spans="1:17" ht="15.75" thickBot="1" x14ac:dyDescent="0.3">
      <c r="A254" s="27"/>
      <c r="B254" s="28"/>
      <c r="C254" s="28"/>
      <c r="D254" s="28"/>
      <c r="E254" s="28"/>
      <c r="F254" s="28"/>
      <c r="G254" s="28"/>
      <c r="H254" s="28"/>
      <c r="I254" s="28"/>
      <c r="J254" s="29"/>
      <c r="K254" s="29"/>
      <c r="L254" s="29"/>
      <c r="M254" s="29"/>
      <c r="N254" s="29"/>
      <c r="O254">
        <v>8</v>
      </c>
      <c r="P254">
        <v>41</v>
      </c>
      <c r="Q254">
        <v>0.55000000000000004</v>
      </c>
    </row>
    <row r="255" spans="1:17" ht="15.75" thickBot="1" x14ac:dyDescent="0.3">
      <c r="A255" s="27"/>
      <c r="B255" s="28"/>
      <c r="C255" s="28"/>
      <c r="D255" s="28"/>
      <c r="E255" s="28"/>
      <c r="F255" s="28"/>
      <c r="G255" s="28"/>
      <c r="H255" s="28"/>
      <c r="I255" s="28"/>
      <c r="J255" s="29"/>
      <c r="K255" s="29"/>
      <c r="L255" s="29"/>
      <c r="M255" s="29"/>
      <c r="N255" s="29"/>
      <c r="O255">
        <v>8</v>
      </c>
      <c r="P255">
        <v>45</v>
      </c>
      <c r="Q255">
        <v>0.55000000000000004</v>
      </c>
    </row>
    <row r="256" spans="1:17" ht="15.75" thickBot="1" x14ac:dyDescent="0.3">
      <c r="A256" s="27"/>
      <c r="B256" s="28"/>
      <c r="C256" s="28"/>
      <c r="D256" s="28"/>
      <c r="E256" s="28"/>
      <c r="F256" s="28"/>
      <c r="G256" s="28"/>
      <c r="H256" s="28"/>
      <c r="I256" s="28"/>
      <c r="J256" s="29"/>
      <c r="K256" s="29"/>
      <c r="L256" s="29"/>
      <c r="M256" s="29"/>
      <c r="N256" s="29"/>
      <c r="O256">
        <v>8</v>
      </c>
      <c r="P256">
        <v>45</v>
      </c>
      <c r="Q256">
        <v>0.55000000000000004</v>
      </c>
    </row>
    <row r="257" spans="1:17" ht="15.75" thickBot="1" x14ac:dyDescent="0.3">
      <c r="A257" s="27"/>
      <c r="B257" s="28"/>
      <c r="C257" s="28"/>
      <c r="D257" s="28"/>
      <c r="E257" s="28"/>
      <c r="F257" s="28"/>
      <c r="G257" s="28"/>
      <c r="H257" s="28"/>
      <c r="I257" s="28"/>
      <c r="J257" s="29"/>
      <c r="K257" s="29"/>
      <c r="L257" s="29"/>
      <c r="M257" s="29"/>
      <c r="N257" s="29"/>
      <c r="O257">
        <v>8</v>
      </c>
      <c r="P257">
        <v>45</v>
      </c>
      <c r="Q257">
        <v>0.55000000000000004</v>
      </c>
    </row>
    <row r="258" spans="1:17" ht="15.75" thickBot="1" x14ac:dyDescent="0.3">
      <c r="A258" s="27"/>
      <c r="B258" s="28"/>
      <c r="C258" s="28"/>
      <c r="D258" s="28"/>
      <c r="E258" s="28"/>
      <c r="F258" s="28"/>
      <c r="G258" s="28"/>
      <c r="H258" s="28"/>
      <c r="I258" s="28"/>
      <c r="J258" s="29"/>
      <c r="K258" s="29"/>
      <c r="L258" s="29"/>
      <c r="M258" s="29"/>
      <c r="N258" s="29"/>
      <c r="O258">
        <v>12</v>
      </c>
      <c r="P258">
        <v>41</v>
      </c>
      <c r="Q258">
        <v>0.55000000000000004</v>
      </c>
    </row>
    <row r="259" spans="1:17" ht="15.75" thickBot="1" x14ac:dyDescent="0.3">
      <c r="A259" s="27"/>
      <c r="B259" s="28"/>
      <c r="C259" s="28"/>
      <c r="D259" s="28"/>
      <c r="E259" s="28"/>
      <c r="F259" s="28"/>
      <c r="G259" s="28"/>
      <c r="H259" s="28"/>
      <c r="I259" s="28"/>
      <c r="J259" s="29"/>
      <c r="K259" s="29"/>
      <c r="L259" s="29"/>
      <c r="M259" s="29"/>
      <c r="N259" s="29"/>
      <c r="O259">
        <v>8</v>
      </c>
      <c r="P259">
        <v>45</v>
      </c>
      <c r="Q259">
        <v>0.55000000000000004</v>
      </c>
    </row>
    <row r="260" spans="1:17" ht="15.75" thickBot="1" x14ac:dyDescent="0.3">
      <c r="A260" s="27"/>
      <c r="B260" s="28"/>
      <c r="C260" s="28"/>
      <c r="D260" s="28"/>
      <c r="E260" s="28"/>
      <c r="F260" s="28"/>
      <c r="G260" s="28"/>
      <c r="H260" s="28"/>
      <c r="I260" s="28"/>
      <c r="J260" s="29"/>
      <c r="K260" s="29"/>
      <c r="L260" s="29"/>
      <c r="M260" s="29"/>
      <c r="N260" s="29"/>
      <c r="O260">
        <v>12</v>
      </c>
      <c r="P260">
        <v>45</v>
      </c>
      <c r="Q260">
        <v>0.55000000000000004</v>
      </c>
    </row>
    <row r="261" spans="1:17" ht="15.75" thickBot="1" x14ac:dyDescent="0.3">
      <c r="A261" s="27"/>
      <c r="B261" s="28"/>
      <c r="C261" s="28"/>
      <c r="D261" s="28"/>
      <c r="E261" s="28"/>
      <c r="F261" s="28"/>
      <c r="G261" s="28"/>
      <c r="H261" s="28"/>
      <c r="I261" s="28"/>
      <c r="J261" s="29"/>
      <c r="K261" s="29"/>
      <c r="L261" s="29"/>
      <c r="M261" s="29"/>
      <c r="N261" s="29"/>
      <c r="O261">
        <v>12</v>
      </c>
      <c r="P261">
        <v>45</v>
      </c>
      <c r="Q261">
        <v>0.55000000000000004</v>
      </c>
    </row>
    <row r="262" spans="1:17" ht="15.75" thickBot="1" x14ac:dyDescent="0.3">
      <c r="A262" s="27"/>
      <c r="B262" s="28"/>
      <c r="C262" s="28"/>
      <c r="D262" s="28"/>
      <c r="E262" s="28"/>
      <c r="F262" s="28"/>
      <c r="G262" s="28"/>
      <c r="H262" s="28"/>
      <c r="I262" s="28"/>
      <c r="J262" s="29"/>
      <c r="K262" s="29"/>
      <c r="L262" s="29"/>
      <c r="M262" s="29"/>
      <c r="N262" s="29"/>
      <c r="O262">
        <v>8</v>
      </c>
      <c r="P262">
        <v>41</v>
      </c>
      <c r="Q262">
        <v>0.55000000000000004</v>
      </c>
    </row>
    <row r="263" spans="1:17" ht="15.75" thickBot="1" x14ac:dyDescent="0.3">
      <c r="A263" s="27"/>
      <c r="B263" s="28"/>
      <c r="C263" s="28"/>
      <c r="D263" s="28"/>
      <c r="E263" s="28"/>
      <c r="F263" s="28"/>
      <c r="G263" s="28"/>
      <c r="H263" s="28"/>
      <c r="I263" s="28"/>
      <c r="J263" s="29"/>
      <c r="K263" s="29"/>
      <c r="L263" s="29"/>
      <c r="M263" s="29"/>
      <c r="N263" s="29"/>
      <c r="O263">
        <v>12</v>
      </c>
      <c r="P263">
        <v>41</v>
      </c>
      <c r="Q263">
        <v>0.55000000000000004</v>
      </c>
    </row>
    <row r="264" spans="1:17" ht="15.75" thickBot="1" x14ac:dyDescent="0.3">
      <c r="A264" s="27"/>
      <c r="B264" s="28"/>
      <c r="C264" s="28"/>
      <c r="D264" s="28"/>
      <c r="E264" s="28"/>
      <c r="F264" s="28"/>
      <c r="G264" s="28"/>
      <c r="H264" s="28"/>
      <c r="I264" s="28"/>
      <c r="J264" s="29"/>
      <c r="K264" s="29"/>
      <c r="L264" s="29"/>
      <c r="M264" s="29"/>
      <c r="N264" s="29"/>
      <c r="O264">
        <v>12</v>
      </c>
      <c r="P264">
        <v>45</v>
      </c>
      <c r="Q264">
        <v>0.55000000000000004</v>
      </c>
    </row>
    <row r="265" spans="1:17" ht="15.75" thickBot="1" x14ac:dyDescent="0.3">
      <c r="A265" s="27"/>
      <c r="B265" s="28"/>
      <c r="C265" s="28"/>
      <c r="D265" s="28"/>
      <c r="E265" s="28"/>
      <c r="F265" s="28"/>
      <c r="G265" s="28"/>
      <c r="H265" s="28"/>
      <c r="I265" s="28"/>
      <c r="J265" s="29"/>
      <c r="K265" s="29"/>
      <c r="L265" s="29"/>
      <c r="M265" s="29"/>
      <c r="N265" s="29"/>
      <c r="O265">
        <v>12</v>
      </c>
      <c r="P265">
        <v>41</v>
      </c>
      <c r="Q265">
        <v>0.55000000000000004</v>
      </c>
    </row>
    <row r="266" spans="1:17" ht="15.75" thickBot="1" x14ac:dyDescent="0.3">
      <c r="A266" s="27"/>
      <c r="B266" s="28"/>
      <c r="C266" s="28"/>
      <c r="D266" s="28"/>
      <c r="E266" s="28"/>
      <c r="F266" s="28"/>
      <c r="G266" s="28"/>
      <c r="H266" s="28"/>
      <c r="I266" s="28"/>
      <c r="J266" s="29"/>
      <c r="K266" s="29"/>
      <c r="L266" s="29"/>
      <c r="M266" s="29"/>
      <c r="N266" s="29"/>
      <c r="O266">
        <v>8</v>
      </c>
      <c r="P266">
        <v>45</v>
      </c>
      <c r="Q266">
        <v>0.55000000000000004</v>
      </c>
    </row>
    <row r="267" spans="1:17" ht="15.75" thickBot="1" x14ac:dyDescent="0.3">
      <c r="A267" s="27"/>
      <c r="B267" s="28"/>
      <c r="C267" s="28"/>
      <c r="D267" s="28"/>
      <c r="E267" s="28"/>
      <c r="F267" s="28"/>
      <c r="G267" s="28"/>
      <c r="H267" s="28"/>
      <c r="I267" s="28"/>
      <c r="J267" s="29"/>
      <c r="K267" s="29"/>
      <c r="L267" s="29"/>
      <c r="M267" s="29"/>
      <c r="N267" s="29"/>
      <c r="O267">
        <v>12</v>
      </c>
      <c r="P267">
        <v>45</v>
      </c>
      <c r="Q267">
        <v>0.55000000000000004</v>
      </c>
    </row>
    <row r="268" spans="1:17" ht="15.75" thickBot="1" x14ac:dyDescent="0.3">
      <c r="A268" s="27"/>
      <c r="B268" s="28"/>
      <c r="C268" s="28"/>
      <c r="D268" s="28"/>
      <c r="E268" s="28"/>
      <c r="F268" s="28"/>
      <c r="G268" s="28"/>
      <c r="H268" s="28"/>
      <c r="I268" s="28"/>
      <c r="J268" s="29"/>
      <c r="K268" s="29"/>
      <c r="L268" s="29"/>
      <c r="M268" s="29"/>
      <c r="N268" s="29"/>
      <c r="O268">
        <v>12</v>
      </c>
      <c r="P268">
        <v>45</v>
      </c>
      <c r="Q268">
        <v>0.55000000000000004</v>
      </c>
    </row>
    <row r="269" spans="1:17" ht="15.75" thickBot="1" x14ac:dyDescent="0.3">
      <c r="A269" s="27"/>
      <c r="B269" s="28"/>
      <c r="C269" s="28"/>
      <c r="D269" s="28"/>
      <c r="E269" s="28"/>
      <c r="F269" s="28"/>
      <c r="G269" s="28"/>
      <c r="H269" s="28"/>
      <c r="I269" s="28"/>
      <c r="J269" s="29"/>
      <c r="K269" s="29"/>
      <c r="L269" s="29"/>
      <c r="M269" s="29"/>
      <c r="N269" s="29"/>
      <c r="O269">
        <v>8</v>
      </c>
      <c r="P269">
        <v>45</v>
      </c>
      <c r="Q269">
        <v>0.55000000000000004</v>
      </c>
    </row>
    <row r="270" spans="1:17" ht="15.75" thickBot="1" x14ac:dyDescent="0.3">
      <c r="A270" s="27"/>
      <c r="B270" s="28"/>
      <c r="C270" s="28"/>
      <c r="D270" s="28"/>
      <c r="E270" s="28"/>
      <c r="F270" s="28"/>
      <c r="G270" s="28"/>
      <c r="H270" s="28"/>
      <c r="I270" s="28"/>
      <c r="J270" s="29"/>
      <c r="K270" s="29"/>
      <c r="L270" s="29"/>
      <c r="M270" s="29"/>
      <c r="N270" s="29"/>
      <c r="O270">
        <v>12</v>
      </c>
      <c r="P270">
        <v>41</v>
      </c>
      <c r="Q270">
        <v>0.55000000000000004</v>
      </c>
    </row>
    <row r="271" spans="1:17" ht="15.75" thickBot="1" x14ac:dyDescent="0.3">
      <c r="A271" s="27"/>
      <c r="B271" s="28"/>
      <c r="C271" s="28"/>
      <c r="D271" s="28"/>
      <c r="E271" s="28"/>
      <c r="F271" s="28"/>
      <c r="G271" s="28"/>
      <c r="H271" s="28"/>
      <c r="I271" s="28"/>
      <c r="J271" s="29"/>
      <c r="K271" s="29"/>
      <c r="L271" s="29"/>
      <c r="M271" s="29"/>
      <c r="N271" s="29"/>
      <c r="O271">
        <v>8</v>
      </c>
      <c r="P271">
        <v>41</v>
      </c>
      <c r="Q271">
        <v>0.55000000000000004</v>
      </c>
    </row>
    <row r="272" spans="1:17" ht="15.75" thickBot="1" x14ac:dyDescent="0.3">
      <c r="A272" s="27"/>
      <c r="B272" s="28"/>
      <c r="C272" s="28"/>
      <c r="D272" s="28"/>
      <c r="E272" s="28"/>
      <c r="F272" s="28"/>
      <c r="G272" s="28"/>
      <c r="H272" s="28"/>
      <c r="I272" s="28"/>
      <c r="J272" s="29"/>
      <c r="K272" s="29"/>
      <c r="L272" s="29"/>
      <c r="M272" s="29"/>
      <c r="N272" s="29"/>
      <c r="O272">
        <v>12</v>
      </c>
      <c r="P272">
        <v>41</v>
      </c>
      <c r="Q272">
        <v>0.55000000000000004</v>
      </c>
    </row>
    <row r="273" spans="1:17" ht="15.75" thickBot="1" x14ac:dyDescent="0.3">
      <c r="A273" s="27"/>
      <c r="B273" s="28"/>
      <c r="C273" s="28"/>
      <c r="D273" s="28"/>
      <c r="E273" s="28"/>
      <c r="F273" s="28"/>
      <c r="G273" s="28"/>
      <c r="H273" s="28"/>
      <c r="I273" s="28"/>
      <c r="J273" s="29"/>
      <c r="K273" s="29"/>
      <c r="L273" s="29"/>
      <c r="M273" s="29"/>
      <c r="N273" s="29"/>
      <c r="O273">
        <v>8</v>
      </c>
      <c r="P273">
        <v>41</v>
      </c>
      <c r="Q273">
        <v>0.55000000000000004</v>
      </c>
    </row>
    <row r="274" spans="1:17" ht="15.75" thickBot="1" x14ac:dyDescent="0.3">
      <c r="A274" s="27"/>
      <c r="B274" s="28"/>
      <c r="C274" s="28"/>
      <c r="D274" s="28"/>
      <c r="E274" s="28"/>
      <c r="F274" s="28"/>
      <c r="G274" s="28"/>
      <c r="H274" s="28"/>
      <c r="I274" s="28"/>
      <c r="J274" s="29"/>
      <c r="K274" s="29"/>
      <c r="L274" s="29"/>
      <c r="M274" s="29"/>
      <c r="N274" s="29"/>
      <c r="O274">
        <v>8</v>
      </c>
      <c r="P274">
        <v>45</v>
      </c>
      <c r="Q274">
        <v>0.55000000000000004</v>
      </c>
    </row>
    <row r="275" spans="1:17" ht="15.75" thickBot="1" x14ac:dyDescent="0.3">
      <c r="A275" s="27"/>
      <c r="B275" s="28"/>
      <c r="C275" s="28"/>
      <c r="D275" s="28"/>
      <c r="E275" s="28"/>
      <c r="F275" s="28"/>
      <c r="G275" s="28"/>
      <c r="H275" s="28"/>
      <c r="I275" s="28"/>
      <c r="J275" s="29"/>
      <c r="K275" s="29"/>
      <c r="L275" s="29"/>
      <c r="M275" s="29"/>
      <c r="N275" s="29"/>
      <c r="O275">
        <v>12</v>
      </c>
      <c r="P275">
        <v>45</v>
      </c>
      <c r="Q275">
        <v>0.55000000000000004</v>
      </c>
    </row>
    <row r="276" spans="1:17" ht="15.75" thickBot="1" x14ac:dyDescent="0.3">
      <c r="A276" s="27"/>
      <c r="B276" s="28"/>
      <c r="C276" s="28"/>
      <c r="D276" s="28"/>
      <c r="E276" s="28"/>
      <c r="F276" s="28"/>
      <c r="G276" s="28"/>
      <c r="H276" s="28"/>
      <c r="I276" s="28"/>
      <c r="J276" s="29"/>
      <c r="K276" s="29"/>
      <c r="L276" s="29"/>
      <c r="M276" s="29"/>
      <c r="N276" s="29"/>
      <c r="O276">
        <v>12</v>
      </c>
      <c r="P276">
        <v>41</v>
      </c>
      <c r="Q276">
        <v>0.55000000000000004</v>
      </c>
    </row>
    <row r="277" spans="1:17" ht="15.75" thickBot="1" x14ac:dyDescent="0.3">
      <c r="A277" s="27"/>
      <c r="B277" s="28"/>
      <c r="C277" s="28"/>
      <c r="D277" s="28"/>
      <c r="E277" s="28"/>
      <c r="F277" s="28"/>
      <c r="G277" s="28"/>
      <c r="H277" s="28"/>
      <c r="I277" s="28"/>
      <c r="J277" s="29"/>
      <c r="K277" s="29"/>
      <c r="L277" s="29"/>
      <c r="M277" s="29"/>
      <c r="N277" s="29"/>
      <c r="O277">
        <v>12</v>
      </c>
      <c r="P277">
        <v>41</v>
      </c>
      <c r="Q277">
        <v>0.45</v>
      </c>
    </row>
    <row r="278" spans="1:17" ht="15.75" thickBot="1" x14ac:dyDescent="0.3">
      <c r="A278" s="27"/>
      <c r="B278" s="28"/>
      <c r="C278" s="28"/>
      <c r="D278" s="28"/>
      <c r="E278" s="28"/>
      <c r="F278" s="28"/>
      <c r="G278" s="28"/>
      <c r="H278" s="28"/>
      <c r="I278" s="28"/>
      <c r="J278" s="29"/>
      <c r="K278" s="29"/>
      <c r="L278" s="29"/>
      <c r="M278" s="29"/>
      <c r="N278" s="29"/>
      <c r="O278">
        <v>8</v>
      </c>
      <c r="P278">
        <v>41</v>
      </c>
      <c r="Q278">
        <v>0.55000000000000004</v>
      </c>
    </row>
    <row r="279" spans="1:17" ht="15.75" thickBot="1" x14ac:dyDescent="0.3">
      <c r="A279" s="27"/>
      <c r="B279" s="28"/>
      <c r="C279" s="28"/>
      <c r="D279" s="28"/>
      <c r="E279" s="28"/>
      <c r="F279" s="28"/>
      <c r="G279" s="28"/>
      <c r="H279" s="28"/>
      <c r="I279" s="28"/>
      <c r="J279" s="29"/>
      <c r="K279" s="29"/>
      <c r="L279" s="29"/>
      <c r="M279" s="29"/>
      <c r="N279" s="29"/>
      <c r="O279">
        <v>12</v>
      </c>
      <c r="P279">
        <v>45</v>
      </c>
      <c r="Q279">
        <v>0.55000000000000004</v>
      </c>
    </row>
    <row r="280" spans="1:17" ht="15.75" thickBot="1" x14ac:dyDescent="0.3">
      <c r="A280" s="27"/>
      <c r="B280" s="28"/>
      <c r="C280" s="28"/>
      <c r="D280" s="28"/>
      <c r="E280" s="28"/>
      <c r="F280" s="28"/>
      <c r="G280" s="28"/>
      <c r="H280" s="28"/>
      <c r="I280" s="28"/>
      <c r="J280" s="29"/>
      <c r="K280" s="29"/>
      <c r="L280" s="29"/>
      <c r="M280" s="29"/>
      <c r="N280" s="29"/>
      <c r="O280">
        <v>12</v>
      </c>
      <c r="P280">
        <v>41</v>
      </c>
      <c r="Q280">
        <v>0.55000000000000004</v>
      </c>
    </row>
    <row r="281" spans="1:17" ht="15.75" thickBot="1" x14ac:dyDescent="0.3">
      <c r="A281" s="27"/>
      <c r="B281" s="28"/>
      <c r="C281" s="28"/>
      <c r="D281" s="28"/>
      <c r="E281" s="28"/>
      <c r="F281" s="28"/>
      <c r="G281" s="28"/>
      <c r="H281" s="28"/>
      <c r="I281" s="28"/>
      <c r="J281" s="29"/>
      <c r="K281" s="29"/>
      <c r="L281" s="29"/>
      <c r="M281" s="29"/>
      <c r="N281" s="29"/>
      <c r="O281">
        <v>12</v>
      </c>
      <c r="P281">
        <v>41</v>
      </c>
      <c r="Q281">
        <v>0.55000000000000004</v>
      </c>
    </row>
    <row r="282" spans="1:17" ht="15.75" thickBot="1" x14ac:dyDescent="0.3">
      <c r="A282" s="27"/>
      <c r="B282" s="28"/>
      <c r="C282" s="28"/>
      <c r="D282" s="28"/>
      <c r="E282" s="28"/>
      <c r="F282" s="28"/>
      <c r="G282" s="28"/>
      <c r="H282" s="28"/>
      <c r="I282" s="28"/>
      <c r="J282" s="29"/>
      <c r="K282" s="29"/>
      <c r="L282" s="29"/>
      <c r="M282" s="29"/>
      <c r="N282" s="29"/>
      <c r="O282">
        <v>12</v>
      </c>
      <c r="P282">
        <v>41</v>
      </c>
      <c r="Q282">
        <v>0.55000000000000004</v>
      </c>
    </row>
    <row r="283" spans="1:17" ht="15.75" thickBot="1" x14ac:dyDescent="0.3">
      <c r="A283" s="27"/>
      <c r="B283" s="28"/>
      <c r="C283" s="28"/>
      <c r="D283" s="28"/>
      <c r="E283" s="28"/>
      <c r="F283" s="28"/>
      <c r="G283" s="28"/>
      <c r="H283" s="28"/>
      <c r="I283" s="28"/>
      <c r="J283" s="29"/>
      <c r="K283" s="29"/>
      <c r="L283" s="29"/>
      <c r="M283" s="29"/>
      <c r="N283" s="29"/>
      <c r="O283">
        <v>12</v>
      </c>
      <c r="P283">
        <v>41</v>
      </c>
      <c r="Q283">
        <v>0.55000000000000004</v>
      </c>
    </row>
    <row r="284" spans="1:17" ht="15.75" thickBot="1" x14ac:dyDescent="0.3">
      <c r="A284" s="27"/>
      <c r="B284" s="28"/>
      <c r="C284" s="28"/>
      <c r="D284" s="28"/>
      <c r="E284" s="28"/>
      <c r="F284" s="28"/>
      <c r="G284" s="28"/>
      <c r="H284" s="28"/>
      <c r="I284" s="28"/>
      <c r="J284" s="29"/>
      <c r="K284" s="29"/>
      <c r="L284" s="29"/>
      <c r="M284" s="29"/>
      <c r="N284" s="29"/>
      <c r="O284">
        <v>8</v>
      </c>
      <c r="P284">
        <v>41</v>
      </c>
      <c r="Q284">
        <v>0.55000000000000004</v>
      </c>
    </row>
    <row r="285" spans="1:17" ht="15.75" thickBot="1" x14ac:dyDescent="0.3">
      <c r="A285" s="27"/>
      <c r="B285" s="28"/>
      <c r="C285" s="28"/>
      <c r="D285" s="28"/>
      <c r="E285" s="28"/>
      <c r="F285" s="28"/>
      <c r="G285" s="28"/>
      <c r="H285" s="28"/>
      <c r="I285" s="28"/>
      <c r="J285" s="29"/>
      <c r="K285" s="29"/>
      <c r="L285" s="29"/>
      <c r="M285" s="29"/>
      <c r="N285" s="29"/>
      <c r="O285">
        <v>8</v>
      </c>
      <c r="P285">
        <v>45</v>
      </c>
      <c r="Q285">
        <v>0.55000000000000004</v>
      </c>
    </row>
    <row r="286" spans="1:17" ht="15.75" thickBot="1" x14ac:dyDescent="0.3">
      <c r="A286" s="27"/>
      <c r="B286" s="28"/>
      <c r="C286" s="28"/>
      <c r="D286" s="28"/>
      <c r="E286" s="28"/>
      <c r="F286" s="28"/>
      <c r="G286" s="28"/>
      <c r="H286" s="28"/>
      <c r="I286" s="28"/>
      <c r="J286" s="29"/>
      <c r="K286" s="29"/>
      <c r="L286" s="29"/>
      <c r="M286" s="29"/>
      <c r="N286" s="29"/>
      <c r="O286">
        <v>12</v>
      </c>
      <c r="P286">
        <v>45</v>
      </c>
      <c r="Q286">
        <v>0.55000000000000004</v>
      </c>
    </row>
    <row r="287" spans="1:17" ht="15.75" thickBot="1" x14ac:dyDescent="0.3">
      <c r="A287" s="27"/>
      <c r="B287" s="28"/>
      <c r="C287" s="28"/>
      <c r="D287" s="28"/>
      <c r="E287" s="28"/>
      <c r="F287" s="28"/>
      <c r="G287" s="28"/>
      <c r="H287" s="28"/>
      <c r="I287" s="28"/>
      <c r="J287" s="29"/>
      <c r="K287" s="29"/>
      <c r="L287" s="29"/>
      <c r="M287" s="29"/>
      <c r="N287" s="29"/>
      <c r="O287">
        <v>8</v>
      </c>
      <c r="P287">
        <v>41</v>
      </c>
      <c r="Q287">
        <v>0.55000000000000004</v>
      </c>
    </row>
    <row r="288" spans="1:17" ht="15.75" thickBot="1" x14ac:dyDescent="0.3">
      <c r="A288" s="27"/>
      <c r="B288" s="28"/>
      <c r="C288" s="28"/>
      <c r="D288" s="28"/>
      <c r="E288" s="28"/>
      <c r="F288" s="28"/>
      <c r="G288" s="28"/>
      <c r="H288" s="28"/>
      <c r="I288" s="28"/>
      <c r="J288" s="29"/>
      <c r="K288" s="29"/>
      <c r="L288" s="29"/>
      <c r="M288" s="29"/>
      <c r="N288" s="29"/>
      <c r="O288">
        <v>8</v>
      </c>
      <c r="P288">
        <v>41</v>
      </c>
      <c r="Q288">
        <v>0.55000000000000004</v>
      </c>
    </row>
    <row r="289" spans="1:17" ht="15.75" thickBot="1" x14ac:dyDescent="0.3">
      <c r="A289" s="27"/>
      <c r="B289" s="28"/>
      <c r="C289" s="28"/>
      <c r="D289" s="28"/>
      <c r="E289" s="28"/>
      <c r="F289" s="28"/>
      <c r="G289" s="28"/>
      <c r="H289" s="28"/>
      <c r="I289" s="28"/>
      <c r="J289" s="29"/>
      <c r="K289" s="29"/>
      <c r="L289" s="29"/>
      <c r="M289" s="29"/>
      <c r="N289" s="29"/>
      <c r="O289">
        <v>12</v>
      </c>
      <c r="P289">
        <v>41</v>
      </c>
      <c r="Q289">
        <v>0.55000000000000004</v>
      </c>
    </row>
    <row r="290" spans="1:17" ht="15.75" thickBot="1" x14ac:dyDescent="0.3">
      <c r="A290" s="27"/>
      <c r="B290" s="28"/>
      <c r="C290" s="28"/>
      <c r="D290" s="28"/>
      <c r="E290" s="28"/>
      <c r="F290" s="28"/>
      <c r="G290" s="28"/>
      <c r="H290" s="28"/>
      <c r="I290" s="28"/>
      <c r="J290" s="29"/>
      <c r="K290" s="29"/>
      <c r="L290" s="29"/>
      <c r="M290" s="29"/>
      <c r="N290" s="29"/>
      <c r="O290">
        <v>12</v>
      </c>
      <c r="P290">
        <v>41</v>
      </c>
      <c r="Q290">
        <v>0.55000000000000004</v>
      </c>
    </row>
    <row r="291" spans="1:17" ht="15.75" thickBot="1" x14ac:dyDescent="0.3">
      <c r="A291" s="27"/>
      <c r="B291" s="28"/>
      <c r="C291" s="28"/>
      <c r="D291" s="28"/>
      <c r="E291" s="28"/>
      <c r="F291" s="28"/>
      <c r="G291" s="28"/>
      <c r="H291" s="28"/>
      <c r="I291" s="28"/>
      <c r="J291" s="29"/>
      <c r="K291" s="29"/>
      <c r="L291" s="29"/>
      <c r="M291" s="29"/>
      <c r="N291" s="29"/>
      <c r="O291">
        <v>12</v>
      </c>
      <c r="P291">
        <v>45</v>
      </c>
      <c r="Q291">
        <v>0.55000000000000004</v>
      </c>
    </row>
    <row r="292" spans="1:17" ht="15.75" thickBot="1" x14ac:dyDescent="0.3">
      <c r="A292" s="27"/>
      <c r="B292" s="28"/>
      <c r="C292" s="28"/>
      <c r="D292" s="28"/>
      <c r="E292" s="28"/>
      <c r="F292" s="28"/>
      <c r="G292" s="28"/>
      <c r="H292" s="28"/>
      <c r="I292" s="28"/>
      <c r="J292" s="29"/>
      <c r="K292" s="29"/>
      <c r="L292" s="29"/>
      <c r="M292" s="29"/>
      <c r="N292" s="29"/>
      <c r="O292">
        <v>12</v>
      </c>
      <c r="P292">
        <v>41</v>
      </c>
      <c r="Q292">
        <v>0.55000000000000004</v>
      </c>
    </row>
    <row r="293" spans="1:17" ht="15.75" thickBot="1" x14ac:dyDescent="0.3">
      <c r="A293" s="27"/>
      <c r="B293" s="28"/>
      <c r="C293" s="28"/>
      <c r="D293" s="28"/>
      <c r="E293" s="28"/>
      <c r="F293" s="28"/>
      <c r="G293" s="28"/>
      <c r="H293" s="28"/>
      <c r="I293" s="28"/>
      <c r="J293" s="29"/>
      <c r="K293" s="29"/>
      <c r="L293" s="29"/>
      <c r="M293" s="29"/>
      <c r="N293" s="29"/>
      <c r="O293">
        <v>12</v>
      </c>
      <c r="P293">
        <v>45</v>
      </c>
      <c r="Q293">
        <v>0.55000000000000004</v>
      </c>
    </row>
    <row r="294" spans="1:17" ht="15.75" thickBot="1" x14ac:dyDescent="0.3">
      <c r="A294" s="27"/>
      <c r="B294" s="28"/>
      <c r="C294" s="28"/>
      <c r="D294" s="28"/>
      <c r="E294" s="28"/>
      <c r="F294" s="28"/>
      <c r="G294" s="28"/>
      <c r="H294" s="28"/>
      <c r="I294" s="28"/>
      <c r="J294" s="29"/>
      <c r="K294" s="29"/>
      <c r="L294" s="29"/>
      <c r="M294" s="29"/>
      <c r="N294" s="29"/>
      <c r="O294">
        <v>12</v>
      </c>
      <c r="P294">
        <v>41</v>
      </c>
      <c r="Q294">
        <v>0.55000000000000004</v>
      </c>
    </row>
    <row r="295" spans="1:17" ht="15.75" thickBot="1" x14ac:dyDescent="0.3">
      <c r="A295" s="27"/>
      <c r="B295" s="28"/>
      <c r="C295" s="28"/>
      <c r="D295" s="28"/>
      <c r="E295" s="28"/>
      <c r="F295" s="28"/>
      <c r="G295" s="28"/>
      <c r="H295" s="28"/>
      <c r="I295" s="28"/>
      <c r="J295" s="29"/>
      <c r="K295" s="29"/>
      <c r="L295" s="29"/>
      <c r="M295" s="29"/>
      <c r="N295" s="29"/>
      <c r="O295">
        <v>12</v>
      </c>
      <c r="P295">
        <v>41</v>
      </c>
      <c r="Q295">
        <v>0.55000000000000004</v>
      </c>
    </row>
    <row r="296" spans="1:17" ht="15.75" thickBot="1" x14ac:dyDescent="0.3">
      <c r="A296" s="27"/>
      <c r="B296" s="28"/>
      <c r="C296" s="28"/>
      <c r="D296" s="28"/>
      <c r="E296" s="28"/>
      <c r="F296" s="28"/>
      <c r="G296" s="28"/>
      <c r="H296" s="28"/>
      <c r="I296" s="28"/>
      <c r="J296" s="29"/>
      <c r="K296" s="29"/>
      <c r="L296" s="29"/>
      <c r="M296" s="29"/>
      <c r="N296" s="29"/>
      <c r="O296">
        <v>12</v>
      </c>
      <c r="P296">
        <v>41</v>
      </c>
      <c r="Q296">
        <v>0.55000000000000004</v>
      </c>
    </row>
    <row r="297" spans="1:17" ht="15.75" thickBot="1" x14ac:dyDescent="0.3">
      <c r="A297" s="27"/>
      <c r="B297" s="28"/>
      <c r="C297" s="28"/>
      <c r="D297" s="28"/>
      <c r="E297" s="28"/>
      <c r="F297" s="28"/>
      <c r="G297" s="28"/>
      <c r="H297" s="28"/>
      <c r="I297" s="28"/>
      <c r="J297" s="29"/>
      <c r="K297" s="29"/>
      <c r="L297" s="29"/>
      <c r="M297" s="29"/>
      <c r="N297" s="29"/>
      <c r="O297">
        <v>12</v>
      </c>
      <c r="P297">
        <v>45</v>
      </c>
      <c r="Q297">
        <v>0.55000000000000004</v>
      </c>
    </row>
    <row r="298" spans="1:17" ht="15.75" thickBot="1" x14ac:dyDescent="0.3">
      <c r="A298" s="27"/>
      <c r="B298" s="28"/>
      <c r="C298" s="28"/>
      <c r="D298" s="28"/>
      <c r="E298" s="28"/>
      <c r="F298" s="28"/>
      <c r="G298" s="28"/>
      <c r="H298" s="28"/>
      <c r="I298" s="28"/>
      <c r="J298" s="29"/>
      <c r="K298" s="29"/>
      <c r="L298" s="29"/>
      <c r="M298" s="29"/>
      <c r="N298" s="29"/>
      <c r="O298">
        <v>12</v>
      </c>
      <c r="P298">
        <v>41</v>
      </c>
      <c r="Q298">
        <v>0.55000000000000004</v>
      </c>
    </row>
    <row r="299" spans="1:17" ht="15.75" thickBot="1" x14ac:dyDescent="0.3">
      <c r="A299" s="27"/>
      <c r="B299" s="28"/>
      <c r="C299" s="28"/>
      <c r="D299" s="28"/>
      <c r="E299" s="28"/>
      <c r="F299" s="28"/>
      <c r="G299" s="28"/>
      <c r="H299" s="28"/>
      <c r="I299" s="28"/>
      <c r="J299" s="29"/>
      <c r="K299" s="29"/>
      <c r="L299" s="29"/>
      <c r="M299" s="29"/>
      <c r="N299" s="29"/>
      <c r="O299">
        <v>12</v>
      </c>
      <c r="P299">
        <v>41</v>
      </c>
      <c r="Q299">
        <v>0.55000000000000004</v>
      </c>
    </row>
    <row r="300" spans="1:17" ht="15.75" thickBot="1" x14ac:dyDescent="0.3">
      <c r="A300" s="27"/>
      <c r="B300" s="28"/>
      <c r="C300" s="28"/>
      <c r="D300" s="28"/>
      <c r="E300" s="28"/>
      <c r="F300" s="28"/>
      <c r="G300" s="28"/>
      <c r="H300" s="28"/>
      <c r="I300" s="28"/>
      <c r="J300" s="29"/>
      <c r="K300" s="29"/>
      <c r="L300" s="29"/>
      <c r="M300" s="29"/>
      <c r="N300" s="29"/>
      <c r="O300">
        <v>8</v>
      </c>
      <c r="P300">
        <v>45</v>
      </c>
      <c r="Q300">
        <v>0.55000000000000004</v>
      </c>
    </row>
    <row r="301" spans="1:17" ht="15.75" thickBot="1" x14ac:dyDescent="0.3">
      <c r="A301" s="27"/>
      <c r="B301" s="28"/>
      <c r="C301" s="28"/>
      <c r="D301" s="28"/>
      <c r="E301" s="28"/>
      <c r="F301" s="28"/>
      <c r="G301" s="28"/>
      <c r="H301" s="28"/>
      <c r="I301" s="28"/>
      <c r="J301" s="29"/>
      <c r="K301" s="29"/>
      <c r="L301" s="29"/>
      <c r="M301" s="29"/>
      <c r="N301" s="29"/>
      <c r="O301">
        <v>12</v>
      </c>
      <c r="P301">
        <v>41</v>
      </c>
      <c r="Q301">
        <v>0.55000000000000004</v>
      </c>
    </row>
    <row r="302" spans="1:17" ht="15.75" thickBot="1" x14ac:dyDescent="0.3">
      <c r="A302" s="27"/>
      <c r="B302" s="28"/>
      <c r="C302" s="28"/>
      <c r="D302" s="28"/>
      <c r="E302" s="28"/>
      <c r="F302" s="28"/>
      <c r="G302" s="28"/>
      <c r="H302" s="28"/>
      <c r="I302" s="28"/>
      <c r="J302" s="29"/>
      <c r="K302" s="29"/>
      <c r="L302" s="29"/>
      <c r="M302" s="29"/>
      <c r="N302" s="29"/>
      <c r="O302">
        <v>12</v>
      </c>
      <c r="P302">
        <v>41</v>
      </c>
      <c r="Q302">
        <v>0.55000000000000004</v>
      </c>
    </row>
    <row r="303" spans="1:17" ht="15.75" thickBot="1" x14ac:dyDescent="0.3">
      <c r="A303" s="27"/>
      <c r="B303" s="28"/>
      <c r="C303" s="28"/>
      <c r="D303" s="28"/>
      <c r="E303" s="28"/>
      <c r="F303" s="28"/>
      <c r="G303" s="28"/>
      <c r="H303" s="28"/>
      <c r="I303" s="28"/>
      <c r="J303" s="29"/>
      <c r="K303" s="29"/>
      <c r="L303" s="29"/>
      <c r="M303" s="29"/>
      <c r="N303" s="29"/>
      <c r="O303">
        <v>12</v>
      </c>
      <c r="P303">
        <v>41</v>
      </c>
      <c r="Q303">
        <v>0.55000000000000004</v>
      </c>
    </row>
    <row r="304" spans="1:17" ht="15.75" thickBot="1" x14ac:dyDescent="0.3">
      <c r="A304" s="27"/>
      <c r="B304" s="28"/>
      <c r="C304" s="28"/>
      <c r="D304" s="28"/>
      <c r="E304" s="28"/>
      <c r="F304" s="28"/>
      <c r="G304" s="28"/>
      <c r="H304" s="28"/>
      <c r="I304" s="28"/>
      <c r="J304" s="29"/>
      <c r="K304" s="29"/>
      <c r="L304" s="29"/>
      <c r="M304" s="29"/>
      <c r="N304" s="29"/>
      <c r="O304">
        <v>12</v>
      </c>
      <c r="P304">
        <v>41</v>
      </c>
      <c r="Q304">
        <v>0.55000000000000004</v>
      </c>
    </row>
    <row r="305" spans="1:17" ht="15.75" thickBot="1" x14ac:dyDescent="0.3">
      <c r="A305" s="27"/>
      <c r="B305" s="28"/>
      <c r="C305" s="28"/>
      <c r="D305" s="28"/>
      <c r="E305" s="28"/>
      <c r="F305" s="28"/>
      <c r="G305" s="28"/>
      <c r="H305" s="28"/>
      <c r="I305" s="28"/>
      <c r="J305" s="29"/>
      <c r="K305" s="29"/>
      <c r="L305" s="29"/>
      <c r="M305" s="29"/>
      <c r="N305" s="29"/>
      <c r="O305">
        <v>12</v>
      </c>
      <c r="P305">
        <v>41</v>
      </c>
      <c r="Q305">
        <v>0.55000000000000004</v>
      </c>
    </row>
    <row r="306" spans="1:17" ht="15.75" thickBot="1" x14ac:dyDescent="0.3">
      <c r="A306" s="27"/>
      <c r="B306" s="28"/>
      <c r="C306" s="28"/>
      <c r="D306" s="28"/>
      <c r="E306" s="28"/>
      <c r="F306" s="28"/>
      <c r="G306" s="28"/>
      <c r="H306" s="28"/>
      <c r="I306" s="28"/>
      <c r="J306" s="29"/>
      <c r="K306" s="29"/>
      <c r="L306" s="29"/>
      <c r="M306" s="29"/>
      <c r="N306" s="29"/>
      <c r="O306">
        <v>12</v>
      </c>
      <c r="P306">
        <v>41</v>
      </c>
      <c r="Q306">
        <v>0.55000000000000004</v>
      </c>
    </row>
    <row r="307" spans="1:17" ht="15.75" thickBot="1" x14ac:dyDescent="0.3">
      <c r="A307" s="27"/>
      <c r="B307" s="28"/>
      <c r="C307" s="28"/>
      <c r="D307" s="28"/>
      <c r="E307" s="28"/>
      <c r="F307" s="28"/>
      <c r="G307" s="28"/>
      <c r="H307" s="28"/>
      <c r="I307" s="28"/>
      <c r="J307" s="29"/>
      <c r="K307" s="29"/>
      <c r="L307" s="29"/>
      <c r="M307" s="29"/>
      <c r="N307" s="29"/>
      <c r="O307">
        <v>12</v>
      </c>
      <c r="P307">
        <v>41</v>
      </c>
      <c r="Q307">
        <v>0.55000000000000004</v>
      </c>
    </row>
    <row r="308" spans="1:17" ht="15.75" thickBot="1" x14ac:dyDescent="0.3">
      <c r="A308" s="27"/>
      <c r="B308" s="28"/>
      <c r="C308" s="28"/>
      <c r="D308" s="28"/>
      <c r="E308" s="28"/>
      <c r="F308" s="28"/>
      <c r="G308" s="28"/>
      <c r="H308" s="28"/>
      <c r="I308" s="28"/>
      <c r="J308" s="29"/>
      <c r="K308" s="29"/>
      <c r="L308" s="29"/>
      <c r="M308" s="29"/>
      <c r="N308" s="29"/>
      <c r="O308">
        <v>8</v>
      </c>
      <c r="P308">
        <v>41</v>
      </c>
      <c r="Q308">
        <v>0.55000000000000004</v>
      </c>
    </row>
    <row r="309" spans="1:17" ht="15.75" thickBot="1" x14ac:dyDescent="0.3">
      <c r="A309" s="27"/>
      <c r="B309" s="28"/>
      <c r="C309" s="28"/>
      <c r="D309" s="28"/>
      <c r="E309" s="28"/>
      <c r="F309" s="28"/>
      <c r="G309" s="28"/>
      <c r="H309" s="28"/>
      <c r="I309" s="28"/>
      <c r="J309" s="29"/>
      <c r="K309" s="29"/>
      <c r="L309" s="29"/>
      <c r="M309" s="29"/>
      <c r="N309" s="29"/>
      <c r="O309">
        <v>12</v>
      </c>
      <c r="P309">
        <v>41</v>
      </c>
      <c r="Q309">
        <v>0.55000000000000004</v>
      </c>
    </row>
    <row r="310" spans="1:17" ht="15.75" thickBot="1" x14ac:dyDescent="0.3">
      <c r="A310" s="27"/>
      <c r="B310" s="28"/>
      <c r="C310" s="28"/>
      <c r="D310" s="28"/>
      <c r="E310" s="28"/>
      <c r="F310" s="28"/>
      <c r="G310" s="28"/>
      <c r="H310" s="28"/>
      <c r="I310" s="28"/>
      <c r="J310" s="29"/>
      <c r="K310" s="29"/>
      <c r="L310" s="29"/>
      <c r="M310" s="29"/>
      <c r="N310" s="29"/>
      <c r="O310">
        <v>12</v>
      </c>
      <c r="P310">
        <v>41</v>
      </c>
      <c r="Q310">
        <v>0.55000000000000004</v>
      </c>
    </row>
    <row r="311" spans="1:17" x14ac:dyDescent="0.25">
      <c r="O311">
        <v>12</v>
      </c>
      <c r="P311">
        <v>41</v>
      </c>
      <c r="Q311">
        <v>0.55000000000000004</v>
      </c>
    </row>
    <row r="312" spans="1:17" x14ac:dyDescent="0.25">
      <c r="O312">
        <v>12</v>
      </c>
      <c r="P312">
        <v>41</v>
      </c>
      <c r="Q312">
        <v>0.55000000000000004</v>
      </c>
    </row>
    <row r="313" spans="1:17" x14ac:dyDescent="0.25">
      <c r="O313">
        <v>12</v>
      </c>
      <c r="P313">
        <v>41</v>
      </c>
      <c r="Q313">
        <v>0.55000000000000004</v>
      </c>
    </row>
    <row r="314" spans="1:17" x14ac:dyDescent="0.25">
      <c r="O314">
        <v>12</v>
      </c>
      <c r="P314">
        <v>41</v>
      </c>
      <c r="Q314">
        <v>0.55000000000000004</v>
      </c>
    </row>
    <row r="315" spans="1:17" x14ac:dyDescent="0.25">
      <c r="O315">
        <v>12</v>
      </c>
      <c r="P315">
        <v>41</v>
      </c>
      <c r="Q315">
        <v>0.55000000000000004</v>
      </c>
    </row>
    <row r="316" spans="1:17" x14ac:dyDescent="0.25">
      <c r="O316">
        <v>12</v>
      </c>
      <c r="P316">
        <v>41</v>
      </c>
      <c r="Q316">
        <v>0.55000000000000004</v>
      </c>
    </row>
    <row r="317" spans="1:17" x14ac:dyDescent="0.25">
      <c r="O317">
        <v>12</v>
      </c>
      <c r="P317">
        <v>41</v>
      </c>
      <c r="Q317">
        <v>0.55000000000000004</v>
      </c>
    </row>
    <row r="318" spans="1:17" x14ac:dyDescent="0.25">
      <c r="O318">
        <v>8</v>
      </c>
      <c r="P318">
        <v>45</v>
      </c>
      <c r="Q318">
        <v>0.55000000000000004</v>
      </c>
    </row>
    <row r="319" spans="1:17" x14ac:dyDescent="0.25">
      <c r="O319">
        <v>12</v>
      </c>
      <c r="P319">
        <v>41</v>
      </c>
      <c r="Q319">
        <v>0.55000000000000004</v>
      </c>
    </row>
    <row r="320" spans="1:17" x14ac:dyDescent="0.25">
      <c r="O320">
        <v>12</v>
      </c>
      <c r="P320">
        <v>41</v>
      </c>
      <c r="Q320">
        <v>0.55000000000000004</v>
      </c>
    </row>
    <row r="321" spans="15:17" x14ac:dyDescent="0.25">
      <c r="O321">
        <v>12</v>
      </c>
      <c r="P321">
        <v>41</v>
      </c>
      <c r="Q321">
        <v>0.55000000000000004</v>
      </c>
    </row>
    <row r="322" spans="15:17" x14ac:dyDescent="0.25">
      <c r="O322">
        <v>8</v>
      </c>
      <c r="P322">
        <v>45</v>
      </c>
      <c r="Q322">
        <v>0.55000000000000004</v>
      </c>
    </row>
    <row r="323" spans="15:17" x14ac:dyDescent="0.25">
      <c r="O323">
        <v>12</v>
      </c>
      <c r="P323">
        <v>41</v>
      </c>
      <c r="Q323">
        <v>0.55000000000000004</v>
      </c>
    </row>
    <row r="324" spans="15:17" x14ac:dyDescent="0.25">
      <c r="O324">
        <v>12</v>
      </c>
      <c r="P324">
        <v>41</v>
      </c>
      <c r="Q324">
        <v>0.55000000000000004</v>
      </c>
    </row>
    <row r="325" spans="15:17" x14ac:dyDescent="0.25">
      <c r="O325">
        <v>12</v>
      </c>
      <c r="P325">
        <v>41</v>
      </c>
      <c r="Q325">
        <v>0.45</v>
      </c>
    </row>
    <row r="326" spans="15:17" x14ac:dyDescent="0.25">
      <c r="O326">
        <v>12</v>
      </c>
      <c r="P326">
        <v>45</v>
      </c>
      <c r="Q326">
        <v>0.55000000000000004</v>
      </c>
    </row>
    <row r="327" spans="15:17" x14ac:dyDescent="0.25">
      <c r="O327">
        <v>12</v>
      </c>
      <c r="P327">
        <v>41</v>
      </c>
      <c r="Q327">
        <v>0.55000000000000004</v>
      </c>
    </row>
    <row r="328" spans="15:17" x14ac:dyDescent="0.25">
      <c r="O328">
        <v>12</v>
      </c>
      <c r="P328">
        <v>41</v>
      </c>
      <c r="Q328">
        <v>0.55000000000000004</v>
      </c>
    </row>
    <row r="329" spans="15:17" x14ac:dyDescent="0.25">
      <c r="O329">
        <v>12</v>
      </c>
      <c r="P329">
        <v>41</v>
      </c>
      <c r="Q329">
        <v>0.55000000000000004</v>
      </c>
    </row>
    <row r="330" spans="15:17" x14ac:dyDescent="0.25">
      <c r="O330">
        <v>12</v>
      </c>
      <c r="P330">
        <v>41</v>
      </c>
      <c r="Q330">
        <v>0.55000000000000004</v>
      </c>
    </row>
    <row r="331" spans="15:17" x14ac:dyDescent="0.25">
      <c r="O331">
        <v>12</v>
      </c>
      <c r="P331">
        <v>41</v>
      </c>
      <c r="Q331">
        <v>0.55000000000000004</v>
      </c>
    </row>
    <row r="332" spans="15:17" x14ac:dyDescent="0.25">
      <c r="O332">
        <v>12</v>
      </c>
      <c r="P332">
        <v>41</v>
      </c>
      <c r="Q332">
        <v>0.55000000000000004</v>
      </c>
    </row>
    <row r="333" spans="15:17" x14ac:dyDescent="0.25">
      <c r="O333">
        <v>8</v>
      </c>
      <c r="P333">
        <v>45</v>
      </c>
      <c r="Q333">
        <v>0.55000000000000004</v>
      </c>
    </row>
    <row r="334" spans="15:17" x14ac:dyDescent="0.25">
      <c r="O334">
        <v>8</v>
      </c>
      <c r="P334">
        <v>45</v>
      </c>
      <c r="Q334">
        <v>0.55000000000000004</v>
      </c>
    </row>
    <row r="335" spans="15:17" x14ac:dyDescent="0.25">
      <c r="O335">
        <v>12</v>
      </c>
      <c r="P335">
        <v>41</v>
      </c>
      <c r="Q335">
        <v>0.55000000000000004</v>
      </c>
    </row>
    <row r="336" spans="15:17" x14ac:dyDescent="0.25">
      <c r="O336">
        <v>12</v>
      </c>
      <c r="P336">
        <v>41</v>
      </c>
      <c r="Q336">
        <v>0.55000000000000004</v>
      </c>
    </row>
    <row r="337" spans="15:17" x14ac:dyDescent="0.25">
      <c r="O337">
        <v>12</v>
      </c>
      <c r="P337">
        <v>41</v>
      </c>
      <c r="Q337">
        <v>0.55000000000000004</v>
      </c>
    </row>
    <row r="338" spans="15:17" x14ac:dyDescent="0.25">
      <c r="O338">
        <v>12</v>
      </c>
      <c r="P338">
        <v>41</v>
      </c>
      <c r="Q338">
        <v>0.55000000000000004</v>
      </c>
    </row>
    <row r="339" spans="15:17" x14ac:dyDescent="0.25">
      <c r="O339">
        <v>12</v>
      </c>
      <c r="P339">
        <v>41</v>
      </c>
      <c r="Q339">
        <v>0.55000000000000004</v>
      </c>
    </row>
    <row r="340" spans="15:17" x14ac:dyDescent="0.25">
      <c r="O340">
        <v>12</v>
      </c>
      <c r="P340">
        <v>41</v>
      </c>
      <c r="Q340">
        <v>0.55000000000000004</v>
      </c>
    </row>
    <row r="341" spans="15:17" x14ac:dyDescent="0.25">
      <c r="O341">
        <v>12</v>
      </c>
      <c r="P341">
        <v>41</v>
      </c>
      <c r="Q341">
        <v>0.55000000000000004</v>
      </c>
    </row>
    <row r="342" spans="15:17" x14ac:dyDescent="0.25">
      <c r="O342">
        <v>12</v>
      </c>
      <c r="P342">
        <v>41</v>
      </c>
      <c r="Q342">
        <v>0.55000000000000004</v>
      </c>
    </row>
    <row r="343" spans="15:17" x14ac:dyDescent="0.25">
      <c r="O343">
        <v>8</v>
      </c>
      <c r="P343">
        <v>41</v>
      </c>
      <c r="Q343">
        <v>0.55000000000000004</v>
      </c>
    </row>
    <row r="344" spans="15:17" x14ac:dyDescent="0.25">
      <c r="O344">
        <v>12</v>
      </c>
      <c r="P344">
        <v>41</v>
      </c>
      <c r="Q344">
        <v>0.55000000000000004</v>
      </c>
    </row>
    <row r="345" spans="15:17" x14ac:dyDescent="0.25">
      <c r="O345">
        <v>12</v>
      </c>
      <c r="P345">
        <v>41</v>
      </c>
      <c r="Q345">
        <v>0.55000000000000004</v>
      </c>
    </row>
    <row r="346" spans="15:17" x14ac:dyDescent="0.25">
      <c r="O346">
        <v>12</v>
      </c>
      <c r="P346">
        <v>41</v>
      </c>
      <c r="Q346">
        <v>0.55000000000000004</v>
      </c>
    </row>
    <row r="347" spans="15:17" x14ac:dyDescent="0.25">
      <c r="O347">
        <v>12</v>
      </c>
      <c r="P347">
        <v>41</v>
      </c>
      <c r="Q347">
        <v>0.55000000000000004</v>
      </c>
    </row>
    <row r="348" spans="15:17" x14ac:dyDescent="0.25">
      <c r="O348">
        <v>12</v>
      </c>
      <c r="P348">
        <v>41</v>
      </c>
      <c r="Q348">
        <v>0.55000000000000004</v>
      </c>
    </row>
    <row r="349" spans="15:17" x14ac:dyDescent="0.25">
      <c r="O349">
        <v>8</v>
      </c>
      <c r="P349">
        <v>41</v>
      </c>
      <c r="Q349">
        <v>0.55000000000000004</v>
      </c>
    </row>
    <row r="350" spans="15:17" x14ac:dyDescent="0.25">
      <c r="O350">
        <v>12</v>
      </c>
      <c r="P350">
        <v>41</v>
      </c>
      <c r="Q350">
        <v>0.55000000000000004</v>
      </c>
    </row>
    <row r="351" spans="15:17" x14ac:dyDescent="0.25">
      <c r="O351">
        <v>12</v>
      </c>
      <c r="P351">
        <v>41</v>
      </c>
      <c r="Q351">
        <v>0.55000000000000004</v>
      </c>
    </row>
    <row r="352" spans="15:17" x14ac:dyDescent="0.25">
      <c r="O352">
        <v>12</v>
      </c>
      <c r="P352">
        <v>41</v>
      </c>
      <c r="Q352">
        <v>0.45</v>
      </c>
    </row>
    <row r="353" spans="15:17" x14ac:dyDescent="0.25">
      <c r="O353">
        <v>12</v>
      </c>
      <c r="P353">
        <v>41</v>
      </c>
      <c r="Q353">
        <v>0.55000000000000004</v>
      </c>
    </row>
    <row r="354" spans="15:17" x14ac:dyDescent="0.25">
      <c r="O354">
        <v>12</v>
      </c>
      <c r="P354">
        <v>41</v>
      </c>
      <c r="Q354">
        <v>0.55000000000000004</v>
      </c>
    </row>
    <row r="355" spans="15:17" x14ac:dyDescent="0.25">
      <c r="O355">
        <v>12</v>
      </c>
      <c r="P355">
        <v>45</v>
      </c>
      <c r="Q355">
        <v>0.55000000000000004</v>
      </c>
    </row>
    <row r="356" spans="15:17" x14ac:dyDescent="0.25">
      <c r="O356">
        <v>8</v>
      </c>
      <c r="P356">
        <v>41</v>
      </c>
      <c r="Q356">
        <v>0.55000000000000004</v>
      </c>
    </row>
    <row r="357" spans="15:17" x14ac:dyDescent="0.25">
      <c r="O357">
        <v>12</v>
      </c>
      <c r="P357">
        <v>41</v>
      </c>
      <c r="Q357">
        <v>0.55000000000000004</v>
      </c>
    </row>
    <row r="358" spans="15:17" x14ac:dyDescent="0.25">
      <c r="O358">
        <v>8</v>
      </c>
      <c r="P358">
        <v>45</v>
      </c>
      <c r="Q358">
        <v>0.55000000000000004</v>
      </c>
    </row>
    <row r="359" spans="15:17" x14ac:dyDescent="0.25">
      <c r="O359">
        <v>12</v>
      </c>
      <c r="P359">
        <v>41</v>
      </c>
      <c r="Q359">
        <v>0.55000000000000004</v>
      </c>
    </row>
    <row r="360" spans="15:17" x14ac:dyDescent="0.25">
      <c r="O360">
        <v>12</v>
      </c>
      <c r="P360">
        <v>41</v>
      </c>
      <c r="Q360">
        <v>0.55000000000000004</v>
      </c>
    </row>
    <row r="361" spans="15:17" x14ac:dyDescent="0.25">
      <c r="O361">
        <v>12</v>
      </c>
      <c r="P361">
        <v>41</v>
      </c>
      <c r="Q361">
        <v>0.45</v>
      </c>
    </row>
    <row r="362" spans="15:17" x14ac:dyDescent="0.25">
      <c r="O362">
        <v>12</v>
      </c>
      <c r="P362">
        <v>41</v>
      </c>
      <c r="Q362">
        <v>0.55000000000000004</v>
      </c>
    </row>
    <row r="363" spans="15:17" x14ac:dyDescent="0.25">
      <c r="O363">
        <v>12</v>
      </c>
      <c r="P363">
        <v>41</v>
      </c>
      <c r="Q363">
        <v>0.55000000000000004</v>
      </c>
    </row>
    <row r="364" spans="15:17" x14ac:dyDescent="0.25">
      <c r="O364">
        <v>12</v>
      </c>
      <c r="P364">
        <v>45</v>
      </c>
      <c r="Q364">
        <v>0.55000000000000004</v>
      </c>
    </row>
    <row r="365" spans="15:17" x14ac:dyDescent="0.25">
      <c r="O365">
        <v>12</v>
      </c>
      <c r="P365">
        <v>41</v>
      </c>
      <c r="Q365">
        <v>0.55000000000000004</v>
      </c>
    </row>
    <row r="366" spans="15:17" x14ac:dyDescent="0.25">
      <c r="O366">
        <v>12</v>
      </c>
      <c r="P366">
        <v>41</v>
      </c>
      <c r="Q366">
        <v>0.55000000000000004</v>
      </c>
    </row>
    <row r="367" spans="15:17" x14ac:dyDescent="0.25">
      <c r="O367">
        <v>8</v>
      </c>
      <c r="P367">
        <v>41</v>
      </c>
      <c r="Q367">
        <v>0.55000000000000004</v>
      </c>
    </row>
    <row r="368" spans="15:17" x14ac:dyDescent="0.25">
      <c r="O368">
        <v>12</v>
      </c>
      <c r="P368">
        <v>41</v>
      </c>
      <c r="Q368">
        <v>0.55000000000000004</v>
      </c>
    </row>
    <row r="369" spans="15:17" x14ac:dyDescent="0.25">
      <c r="O369">
        <v>12</v>
      </c>
      <c r="P369">
        <v>41</v>
      </c>
      <c r="Q369">
        <v>0.55000000000000004</v>
      </c>
    </row>
    <row r="370" spans="15:17" x14ac:dyDescent="0.25">
      <c r="O370">
        <v>12</v>
      </c>
      <c r="P370">
        <v>41</v>
      </c>
      <c r="Q370">
        <v>0.55000000000000004</v>
      </c>
    </row>
    <row r="371" spans="15:17" x14ac:dyDescent="0.25">
      <c r="O371">
        <v>12</v>
      </c>
      <c r="P371">
        <v>41</v>
      </c>
      <c r="Q371">
        <v>0.55000000000000004</v>
      </c>
    </row>
    <row r="372" spans="15:17" x14ac:dyDescent="0.25">
      <c r="O372">
        <v>12</v>
      </c>
      <c r="P372">
        <v>41</v>
      </c>
      <c r="Q372">
        <v>0.55000000000000004</v>
      </c>
    </row>
    <row r="373" spans="15:17" x14ac:dyDescent="0.25">
      <c r="O373">
        <v>12</v>
      </c>
      <c r="P373">
        <v>41</v>
      </c>
      <c r="Q373">
        <v>0.55000000000000004</v>
      </c>
    </row>
    <row r="374" spans="15:17" x14ac:dyDescent="0.25">
      <c r="O374">
        <v>12</v>
      </c>
      <c r="P374">
        <v>41</v>
      </c>
      <c r="Q374">
        <v>0.55000000000000004</v>
      </c>
    </row>
    <row r="375" spans="15:17" x14ac:dyDescent="0.25">
      <c r="O375">
        <v>12</v>
      </c>
      <c r="P375">
        <v>41</v>
      </c>
      <c r="Q375">
        <v>0.55000000000000004</v>
      </c>
    </row>
    <row r="376" spans="15:17" x14ac:dyDescent="0.25">
      <c r="O376">
        <v>12</v>
      </c>
      <c r="P376">
        <v>41</v>
      </c>
      <c r="Q376">
        <v>0.55000000000000004</v>
      </c>
    </row>
    <row r="377" spans="15:17" x14ac:dyDescent="0.25">
      <c r="O377">
        <v>12</v>
      </c>
      <c r="P377">
        <v>41</v>
      </c>
      <c r="Q377">
        <v>0.55000000000000004</v>
      </c>
    </row>
    <row r="378" spans="15:17" x14ac:dyDescent="0.25">
      <c r="O378">
        <v>12</v>
      </c>
      <c r="P378">
        <v>41</v>
      </c>
      <c r="Q378">
        <v>0.55000000000000004</v>
      </c>
    </row>
    <row r="379" spans="15:17" x14ac:dyDescent="0.25">
      <c r="O379">
        <v>12</v>
      </c>
      <c r="P379">
        <v>41</v>
      </c>
      <c r="Q379">
        <v>0.55000000000000004</v>
      </c>
    </row>
    <row r="380" spans="15:17" x14ac:dyDescent="0.25">
      <c r="O380">
        <v>12</v>
      </c>
      <c r="P380">
        <v>41</v>
      </c>
      <c r="Q380">
        <v>0.55000000000000004</v>
      </c>
    </row>
    <row r="381" spans="15:17" x14ac:dyDescent="0.25">
      <c r="O381">
        <v>8</v>
      </c>
      <c r="P381">
        <v>45</v>
      </c>
      <c r="Q381">
        <v>0.55000000000000004</v>
      </c>
    </row>
    <row r="382" spans="15:17" x14ac:dyDescent="0.25">
      <c r="O382">
        <v>12</v>
      </c>
      <c r="P382">
        <v>45</v>
      </c>
      <c r="Q382">
        <v>0.55000000000000004</v>
      </c>
    </row>
    <row r="383" spans="15:17" x14ac:dyDescent="0.25">
      <c r="O383">
        <v>12</v>
      </c>
      <c r="P383">
        <v>41</v>
      </c>
      <c r="Q383">
        <v>0.55000000000000004</v>
      </c>
    </row>
    <row r="384" spans="15:17" x14ac:dyDescent="0.25">
      <c r="O384">
        <v>12</v>
      </c>
      <c r="P384">
        <v>41</v>
      </c>
      <c r="Q384">
        <v>0.55000000000000004</v>
      </c>
    </row>
    <row r="385" spans="15:17" x14ac:dyDescent="0.25">
      <c r="O385">
        <v>12</v>
      </c>
      <c r="P385">
        <v>41</v>
      </c>
      <c r="Q385">
        <v>0.55000000000000004</v>
      </c>
    </row>
    <row r="386" spans="15:17" x14ac:dyDescent="0.25">
      <c r="O386">
        <v>8</v>
      </c>
      <c r="P386">
        <v>41</v>
      </c>
      <c r="Q386">
        <v>0.55000000000000004</v>
      </c>
    </row>
    <row r="387" spans="15:17" x14ac:dyDescent="0.25">
      <c r="O387">
        <v>12</v>
      </c>
      <c r="P387">
        <v>45</v>
      </c>
      <c r="Q387">
        <v>0.55000000000000004</v>
      </c>
    </row>
    <row r="388" spans="15:17" x14ac:dyDescent="0.25">
      <c r="O388">
        <v>12</v>
      </c>
      <c r="P388">
        <v>41</v>
      </c>
      <c r="Q388">
        <v>0.55000000000000004</v>
      </c>
    </row>
    <row r="389" spans="15:17" x14ac:dyDescent="0.25">
      <c r="O389">
        <v>8</v>
      </c>
      <c r="P389">
        <v>41</v>
      </c>
      <c r="Q389">
        <v>0.55000000000000004</v>
      </c>
    </row>
    <row r="390" spans="15:17" x14ac:dyDescent="0.25">
      <c r="O390">
        <v>12</v>
      </c>
      <c r="P390">
        <v>41</v>
      </c>
      <c r="Q390">
        <v>0.55000000000000004</v>
      </c>
    </row>
    <row r="391" spans="15:17" x14ac:dyDescent="0.25">
      <c r="O391">
        <v>12</v>
      </c>
      <c r="P391">
        <v>41</v>
      </c>
      <c r="Q391">
        <v>0.55000000000000004</v>
      </c>
    </row>
    <row r="392" spans="15:17" x14ac:dyDescent="0.25">
      <c r="O392">
        <v>12</v>
      </c>
      <c r="P392">
        <v>41</v>
      </c>
      <c r="Q392">
        <v>0.55000000000000004</v>
      </c>
    </row>
    <row r="393" spans="15:17" x14ac:dyDescent="0.25">
      <c r="O393">
        <v>12</v>
      </c>
      <c r="P393">
        <v>41</v>
      </c>
      <c r="Q393">
        <v>0.55000000000000004</v>
      </c>
    </row>
    <row r="394" spans="15:17" x14ac:dyDescent="0.25">
      <c r="O394">
        <v>12</v>
      </c>
      <c r="P394">
        <v>41</v>
      </c>
      <c r="Q394">
        <v>0.55000000000000004</v>
      </c>
    </row>
    <row r="395" spans="15:17" x14ac:dyDescent="0.25">
      <c r="O395">
        <v>12</v>
      </c>
      <c r="P395">
        <v>41</v>
      </c>
      <c r="Q395">
        <v>0.55000000000000004</v>
      </c>
    </row>
    <row r="396" spans="15:17" x14ac:dyDescent="0.25">
      <c r="O396">
        <v>12</v>
      </c>
      <c r="P396">
        <v>41</v>
      </c>
      <c r="Q396">
        <v>0.55000000000000004</v>
      </c>
    </row>
    <row r="397" spans="15:17" x14ac:dyDescent="0.25">
      <c r="O397">
        <v>12</v>
      </c>
      <c r="P397">
        <v>41</v>
      </c>
      <c r="Q397">
        <v>0.55000000000000004</v>
      </c>
    </row>
    <row r="398" spans="15:17" x14ac:dyDescent="0.25">
      <c r="O398">
        <v>12</v>
      </c>
      <c r="P398">
        <v>41</v>
      </c>
      <c r="Q398">
        <v>0.55000000000000004</v>
      </c>
    </row>
    <row r="399" spans="15:17" x14ac:dyDescent="0.25">
      <c r="O399">
        <v>12</v>
      </c>
      <c r="P399">
        <v>41</v>
      </c>
      <c r="Q399">
        <v>0.55000000000000004</v>
      </c>
    </row>
    <row r="400" spans="15:17" x14ac:dyDescent="0.25">
      <c r="O400">
        <v>12</v>
      </c>
      <c r="P400">
        <v>45</v>
      </c>
      <c r="Q400">
        <v>0.55000000000000004</v>
      </c>
    </row>
    <row r="401" spans="15:17" x14ac:dyDescent="0.25">
      <c r="O401">
        <v>12</v>
      </c>
      <c r="P401">
        <v>41</v>
      </c>
      <c r="Q401">
        <v>0.55000000000000004</v>
      </c>
    </row>
    <row r="402" spans="15:17" x14ac:dyDescent="0.25">
      <c r="O402">
        <v>12</v>
      </c>
      <c r="P402">
        <v>41</v>
      </c>
      <c r="Q402">
        <v>0.55000000000000004</v>
      </c>
    </row>
    <row r="403" spans="15:17" x14ac:dyDescent="0.25">
      <c r="O403">
        <v>12</v>
      </c>
      <c r="P403">
        <v>41</v>
      </c>
      <c r="Q403">
        <v>0.55000000000000004</v>
      </c>
    </row>
    <row r="404" spans="15:17" x14ac:dyDescent="0.25">
      <c r="O404">
        <v>12</v>
      </c>
      <c r="P404">
        <v>41</v>
      </c>
      <c r="Q404">
        <v>0.55000000000000004</v>
      </c>
    </row>
    <row r="405" spans="15:17" x14ac:dyDescent="0.25">
      <c r="O405">
        <v>12</v>
      </c>
      <c r="P405">
        <v>45</v>
      </c>
      <c r="Q405">
        <v>0.55000000000000004</v>
      </c>
    </row>
    <row r="406" spans="15:17" x14ac:dyDescent="0.25">
      <c r="O406">
        <v>12</v>
      </c>
      <c r="P406">
        <v>41</v>
      </c>
      <c r="Q406">
        <v>0.55000000000000004</v>
      </c>
    </row>
    <row r="407" spans="15:17" x14ac:dyDescent="0.25">
      <c r="O407">
        <v>12</v>
      </c>
      <c r="P407">
        <v>41</v>
      </c>
      <c r="Q407">
        <v>0.55000000000000004</v>
      </c>
    </row>
    <row r="408" spans="15:17" x14ac:dyDescent="0.25">
      <c r="O408">
        <v>12</v>
      </c>
      <c r="P408">
        <v>41</v>
      </c>
      <c r="Q408">
        <v>0.55000000000000004</v>
      </c>
    </row>
    <row r="409" spans="15:17" x14ac:dyDescent="0.25">
      <c r="O409">
        <v>12</v>
      </c>
      <c r="P409">
        <v>41</v>
      </c>
      <c r="Q409">
        <v>0.55000000000000004</v>
      </c>
    </row>
    <row r="410" spans="15:17" x14ac:dyDescent="0.25">
      <c r="O410">
        <v>12</v>
      </c>
      <c r="P410">
        <v>41</v>
      </c>
      <c r="Q410">
        <v>0.55000000000000004</v>
      </c>
    </row>
    <row r="411" spans="15:17" x14ac:dyDescent="0.25">
      <c r="O411">
        <v>12</v>
      </c>
      <c r="P411">
        <v>41</v>
      </c>
      <c r="Q411">
        <v>0.55000000000000004</v>
      </c>
    </row>
    <row r="412" spans="15:17" x14ac:dyDescent="0.25">
      <c r="O412">
        <v>12</v>
      </c>
      <c r="P412">
        <v>41</v>
      </c>
      <c r="Q412">
        <v>0.55000000000000004</v>
      </c>
    </row>
    <row r="413" spans="15:17" x14ac:dyDescent="0.25">
      <c r="O413">
        <v>12</v>
      </c>
      <c r="P413">
        <v>41</v>
      </c>
      <c r="Q413">
        <v>0.55000000000000004</v>
      </c>
    </row>
    <row r="414" spans="15:17" x14ac:dyDescent="0.25">
      <c r="O414">
        <v>12</v>
      </c>
      <c r="P414">
        <v>41</v>
      </c>
      <c r="Q414">
        <v>0.55000000000000004</v>
      </c>
    </row>
    <row r="415" spans="15:17" x14ac:dyDescent="0.25">
      <c r="O415">
        <v>12</v>
      </c>
      <c r="P415">
        <v>41</v>
      </c>
      <c r="Q415">
        <v>0.55000000000000004</v>
      </c>
    </row>
    <row r="416" spans="15:17" x14ac:dyDescent="0.25">
      <c r="O416">
        <v>12</v>
      </c>
      <c r="P416">
        <v>41</v>
      </c>
      <c r="Q416">
        <v>0.55000000000000004</v>
      </c>
    </row>
    <row r="417" spans="15:17" x14ac:dyDescent="0.25">
      <c r="O417">
        <v>12</v>
      </c>
      <c r="P417">
        <v>41</v>
      </c>
      <c r="Q417">
        <v>0.55000000000000004</v>
      </c>
    </row>
    <row r="418" spans="15:17" x14ac:dyDescent="0.25">
      <c r="O418">
        <v>12</v>
      </c>
      <c r="P418">
        <v>41</v>
      </c>
      <c r="Q418">
        <v>0.55000000000000004</v>
      </c>
    </row>
    <row r="419" spans="15:17" x14ac:dyDescent="0.25">
      <c r="O419">
        <v>8</v>
      </c>
      <c r="P419">
        <v>41</v>
      </c>
      <c r="Q419">
        <v>0.55000000000000004</v>
      </c>
    </row>
    <row r="420" spans="15:17" x14ac:dyDescent="0.25">
      <c r="O420">
        <v>12</v>
      </c>
      <c r="P420">
        <v>41</v>
      </c>
      <c r="Q420">
        <v>0.45</v>
      </c>
    </row>
    <row r="421" spans="15:17" x14ac:dyDescent="0.25">
      <c r="O421">
        <v>12</v>
      </c>
      <c r="P421">
        <v>41</v>
      </c>
      <c r="Q421">
        <v>0.55000000000000004</v>
      </c>
    </row>
    <row r="422" spans="15:17" x14ac:dyDescent="0.25">
      <c r="O422">
        <v>12</v>
      </c>
      <c r="P422">
        <v>41</v>
      </c>
      <c r="Q422">
        <v>0.55000000000000004</v>
      </c>
    </row>
    <row r="423" spans="15:17" x14ac:dyDescent="0.25">
      <c r="O423">
        <v>12</v>
      </c>
      <c r="P423">
        <v>41</v>
      </c>
      <c r="Q423">
        <v>0.55000000000000004</v>
      </c>
    </row>
    <row r="424" spans="15:17" x14ac:dyDescent="0.25">
      <c r="O424">
        <v>12</v>
      </c>
      <c r="P424">
        <v>41</v>
      </c>
      <c r="Q424">
        <v>0.55000000000000004</v>
      </c>
    </row>
    <row r="425" spans="15:17" x14ac:dyDescent="0.25">
      <c r="O425">
        <v>12</v>
      </c>
      <c r="P425">
        <v>41</v>
      </c>
      <c r="Q425">
        <v>0.55000000000000004</v>
      </c>
    </row>
    <row r="426" spans="15:17" x14ac:dyDescent="0.25">
      <c r="O426">
        <v>12</v>
      </c>
      <c r="P426">
        <v>41</v>
      </c>
      <c r="Q426">
        <v>0.55000000000000004</v>
      </c>
    </row>
    <row r="427" spans="15:17" x14ac:dyDescent="0.25">
      <c r="O427">
        <v>12</v>
      </c>
      <c r="P427">
        <v>41</v>
      </c>
      <c r="Q427">
        <v>0.55000000000000004</v>
      </c>
    </row>
    <row r="428" spans="15:17" x14ac:dyDescent="0.25">
      <c r="O428">
        <v>12</v>
      </c>
      <c r="P428">
        <v>41</v>
      </c>
      <c r="Q428">
        <v>0.55000000000000004</v>
      </c>
    </row>
    <row r="429" spans="15:17" x14ac:dyDescent="0.25">
      <c r="O429">
        <v>12</v>
      </c>
      <c r="P429">
        <v>41</v>
      </c>
      <c r="Q429">
        <v>0.55000000000000004</v>
      </c>
    </row>
    <row r="430" spans="15:17" x14ac:dyDescent="0.25">
      <c r="O430">
        <v>12</v>
      </c>
      <c r="P430">
        <v>41</v>
      </c>
      <c r="Q430">
        <v>0.55000000000000004</v>
      </c>
    </row>
    <row r="431" spans="15:17" x14ac:dyDescent="0.25">
      <c r="O431">
        <v>12</v>
      </c>
      <c r="P431">
        <v>41</v>
      </c>
      <c r="Q431">
        <v>0.55000000000000004</v>
      </c>
    </row>
    <row r="432" spans="15:17" x14ac:dyDescent="0.25">
      <c r="O432">
        <v>12</v>
      </c>
      <c r="P432">
        <v>41</v>
      </c>
      <c r="Q432">
        <v>0.55000000000000004</v>
      </c>
    </row>
    <row r="433" spans="15:17" x14ac:dyDescent="0.25">
      <c r="O433">
        <v>12</v>
      </c>
      <c r="P433">
        <v>45</v>
      </c>
      <c r="Q433">
        <v>0.55000000000000004</v>
      </c>
    </row>
    <row r="434" spans="15:17" x14ac:dyDescent="0.25">
      <c r="O434">
        <v>12</v>
      </c>
      <c r="P434">
        <v>41</v>
      </c>
      <c r="Q434">
        <v>0.55000000000000004</v>
      </c>
    </row>
    <row r="435" spans="15:17" x14ac:dyDescent="0.25">
      <c r="O435">
        <v>12</v>
      </c>
      <c r="P435">
        <v>41</v>
      </c>
      <c r="Q435">
        <v>0.55000000000000004</v>
      </c>
    </row>
    <row r="436" spans="15:17" x14ac:dyDescent="0.25">
      <c r="O436">
        <v>12</v>
      </c>
      <c r="P436">
        <v>41</v>
      </c>
      <c r="Q436">
        <v>0.55000000000000004</v>
      </c>
    </row>
    <row r="437" spans="15:17" x14ac:dyDescent="0.25">
      <c r="O437">
        <v>12</v>
      </c>
      <c r="P437">
        <v>41</v>
      </c>
      <c r="Q437">
        <v>0.55000000000000004</v>
      </c>
    </row>
    <row r="438" spans="15:17" x14ac:dyDescent="0.25">
      <c r="O438">
        <v>12</v>
      </c>
      <c r="P438">
        <v>41</v>
      </c>
      <c r="Q438">
        <v>0.55000000000000004</v>
      </c>
    </row>
    <row r="439" spans="15:17" x14ac:dyDescent="0.25">
      <c r="O439">
        <v>12</v>
      </c>
      <c r="P439">
        <v>41</v>
      </c>
      <c r="Q439">
        <v>0.55000000000000004</v>
      </c>
    </row>
    <row r="440" spans="15:17" x14ac:dyDescent="0.25">
      <c r="O440">
        <v>12</v>
      </c>
      <c r="P440">
        <v>41</v>
      </c>
      <c r="Q440">
        <v>0.55000000000000004</v>
      </c>
    </row>
    <row r="441" spans="15:17" x14ac:dyDescent="0.25">
      <c r="O441">
        <v>12</v>
      </c>
      <c r="P441">
        <v>41</v>
      </c>
      <c r="Q441">
        <v>0.55000000000000004</v>
      </c>
    </row>
    <row r="442" spans="15:17" x14ac:dyDescent="0.25">
      <c r="O442">
        <v>12</v>
      </c>
      <c r="P442">
        <v>41</v>
      </c>
      <c r="Q442">
        <v>0.55000000000000004</v>
      </c>
    </row>
    <row r="443" spans="15:17" x14ac:dyDescent="0.25">
      <c r="O443">
        <v>12</v>
      </c>
      <c r="P443">
        <v>41</v>
      </c>
      <c r="Q443">
        <v>0.55000000000000004</v>
      </c>
    </row>
    <row r="444" spans="15:17" x14ac:dyDescent="0.25">
      <c r="O444">
        <v>12</v>
      </c>
      <c r="P444">
        <v>41</v>
      </c>
      <c r="Q444">
        <v>0.55000000000000004</v>
      </c>
    </row>
    <row r="445" spans="15:17" x14ac:dyDescent="0.25">
      <c r="O445">
        <v>12</v>
      </c>
      <c r="P445">
        <v>41</v>
      </c>
      <c r="Q445">
        <v>0.55000000000000004</v>
      </c>
    </row>
    <row r="446" spans="15:17" x14ac:dyDescent="0.25">
      <c r="O446">
        <v>12</v>
      </c>
      <c r="P446">
        <v>41</v>
      </c>
      <c r="Q446">
        <v>0.55000000000000004</v>
      </c>
    </row>
    <row r="447" spans="15:17" x14ac:dyDescent="0.25">
      <c r="O447">
        <v>12</v>
      </c>
      <c r="P447">
        <v>41</v>
      </c>
      <c r="Q447">
        <v>0.55000000000000004</v>
      </c>
    </row>
    <row r="448" spans="15:17" x14ac:dyDescent="0.25">
      <c r="O448">
        <v>12</v>
      </c>
      <c r="P448">
        <v>41</v>
      </c>
      <c r="Q448">
        <v>0.55000000000000004</v>
      </c>
    </row>
    <row r="449" spans="15:17" x14ac:dyDescent="0.25">
      <c r="O449">
        <v>12</v>
      </c>
      <c r="P449">
        <v>41</v>
      </c>
      <c r="Q449">
        <v>0.55000000000000004</v>
      </c>
    </row>
    <row r="450" spans="15:17" x14ac:dyDescent="0.25">
      <c r="O450">
        <v>12</v>
      </c>
      <c r="P450">
        <v>41</v>
      </c>
      <c r="Q450">
        <v>0.55000000000000004</v>
      </c>
    </row>
    <row r="451" spans="15:17" x14ac:dyDescent="0.25">
      <c r="O451">
        <v>12</v>
      </c>
      <c r="P451">
        <v>41</v>
      </c>
      <c r="Q451">
        <v>0.55000000000000004</v>
      </c>
    </row>
    <row r="452" spans="15:17" x14ac:dyDescent="0.25">
      <c r="O452">
        <v>12</v>
      </c>
      <c r="P452">
        <v>41</v>
      </c>
      <c r="Q452">
        <v>0.45</v>
      </c>
    </row>
    <row r="453" spans="15:17" x14ac:dyDescent="0.25">
      <c r="O453">
        <v>12</v>
      </c>
      <c r="P453">
        <v>41</v>
      </c>
      <c r="Q453">
        <v>0.55000000000000004</v>
      </c>
    </row>
    <row r="454" spans="15:17" x14ac:dyDescent="0.25">
      <c r="O454">
        <v>12</v>
      </c>
      <c r="P454">
        <v>41</v>
      </c>
      <c r="Q454">
        <v>0.55000000000000004</v>
      </c>
    </row>
    <row r="455" spans="15:17" x14ac:dyDescent="0.25">
      <c r="O455">
        <v>12</v>
      </c>
      <c r="P455">
        <v>41</v>
      </c>
      <c r="Q455">
        <v>0.55000000000000004</v>
      </c>
    </row>
    <row r="456" spans="15:17" x14ac:dyDescent="0.25">
      <c r="O456">
        <v>12</v>
      </c>
      <c r="P456">
        <v>41</v>
      </c>
      <c r="Q456">
        <v>0.55000000000000004</v>
      </c>
    </row>
    <row r="457" spans="15:17" x14ac:dyDescent="0.25">
      <c r="O457">
        <v>12</v>
      </c>
      <c r="P457">
        <v>41</v>
      </c>
      <c r="Q457">
        <v>0.55000000000000004</v>
      </c>
    </row>
    <row r="458" spans="15:17" x14ac:dyDescent="0.25">
      <c r="O458">
        <v>12</v>
      </c>
      <c r="P458">
        <v>41</v>
      </c>
      <c r="Q458">
        <v>0.55000000000000004</v>
      </c>
    </row>
    <row r="459" spans="15:17" x14ac:dyDescent="0.25">
      <c r="O459">
        <v>12</v>
      </c>
      <c r="P459">
        <v>41</v>
      </c>
      <c r="Q459">
        <v>0.55000000000000004</v>
      </c>
    </row>
    <row r="460" spans="15:17" x14ac:dyDescent="0.25">
      <c r="O460">
        <v>12</v>
      </c>
      <c r="P460">
        <v>41</v>
      </c>
      <c r="Q460">
        <v>0.55000000000000004</v>
      </c>
    </row>
    <row r="461" spans="15:17" x14ac:dyDescent="0.25">
      <c r="O461">
        <v>12</v>
      </c>
      <c r="P461">
        <v>41</v>
      </c>
      <c r="Q461">
        <v>0.55000000000000004</v>
      </c>
    </row>
    <row r="462" spans="15:17" x14ac:dyDescent="0.25">
      <c r="O462">
        <v>12</v>
      </c>
      <c r="P462">
        <v>41</v>
      </c>
      <c r="Q462">
        <v>0.55000000000000004</v>
      </c>
    </row>
    <row r="463" spans="15:17" x14ac:dyDescent="0.25">
      <c r="O463">
        <v>12</v>
      </c>
      <c r="P463">
        <v>41</v>
      </c>
      <c r="Q463">
        <v>0.55000000000000004</v>
      </c>
    </row>
    <row r="464" spans="15:17" x14ac:dyDescent="0.25">
      <c r="O464">
        <v>12</v>
      </c>
      <c r="P464">
        <v>41</v>
      </c>
      <c r="Q464">
        <v>0.55000000000000004</v>
      </c>
    </row>
    <row r="465" spans="15:17" x14ac:dyDescent="0.25">
      <c r="O465">
        <v>12</v>
      </c>
      <c r="P465">
        <v>41</v>
      </c>
      <c r="Q465">
        <v>0.55000000000000004</v>
      </c>
    </row>
    <row r="466" spans="15:17" x14ac:dyDescent="0.25">
      <c r="O466">
        <v>12</v>
      </c>
      <c r="P466">
        <v>41</v>
      </c>
      <c r="Q466">
        <v>0.55000000000000004</v>
      </c>
    </row>
    <row r="467" spans="15:17" x14ac:dyDescent="0.25">
      <c r="O467">
        <v>12</v>
      </c>
      <c r="P467">
        <v>41</v>
      </c>
      <c r="Q467">
        <v>0.55000000000000004</v>
      </c>
    </row>
    <row r="468" spans="15:17" x14ac:dyDescent="0.25">
      <c r="O468">
        <v>12</v>
      </c>
      <c r="P468">
        <v>41</v>
      </c>
      <c r="Q468">
        <v>0.55000000000000004</v>
      </c>
    </row>
    <row r="469" spans="15:17" x14ac:dyDescent="0.25">
      <c r="O469">
        <v>12</v>
      </c>
      <c r="P469">
        <v>41</v>
      </c>
      <c r="Q469">
        <v>0.55000000000000004</v>
      </c>
    </row>
    <row r="470" spans="15:17" x14ac:dyDescent="0.25">
      <c r="O470">
        <v>12</v>
      </c>
      <c r="P470">
        <v>41</v>
      </c>
      <c r="Q470">
        <v>0.55000000000000004</v>
      </c>
    </row>
    <row r="471" spans="15:17" x14ac:dyDescent="0.25">
      <c r="O471">
        <v>12</v>
      </c>
      <c r="P471">
        <v>41</v>
      </c>
      <c r="Q471">
        <v>0.55000000000000004</v>
      </c>
    </row>
    <row r="472" spans="15:17" x14ac:dyDescent="0.25">
      <c r="O472">
        <v>12</v>
      </c>
      <c r="P472">
        <v>41</v>
      </c>
      <c r="Q472">
        <v>0.55000000000000004</v>
      </c>
    </row>
    <row r="473" spans="15:17" x14ac:dyDescent="0.25">
      <c r="O473">
        <v>12</v>
      </c>
      <c r="P473">
        <v>41</v>
      </c>
      <c r="Q473">
        <v>0.55000000000000004</v>
      </c>
    </row>
    <row r="474" spans="15:17" x14ac:dyDescent="0.25">
      <c r="O474">
        <v>12</v>
      </c>
      <c r="P474">
        <v>41</v>
      </c>
      <c r="Q474">
        <v>0.55000000000000004</v>
      </c>
    </row>
    <row r="475" spans="15:17" x14ac:dyDescent="0.25">
      <c r="O475">
        <v>12</v>
      </c>
      <c r="P475">
        <v>41</v>
      </c>
      <c r="Q475">
        <v>0.55000000000000004</v>
      </c>
    </row>
    <row r="476" spans="15:17" x14ac:dyDescent="0.25">
      <c r="O476">
        <v>12</v>
      </c>
      <c r="P476">
        <v>41</v>
      </c>
      <c r="Q476">
        <v>0.55000000000000004</v>
      </c>
    </row>
    <row r="477" spans="15:17" x14ac:dyDescent="0.25">
      <c r="O477">
        <v>12</v>
      </c>
      <c r="P477">
        <v>41</v>
      </c>
      <c r="Q477">
        <v>0.55000000000000004</v>
      </c>
    </row>
    <row r="478" spans="15:17" x14ac:dyDescent="0.25">
      <c r="O478">
        <v>12</v>
      </c>
      <c r="P478">
        <v>41</v>
      </c>
      <c r="Q478">
        <v>0.55000000000000004</v>
      </c>
    </row>
    <row r="479" spans="15:17" x14ac:dyDescent="0.25">
      <c r="O479">
        <v>12</v>
      </c>
      <c r="P479">
        <v>41</v>
      </c>
      <c r="Q479">
        <v>0.55000000000000004</v>
      </c>
    </row>
    <row r="480" spans="15:17" x14ac:dyDescent="0.25">
      <c r="O480">
        <v>12</v>
      </c>
      <c r="P480">
        <v>41</v>
      </c>
      <c r="Q480">
        <v>0.55000000000000004</v>
      </c>
    </row>
    <row r="481" spans="15:17" x14ac:dyDescent="0.25">
      <c r="O481">
        <v>12</v>
      </c>
      <c r="P481">
        <v>41</v>
      </c>
      <c r="Q481">
        <v>0.55000000000000004</v>
      </c>
    </row>
    <row r="482" spans="15:17" x14ac:dyDescent="0.25">
      <c r="O482">
        <v>12</v>
      </c>
      <c r="P482">
        <v>41</v>
      </c>
      <c r="Q482">
        <v>0.55000000000000004</v>
      </c>
    </row>
    <row r="483" spans="15:17" x14ac:dyDescent="0.25">
      <c r="O483">
        <v>12</v>
      </c>
      <c r="P483">
        <v>41</v>
      </c>
      <c r="Q483">
        <v>0.55000000000000004</v>
      </c>
    </row>
    <row r="484" spans="15:17" x14ac:dyDescent="0.25">
      <c r="O484">
        <v>12</v>
      </c>
      <c r="P484">
        <v>41</v>
      </c>
      <c r="Q484">
        <v>0.55000000000000004</v>
      </c>
    </row>
    <row r="485" spans="15:17" x14ac:dyDescent="0.25">
      <c r="O485">
        <v>12</v>
      </c>
      <c r="P485">
        <v>41</v>
      </c>
      <c r="Q485">
        <v>0.45</v>
      </c>
    </row>
    <row r="486" spans="15:17" x14ac:dyDescent="0.25">
      <c r="O486">
        <v>12</v>
      </c>
      <c r="P486">
        <v>41</v>
      </c>
      <c r="Q486">
        <v>0.55000000000000004</v>
      </c>
    </row>
    <row r="487" spans="15:17" x14ac:dyDescent="0.25">
      <c r="O487">
        <v>12</v>
      </c>
      <c r="P487">
        <v>41</v>
      </c>
      <c r="Q487">
        <v>0.55000000000000004</v>
      </c>
    </row>
    <row r="488" spans="15:17" x14ac:dyDescent="0.25">
      <c r="O488">
        <v>12</v>
      </c>
      <c r="P488">
        <v>41</v>
      </c>
      <c r="Q488">
        <v>0.55000000000000004</v>
      </c>
    </row>
    <row r="489" spans="15:17" x14ac:dyDescent="0.25">
      <c r="O489">
        <v>12</v>
      </c>
      <c r="P489">
        <v>41</v>
      </c>
      <c r="Q489">
        <v>0.55000000000000004</v>
      </c>
    </row>
    <row r="490" spans="15:17" x14ac:dyDescent="0.25">
      <c r="O490">
        <v>12</v>
      </c>
      <c r="P490">
        <v>41</v>
      </c>
      <c r="Q490">
        <v>0.55000000000000004</v>
      </c>
    </row>
    <row r="491" spans="15:17" x14ac:dyDescent="0.25">
      <c r="O491">
        <v>12</v>
      </c>
      <c r="P491">
        <v>41</v>
      </c>
      <c r="Q491">
        <v>0.55000000000000004</v>
      </c>
    </row>
    <row r="492" spans="15:17" x14ac:dyDescent="0.25">
      <c r="O492">
        <v>12</v>
      </c>
      <c r="P492">
        <v>41</v>
      </c>
      <c r="Q492">
        <v>0.55000000000000004</v>
      </c>
    </row>
    <row r="493" spans="15:17" x14ac:dyDescent="0.25">
      <c r="O493">
        <v>12</v>
      </c>
      <c r="P493">
        <v>41</v>
      </c>
      <c r="Q493">
        <v>0.55000000000000004</v>
      </c>
    </row>
    <row r="494" spans="15:17" x14ac:dyDescent="0.25">
      <c r="O494">
        <v>12</v>
      </c>
      <c r="P494">
        <v>41</v>
      </c>
      <c r="Q494">
        <v>0.55000000000000004</v>
      </c>
    </row>
    <row r="495" spans="15:17" x14ac:dyDescent="0.25">
      <c r="O495">
        <v>12</v>
      </c>
      <c r="P495">
        <v>41</v>
      </c>
      <c r="Q495">
        <v>0.55000000000000004</v>
      </c>
    </row>
    <row r="496" spans="15:17" x14ac:dyDescent="0.25">
      <c r="O496">
        <v>12</v>
      </c>
      <c r="P496">
        <v>41</v>
      </c>
      <c r="Q496">
        <v>0.55000000000000004</v>
      </c>
    </row>
    <row r="497" spans="15:17" x14ac:dyDescent="0.25">
      <c r="O497">
        <v>12</v>
      </c>
      <c r="P497">
        <v>41</v>
      </c>
      <c r="Q497">
        <v>0.45</v>
      </c>
    </row>
    <row r="498" spans="15:17" x14ac:dyDescent="0.25">
      <c r="O498">
        <v>12</v>
      </c>
      <c r="P498">
        <v>41</v>
      </c>
      <c r="Q498">
        <v>0.55000000000000004</v>
      </c>
    </row>
    <row r="499" spans="15:17" x14ac:dyDescent="0.25">
      <c r="O499">
        <v>12</v>
      </c>
      <c r="P499">
        <v>41</v>
      </c>
      <c r="Q499">
        <v>0.55000000000000004</v>
      </c>
    </row>
    <row r="500" spans="15:17" x14ac:dyDescent="0.25">
      <c r="O500">
        <v>12</v>
      </c>
      <c r="P500">
        <v>41</v>
      </c>
      <c r="Q500">
        <v>0.55000000000000004</v>
      </c>
    </row>
    <row r="501" spans="15:17" x14ac:dyDescent="0.25">
      <c r="O501">
        <v>12</v>
      </c>
      <c r="P501">
        <v>41</v>
      </c>
      <c r="Q501">
        <v>0.55000000000000004</v>
      </c>
    </row>
    <row r="502" spans="15:17" x14ac:dyDescent="0.25">
      <c r="O502">
        <v>12</v>
      </c>
      <c r="P502">
        <v>41</v>
      </c>
      <c r="Q502">
        <v>0.55000000000000004</v>
      </c>
    </row>
    <row r="503" spans="15:17" x14ac:dyDescent="0.25">
      <c r="O503">
        <v>12</v>
      </c>
      <c r="P503">
        <v>41</v>
      </c>
      <c r="Q503">
        <v>0.55000000000000004</v>
      </c>
    </row>
    <row r="504" spans="15:17" x14ac:dyDescent="0.25">
      <c r="O504">
        <v>12</v>
      </c>
      <c r="P504">
        <v>41</v>
      </c>
      <c r="Q504">
        <v>0.55000000000000004</v>
      </c>
    </row>
    <row r="505" spans="15:17" x14ac:dyDescent="0.25">
      <c r="O505">
        <v>12</v>
      </c>
      <c r="P505">
        <v>41</v>
      </c>
      <c r="Q505">
        <v>0.55000000000000004</v>
      </c>
    </row>
    <row r="506" spans="15:17" x14ac:dyDescent="0.25">
      <c r="O506">
        <v>12</v>
      </c>
      <c r="P506">
        <v>41</v>
      </c>
      <c r="Q506">
        <v>0.55000000000000004</v>
      </c>
    </row>
    <row r="507" spans="15:17" x14ac:dyDescent="0.25">
      <c r="O507">
        <v>12</v>
      </c>
      <c r="P507">
        <v>41</v>
      </c>
      <c r="Q507">
        <v>0.55000000000000004</v>
      </c>
    </row>
    <row r="508" spans="15:17" x14ac:dyDescent="0.25">
      <c r="O508">
        <v>12</v>
      </c>
      <c r="P508">
        <v>41</v>
      </c>
      <c r="Q508">
        <v>0.55000000000000004</v>
      </c>
    </row>
    <row r="509" spans="15:17" x14ac:dyDescent="0.25">
      <c r="O509">
        <v>12</v>
      </c>
      <c r="P509">
        <v>41</v>
      </c>
      <c r="Q509">
        <v>0.55000000000000004</v>
      </c>
    </row>
    <row r="510" spans="15:17" x14ac:dyDescent="0.25">
      <c r="O510">
        <v>12</v>
      </c>
      <c r="P510">
        <v>41</v>
      </c>
      <c r="Q510">
        <v>0.55000000000000004</v>
      </c>
    </row>
    <row r="511" spans="15:17" x14ac:dyDescent="0.25">
      <c r="O511">
        <v>12</v>
      </c>
      <c r="P511">
        <v>41</v>
      </c>
      <c r="Q511">
        <v>0.55000000000000004</v>
      </c>
    </row>
    <row r="512" spans="15:17" x14ac:dyDescent="0.25">
      <c r="O512">
        <v>12</v>
      </c>
      <c r="P512">
        <v>41</v>
      </c>
      <c r="Q512">
        <v>0.55000000000000004</v>
      </c>
    </row>
    <row r="513" spans="15:17" x14ac:dyDescent="0.25">
      <c r="O513">
        <v>12</v>
      </c>
      <c r="P513">
        <v>41</v>
      </c>
      <c r="Q513">
        <v>0.55000000000000004</v>
      </c>
    </row>
    <row r="514" spans="15:17" x14ac:dyDescent="0.25">
      <c r="O514">
        <v>12</v>
      </c>
      <c r="P514">
        <v>41</v>
      </c>
      <c r="Q514">
        <v>0.55000000000000004</v>
      </c>
    </row>
    <row r="515" spans="15:17" x14ac:dyDescent="0.25">
      <c r="O515">
        <v>12</v>
      </c>
      <c r="P515">
        <v>41</v>
      </c>
      <c r="Q515">
        <v>0.55000000000000004</v>
      </c>
    </row>
    <row r="516" spans="15:17" x14ac:dyDescent="0.25">
      <c r="O516">
        <v>12</v>
      </c>
      <c r="P516">
        <v>41</v>
      </c>
      <c r="Q516">
        <v>0.55000000000000004</v>
      </c>
    </row>
    <row r="517" spans="15:17" x14ac:dyDescent="0.25">
      <c r="O517">
        <v>12</v>
      </c>
      <c r="P517">
        <v>41</v>
      </c>
      <c r="Q517">
        <v>0.55000000000000004</v>
      </c>
    </row>
    <row r="518" spans="15:17" x14ac:dyDescent="0.25">
      <c r="O518">
        <v>12</v>
      </c>
      <c r="P518">
        <v>41</v>
      </c>
      <c r="Q518">
        <v>0.55000000000000004</v>
      </c>
    </row>
    <row r="519" spans="15:17" x14ac:dyDescent="0.25">
      <c r="O519">
        <v>12</v>
      </c>
      <c r="P519">
        <v>41</v>
      </c>
      <c r="Q519">
        <v>0.55000000000000004</v>
      </c>
    </row>
    <row r="520" spans="15:17" x14ac:dyDescent="0.25">
      <c r="O520">
        <v>12</v>
      </c>
      <c r="P520">
        <v>41</v>
      </c>
      <c r="Q520">
        <v>0.55000000000000004</v>
      </c>
    </row>
    <row r="521" spans="15:17" x14ac:dyDescent="0.25">
      <c r="O521">
        <v>12</v>
      </c>
      <c r="P521">
        <v>41</v>
      </c>
      <c r="Q521">
        <v>0.55000000000000004</v>
      </c>
    </row>
    <row r="522" spans="15:17" x14ac:dyDescent="0.25">
      <c r="O522">
        <v>12</v>
      </c>
      <c r="P522">
        <v>41</v>
      </c>
      <c r="Q522">
        <v>0.55000000000000004</v>
      </c>
    </row>
    <row r="523" spans="15:17" x14ac:dyDescent="0.25">
      <c r="O523">
        <v>12</v>
      </c>
      <c r="P523">
        <v>41</v>
      </c>
      <c r="Q523">
        <v>0.55000000000000004</v>
      </c>
    </row>
    <row r="524" spans="15:17" x14ac:dyDescent="0.25">
      <c r="O524">
        <v>12</v>
      </c>
      <c r="P524">
        <v>41</v>
      </c>
      <c r="Q524">
        <v>0.55000000000000004</v>
      </c>
    </row>
    <row r="525" spans="15:17" x14ac:dyDescent="0.25">
      <c r="O525">
        <v>12</v>
      </c>
      <c r="P525">
        <v>41</v>
      </c>
      <c r="Q525">
        <v>0.55000000000000004</v>
      </c>
    </row>
    <row r="526" spans="15:17" x14ac:dyDescent="0.25">
      <c r="O526">
        <v>8</v>
      </c>
      <c r="P526">
        <v>41</v>
      </c>
      <c r="Q526">
        <v>0.55000000000000004</v>
      </c>
    </row>
    <row r="527" spans="15:17" x14ac:dyDescent="0.25">
      <c r="O527">
        <v>12</v>
      </c>
      <c r="P527">
        <v>41</v>
      </c>
      <c r="Q527">
        <v>0.55000000000000004</v>
      </c>
    </row>
    <row r="528" spans="15:17" x14ac:dyDescent="0.25">
      <c r="O528">
        <v>12</v>
      </c>
      <c r="P528">
        <v>41</v>
      </c>
      <c r="Q528">
        <v>0.55000000000000004</v>
      </c>
    </row>
    <row r="529" spans="15:17" x14ac:dyDescent="0.25">
      <c r="O529">
        <v>12</v>
      </c>
      <c r="P529">
        <v>41</v>
      </c>
      <c r="Q529">
        <v>0.55000000000000004</v>
      </c>
    </row>
    <row r="530" spans="15:17" x14ac:dyDescent="0.25">
      <c r="O530">
        <v>12</v>
      </c>
      <c r="P530">
        <v>41</v>
      </c>
      <c r="Q530">
        <v>0.55000000000000004</v>
      </c>
    </row>
    <row r="531" spans="15:17" x14ac:dyDescent="0.25">
      <c r="O531">
        <v>12</v>
      </c>
      <c r="P531">
        <v>41</v>
      </c>
      <c r="Q531">
        <v>0.55000000000000004</v>
      </c>
    </row>
    <row r="532" spans="15:17" x14ac:dyDescent="0.25">
      <c r="O532">
        <v>12</v>
      </c>
      <c r="P532">
        <v>41</v>
      </c>
      <c r="Q532">
        <v>0.55000000000000004</v>
      </c>
    </row>
    <row r="533" spans="15:17" x14ac:dyDescent="0.25">
      <c r="O533">
        <v>12</v>
      </c>
      <c r="P533">
        <v>41</v>
      </c>
      <c r="Q533">
        <v>0.55000000000000004</v>
      </c>
    </row>
    <row r="534" spans="15:17" x14ac:dyDescent="0.25">
      <c r="O534">
        <v>12</v>
      </c>
      <c r="P534">
        <v>41</v>
      </c>
      <c r="Q534">
        <v>0.55000000000000004</v>
      </c>
    </row>
    <row r="535" spans="15:17" x14ac:dyDescent="0.25">
      <c r="O535">
        <v>12</v>
      </c>
      <c r="P535">
        <v>41</v>
      </c>
      <c r="Q535">
        <v>0.55000000000000004</v>
      </c>
    </row>
    <row r="536" spans="15:17" x14ac:dyDescent="0.25">
      <c r="O536">
        <v>12</v>
      </c>
      <c r="P536">
        <v>41</v>
      </c>
      <c r="Q536">
        <v>0.55000000000000004</v>
      </c>
    </row>
    <row r="537" spans="15:17" x14ac:dyDescent="0.25">
      <c r="O537">
        <v>12</v>
      </c>
      <c r="P537">
        <v>41</v>
      </c>
      <c r="Q537">
        <v>0.55000000000000004</v>
      </c>
    </row>
    <row r="538" spans="15:17" x14ac:dyDescent="0.25">
      <c r="O538">
        <v>12</v>
      </c>
      <c r="P538">
        <v>41</v>
      </c>
      <c r="Q538">
        <v>0.55000000000000004</v>
      </c>
    </row>
    <row r="539" spans="15:17" x14ac:dyDescent="0.25">
      <c r="O539">
        <v>8</v>
      </c>
      <c r="P539">
        <v>45</v>
      </c>
      <c r="Q539">
        <v>0.55000000000000004</v>
      </c>
    </row>
    <row r="540" spans="15:17" x14ac:dyDescent="0.25">
      <c r="O540">
        <v>12</v>
      </c>
      <c r="P540">
        <v>41</v>
      </c>
      <c r="Q540">
        <v>0.55000000000000004</v>
      </c>
    </row>
    <row r="541" spans="15:17" x14ac:dyDescent="0.25">
      <c r="O541">
        <v>12</v>
      </c>
      <c r="P541">
        <v>41</v>
      </c>
      <c r="Q541">
        <v>0.55000000000000004</v>
      </c>
    </row>
    <row r="542" spans="15:17" x14ac:dyDescent="0.25">
      <c r="O542">
        <v>12</v>
      </c>
      <c r="P542">
        <v>41</v>
      </c>
      <c r="Q542">
        <v>0.55000000000000004</v>
      </c>
    </row>
    <row r="543" spans="15:17" x14ac:dyDescent="0.25">
      <c r="O543">
        <v>12</v>
      </c>
      <c r="P543">
        <v>41</v>
      </c>
      <c r="Q543">
        <v>0.55000000000000004</v>
      </c>
    </row>
    <row r="544" spans="15:17" x14ac:dyDescent="0.25">
      <c r="O544">
        <v>12</v>
      </c>
      <c r="P544">
        <v>41</v>
      </c>
      <c r="Q544">
        <v>0.55000000000000004</v>
      </c>
    </row>
    <row r="545" spans="15:17" x14ac:dyDescent="0.25">
      <c r="O545">
        <v>12</v>
      </c>
      <c r="P545">
        <v>41</v>
      </c>
      <c r="Q545">
        <v>0.55000000000000004</v>
      </c>
    </row>
    <row r="546" spans="15:17" x14ac:dyDescent="0.25">
      <c r="O546">
        <v>12</v>
      </c>
      <c r="P546">
        <v>41</v>
      </c>
      <c r="Q546">
        <v>0.55000000000000004</v>
      </c>
    </row>
    <row r="547" spans="15:17" x14ac:dyDescent="0.25">
      <c r="O547">
        <v>12</v>
      </c>
      <c r="P547">
        <v>41</v>
      </c>
      <c r="Q547">
        <v>0.55000000000000004</v>
      </c>
    </row>
    <row r="548" spans="15:17" x14ac:dyDescent="0.25">
      <c r="O548">
        <v>12</v>
      </c>
      <c r="P548">
        <v>41</v>
      </c>
      <c r="Q548">
        <v>0.45</v>
      </c>
    </row>
    <row r="549" spans="15:17" x14ac:dyDescent="0.25">
      <c r="O549">
        <v>12</v>
      </c>
      <c r="P549">
        <v>41</v>
      </c>
      <c r="Q549">
        <v>0.55000000000000004</v>
      </c>
    </row>
    <row r="550" spans="15:17" x14ac:dyDescent="0.25">
      <c r="O550">
        <v>12</v>
      </c>
      <c r="P550">
        <v>41</v>
      </c>
      <c r="Q550">
        <v>0.55000000000000004</v>
      </c>
    </row>
    <row r="551" spans="15:17" x14ac:dyDescent="0.25">
      <c r="O551">
        <v>12</v>
      </c>
      <c r="P551">
        <v>41</v>
      </c>
      <c r="Q551">
        <v>0.55000000000000004</v>
      </c>
    </row>
    <row r="552" spans="15:17" x14ac:dyDescent="0.25">
      <c r="O552">
        <v>12</v>
      </c>
      <c r="P552">
        <v>41</v>
      </c>
      <c r="Q552">
        <v>0.45</v>
      </c>
    </row>
    <row r="553" spans="15:17" x14ac:dyDescent="0.25">
      <c r="O553">
        <v>12</v>
      </c>
      <c r="P553">
        <v>45</v>
      </c>
      <c r="Q553">
        <v>0.55000000000000004</v>
      </c>
    </row>
    <row r="554" spans="15:17" x14ac:dyDescent="0.25">
      <c r="O554">
        <v>12</v>
      </c>
      <c r="P554">
        <v>41</v>
      </c>
      <c r="Q554">
        <v>0.55000000000000004</v>
      </c>
    </row>
    <row r="555" spans="15:17" x14ac:dyDescent="0.25">
      <c r="O555">
        <v>12</v>
      </c>
      <c r="P555">
        <v>41</v>
      </c>
      <c r="Q555">
        <v>0.55000000000000004</v>
      </c>
    </row>
    <row r="556" spans="15:17" x14ac:dyDescent="0.25">
      <c r="O556">
        <v>12</v>
      </c>
      <c r="P556">
        <v>41</v>
      </c>
      <c r="Q556">
        <v>0.55000000000000004</v>
      </c>
    </row>
    <row r="557" spans="15:17" x14ac:dyDescent="0.25">
      <c r="O557">
        <v>12</v>
      </c>
      <c r="P557">
        <v>41</v>
      </c>
      <c r="Q557">
        <v>0.45</v>
      </c>
    </row>
    <row r="558" spans="15:17" x14ac:dyDescent="0.25">
      <c r="O558">
        <v>12</v>
      </c>
      <c r="P558">
        <v>41</v>
      </c>
      <c r="Q558">
        <v>0.55000000000000004</v>
      </c>
    </row>
    <row r="559" spans="15:17" x14ac:dyDescent="0.25">
      <c r="O559">
        <v>12</v>
      </c>
      <c r="P559">
        <v>41</v>
      </c>
      <c r="Q559">
        <v>0.55000000000000004</v>
      </c>
    </row>
    <row r="560" spans="15:17" x14ac:dyDescent="0.25">
      <c r="O560">
        <v>12</v>
      </c>
      <c r="P560">
        <v>41</v>
      </c>
      <c r="Q560">
        <v>0.55000000000000004</v>
      </c>
    </row>
    <row r="561" spans="15:17" x14ac:dyDescent="0.25">
      <c r="O561">
        <v>12</v>
      </c>
      <c r="P561">
        <v>41</v>
      </c>
      <c r="Q561">
        <v>0.55000000000000004</v>
      </c>
    </row>
    <row r="562" spans="15:17" x14ac:dyDescent="0.25">
      <c r="O562">
        <v>12</v>
      </c>
      <c r="P562">
        <v>41</v>
      </c>
      <c r="Q562">
        <v>0.55000000000000004</v>
      </c>
    </row>
    <row r="563" spans="15:17" x14ac:dyDescent="0.25">
      <c r="O563">
        <v>12</v>
      </c>
      <c r="P563">
        <v>41</v>
      </c>
      <c r="Q563">
        <v>0.55000000000000004</v>
      </c>
    </row>
    <row r="564" spans="15:17" x14ac:dyDescent="0.25">
      <c r="O564">
        <v>12</v>
      </c>
      <c r="P564">
        <v>41</v>
      </c>
      <c r="Q564">
        <v>0.55000000000000004</v>
      </c>
    </row>
    <row r="565" spans="15:17" x14ac:dyDescent="0.25">
      <c r="O565">
        <v>12</v>
      </c>
      <c r="P565">
        <v>41</v>
      </c>
      <c r="Q565">
        <v>0.55000000000000004</v>
      </c>
    </row>
    <row r="566" spans="15:17" x14ac:dyDescent="0.25">
      <c r="O566">
        <v>12</v>
      </c>
      <c r="P566">
        <v>41</v>
      </c>
      <c r="Q566">
        <v>0.55000000000000004</v>
      </c>
    </row>
    <row r="567" spans="15:17" x14ac:dyDescent="0.25">
      <c r="O567">
        <v>12</v>
      </c>
      <c r="P567">
        <v>41</v>
      </c>
      <c r="Q567">
        <v>0.55000000000000004</v>
      </c>
    </row>
    <row r="568" spans="15:17" x14ac:dyDescent="0.25">
      <c r="O568">
        <v>12</v>
      </c>
      <c r="P568">
        <v>41</v>
      </c>
      <c r="Q568">
        <v>0.55000000000000004</v>
      </c>
    </row>
    <row r="569" spans="15:17" x14ac:dyDescent="0.25">
      <c r="O569">
        <v>12</v>
      </c>
      <c r="P569">
        <v>41</v>
      </c>
      <c r="Q569">
        <v>0.55000000000000004</v>
      </c>
    </row>
    <row r="570" spans="15:17" x14ac:dyDescent="0.25">
      <c r="O570">
        <v>12</v>
      </c>
      <c r="P570">
        <v>41</v>
      </c>
      <c r="Q570">
        <v>0.45</v>
      </c>
    </row>
    <row r="571" spans="15:17" x14ac:dyDescent="0.25">
      <c r="O571">
        <v>12</v>
      </c>
      <c r="P571">
        <v>41</v>
      </c>
      <c r="Q571">
        <v>0.55000000000000004</v>
      </c>
    </row>
    <row r="572" spans="15:17" x14ac:dyDescent="0.25">
      <c r="O572">
        <v>12</v>
      </c>
      <c r="P572">
        <v>41</v>
      </c>
      <c r="Q572">
        <v>0.55000000000000004</v>
      </c>
    </row>
    <row r="573" spans="15:17" x14ac:dyDescent="0.25">
      <c r="O573">
        <v>12</v>
      </c>
      <c r="P573">
        <v>41</v>
      </c>
      <c r="Q573">
        <v>0.55000000000000004</v>
      </c>
    </row>
    <row r="574" spans="15:17" x14ac:dyDescent="0.25">
      <c r="O574">
        <v>12</v>
      </c>
      <c r="P574">
        <v>41</v>
      </c>
      <c r="Q574">
        <v>0.55000000000000004</v>
      </c>
    </row>
    <row r="575" spans="15:17" x14ac:dyDescent="0.25">
      <c r="O575">
        <v>12</v>
      </c>
      <c r="P575">
        <v>41</v>
      </c>
      <c r="Q575">
        <v>0.55000000000000004</v>
      </c>
    </row>
    <row r="576" spans="15:17" x14ac:dyDescent="0.25">
      <c r="O576">
        <v>12</v>
      </c>
      <c r="P576">
        <v>41</v>
      </c>
      <c r="Q576">
        <v>0.55000000000000004</v>
      </c>
    </row>
    <row r="577" spans="15:17" x14ac:dyDescent="0.25">
      <c r="O577">
        <v>12</v>
      </c>
      <c r="P577">
        <v>41</v>
      </c>
      <c r="Q577">
        <v>0.45</v>
      </c>
    </row>
    <row r="578" spans="15:17" x14ac:dyDescent="0.25">
      <c r="O578">
        <v>12</v>
      </c>
      <c r="P578">
        <v>41</v>
      </c>
      <c r="Q578">
        <v>0.55000000000000004</v>
      </c>
    </row>
    <row r="579" spans="15:17" x14ac:dyDescent="0.25">
      <c r="O579">
        <v>12</v>
      </c>
      <c r="P579">
        <v>41</v>
      </c>
      <c r="Q579">
        <v>0.55000000000000004</v>
      </c>
    </row>
    <row r="580" spans="15:17" x14ac:dyDescent="0.25">
      <c r="O580">
        <v>12</v>
      </c>
      <c r="P580">
        <v>41</v>
      </c>
      <c r="Q580">
        <v>0.55000000000000004</v>
      </c>
    </row>
    <row r="581" spans="15:17" x14ac:dyDescent="0.25">
      <c r="O581">
        <v>12</v>
      </c>
      <c r="P581">
        <v>41</v>
      </c>
      <c r="Q581">
        <v>0.55000000000000004</v>
      </c>
    </row>
    <row r="582" spans="15:17" x14ac:dyDescent="0.25">
      <c r="O582">
        <v>12</v>
      </c>
      <c r="P582">
        <v>41</v>
      </c>
      <c r="Q582">
        <v>0.55000000000000004</v>
      </c>
    </row>
    <row r="583" spans="15:17" x14ac:dyDescent="0.25">
      <c r="O583">
        <v>12</v>
      </c>
      <c r="P583">
        <v>41</v>
      </c>
      <c r="Q583">
        <v>0.55000000000000004</v>
      </c>
    </row>
    <row r="584" spans="15:17" x14ac:dyDescent="0.25">
      <c r="O584">
        <v>12</v>
      </c>
      <c r="P584">
        <v>41</v>
      </c>
      <c r="Q584">
        <v>0.55000000000000004</v>
      </c>
    </row>
    <row r="585" spans="15:17" x14ac:dyDescent="0.25">
      <c r="O585">
        <v>12</v>
      </c>
      <c r="P585">
        <v>41</v>
      </c>
      <c r="Q585">
        <v>0.45</v>
      </c>
    </row>
    <row r="586" spans="15:17" x14ac:dyDescent="0.25">
      <c r="O586">
        <v>12</v>
      </c>
      <c r="P586">
        <v>41</v>
      </c>
      <c r="Q586">
        <v>0.55000000000000004</v>
      </c>
    </row>
    <row r="587" spans="15:17" x14ac:dyDescent="0.25">
      <c r="O587">
        <v>12</v>
      </c>
      <c r="P587">
        <v>41</v>
      </c>
      <c r="Q587">
        <v>0.55000000000000004</v>
      </c>
    </row>
    <row r="588" spans="15:17" x14ac:dyDescent="0.25">
      <c r="O588">
        <v>12</v>
      </c>
      <c r="P588">
        <v>41</v>
      </c>
      <c r="Q588">
        <v>0.55000000000000004</v>
      </c>
    </row>
    <row r="589" spans="15:17" x14ac:dyDescent="0.25">
      <c r="O589">
        <v>12</v>
      </c>
      <c r="P589">
        <v>41</v>
      </c>
      <c r="Q589">
        <v>0.55000000000000004</v>
      </c>
    </row>
    <row r="590" spans="15:17" x14ac:dyDescent="0.25">
      <c r="O590">
        <v>12</v>
      </c>
      <c r="P590">
        <v>41</v>
      </c>
      <c r="Q590">
        <v>0.55000000000000004</v>
      </c>
    </row>
    <row r="591" spans="15:17" x14ac:dyDescent="0.25">
      <c r="O591">
        <v>12</v>
      </c>
      <c r="P591">
        <v>41</v>
      </c>
      <c r="Q591">
        <v>0.55000000000000004</v>
      </c>
    </row>
    <row r="592" spans="15:17" x14ac:dyDescent="0.25">
      <c r="O592">
        <v>12</v>
      </c>
      <c r="P592">
        <v>41</v>
      </c>
      <c r="Q592">
        <v>0.55000000000000004</v>
      </c>
    </row>
    <row r="593" spans="15:17" x14ac:dyDescent="0.25">
      <c r="O593">
        <v>12</v>
      </c>
      <c r="P593">
        <v>41</v>
      </c>
      <c r="Q593">
        <v>0.55000000000000004</v>
      </c>
    </row>
    <row r="594" spans="15:17" x14ac:dyDescent="0.25">
      <c r="O594">
        <v>12</v>
      </c>
      <c r="P594">
        <v>41</v>
      </c>
      <c r="Q594">
        <v>0.55000000000000004</v>
      </c>
    </row>
    <row r="595" spans="15:17" x14ac:dyDescent="0.25">
      <c r="O595">
        <v>12</v>
      </c>
      <c r="P595">
        <v>41</v>
      </c>
      <c r="Q595">
        <v>0.45</v>
      </c>
    </row>
    <row r="596" spans="15:17" x14ac:dyDescent="0.25">
      <c r="O596">
        <v>12</v>
      </c>
      <c r="P596">
        <v>41</v>
      </c>
      <c r="Q596">
        <v>0.55000000000000004</v>
      </c>
    </row>
    <row r="597" spans="15:17" x14ac:dyDescent="0.25">
      <c r="O597">
        <v>12</v>
      </c>
      <c r="P597">
        <v>41</v>
      </c>
      <c r="Q597">
        <v>0.55000000000000004</v>
      </c>
    </row>
    <row r="598" spans="15:17" x14ac:dyDescent="0.25">
      <c r="O598">
        <v>12</v>
      </c>
      <c r="P598">
        <v>41</v>
      </c>
      <c r="Q598">
        <v>0.55000000000000004</v>
      </c>
    </row>
    <row r="599" spans="15:17" x14ac:dyDescent="0.25">
      <c r="O599">
        <v>12</v>
      </c>
      <c r="P599">
        <v>41</v>
      </c>
      <c r="Q599">
        <v>0.55000000000000004</v>
      </c>
    </row>
    <row r="600" spans="15:17" x14ac:dyDescent="0.25">
      <c r="O600">
        <v>12</v>
      </c>
      <c r="P600">
        <v>41</v>
      </c>
      <c r="Q600">
        <v>0.55000000000000004</v>
      </c>
    </row>
    <row r="601" spans="15:17" x14ac:dyDescent="0.25">
      <c r="O601">
        <v>12</v>
      </c>
      <c r="P601">
        <v>41</v>
      </c>
      <c r="Q601">
        <v>0.55000000000000004</v>
      </c>
    </row>
    <row r="602" spans="15:17" x14ac:dyDescent="0.25">
      <c r="O602">
        <v>12</v>
      </c>
      <c r="P602">
        <v>41</v>
      </c>
      <c r="Q602">
        <v>0.55000000000000004</v>
      </c>
    </row>
    <row r="603" spans="15:17" x14ac:dyDescent="0.25">
      <c r="O603">
        <v>12</v>
      </c>
      <c r="P603">
        <v>41</v>
      </c>
      <c r="Q603">
        <v>0.55000000000000004</v>
      </c>
    </row>
    <row r="604" spans="15:17" x14ac:dyDescent="0.25">
      <c r="O604">
        <v>12</v>
      </c>
      <c r="P604">
        <v>41</v>
      </c>
      <c r="Q604">
        <v>0.55000000000000004</v>
      </c>
    </row>
    <row r="605" spans="15:17" x14ac:dyDescent="0.25">
      <c r="O605">
        <v>12</v>
      </c>
      <c r="P605">
        <v>41</v>
      </c>
      <c r="Q605">
        <v>0.55000000000000004</v>
      </c>
    </row>
    <row r="606" spans="15:17" x14ac:dyDescent="0.25">
      <c r="O606">
        <v>8</v>
      </c>
      <c r="P606">
        <v>45</v>
      </c>
      <c r="Q606">
        <v>0.55000000000000004</v>
      </c>
    </row>
    <row r="607" spans="15:17" x14ac:dyDescent="0.25">
      <c r="O607">
        <v>12</v>
      </c>
      <c r="P607">
        <v>41</v>
      </c>
      <c r="Q607">
        <v>0.55000000000000004</v>
      </c>
    </row>
    <row r="608" spans="15:17" x14ac:dyDescent="0.25">
      <c r="O608">
        <v>12</v>
      </c>
      <c r="P608">
        <v>41</v>
      </c>
      <c r="Q608">
        <v>0.55000000000000004</v>
      </c>
    </row>
    <row r="609" spans="15:17" x14ac:dyDescent="0.25">
      <c r="O609">
        <v>12</v>
      </c>
      <c r="P609">
        <v>41</v>
      </c>
      <c r="Q609">
        <v>0.55000000000000004</v>
      </c>
    </row>
    <row r="610" spans="15:17" x14ac:dyDescent="0.25">
      <c r="O610">
        <v>12</v>
      </c>
      <c r="P610">
        <v>41</v>
      </c>
      <c r="Q610">
        <v>0.55000000000000004</v>
      </c>
    </row>
    <row r="611" spans="15:17" x14ac:dyDescent="0.25">
      <c r="O611">
        <v>12</v>
      </c>
      <c r="P611">
        <v>41</v>
      </c>
      <c r="Q611">
        <v>0.55000000000000004</v>
      </c>
    </row>
    <row r="612" spans="15:17" x14ac:dyDescent="0.25">
      <c r="O612">
        <v>12</v>
      </c>
      <c r="P612">
        <v>41</v>
      </c>
      <c r="Q612">
        <v>0.55000000000000004</v>
      </c>
    </row>
    <row r="613" spans="15:17" x14ac:dyDescent="0.25">
      <c r="O613">
        <v>12</v>
      </c>
      <c r="P613">
        <v>41</v>
      </c>
      <c r="Q613">
        <v>0.55000000000000004</v>
      </c>
    </row>
    <row r="614" spans="15:17" x14ac:dyDescent="0.25">
      <c r="O614">
        <v>12</v>
      </c>
      <c r="P614">
        <v>41</v>
      </c>
      <c r="Q614">
        <v>0.45</v>
      </c>
    </row>
    <row r="615" spans="15:17" x14ac:dyDescent="0.25">
      <c r="O615">
        <v>8</v>
      </c>
      <c r="P615">
        <v>41</v>
      </c>
      <c r="Q615">
        <v>0.55000000000000004</v>
      </c>
    </row>
    <row r="616" spans="15:17" x14ac:dyDescent="0.25">
      <c r="O616">
        <v>12</v>
      </c>
      <c r="P616">
        <v>41</v>
      </c>
      <c r="Q616">
        <v>0.55000000000000004</v>
      </c>
    </row>
    <row r="617" spans="15:17" x14ac:dyDescent="0.25">
      <c r="O617">
        <v>12</v>
      </c>
      <c r="P617">
        <v>41</v>
      </c>
      <c r="Q617">
        <v>0.55000000000000004</v>
      </c>
    </row>
    <row r="618" spans="15:17" x14ac:dyDescent="0.25">
      <c r="O618">
        <v>12</v>
      </c>
      <c r="P618">
        <v>41</v>
      </c>
      <c r="Q618">
        <v>0.55000000000000004</v>
      </c>
    </row>
    <row r="619" spans="15:17" x14ac:dyDescent="0.25">
      <c r="O619">
        <v>8</v>
      </c>
      <c r="P619">
        <v>45</v>
      </c>
      <c r="Q619">
        <v>0.55000000000000004</v>
      </c>
    </row>
    <row r="620" spans="15:17" x14ac:dyDescent="0.25">
      <c r="O620">
        <v>12</v>
      </c>
      <c r="P620">
        <v>41</v>
      </c>
      <c r="Q620">
        <v>0.55000000000000004</v>
      </c>
    </row>
    <row r="621" spans="15:17" x14ac:dyDescent="0.25">
      <c r="O621">
        <v>12</v>
      </c>
      <c r="P621">
        <v>41</v>
      </c>
      <c r="Q621">
        <v>0.55000000000000004</v>
      </c>
    </row>
    <row r="622" spans="15:17" x14ac:dyDescent="0.25">
      <c r="O622">
        <v>12</v>
      </c>
      <c r="P622">
        <v>41</v>
      </c>
      <c r="Q622">
        <v>0.55000000000000004</v>
      </c>
    </row>
    <row r="623" spans="15:17" x14ac:dyDescent="0.25">
      <c r="O623">
        <v>12</v>
      </c>
      <c r="P623">
        <v>41</v>
      </c>
      <c r="Q623">
        <v>0.55000000000000004</v>
      </c>
    </row>
    <row r="624" spans="15:17" x14ac:dyDescent="0.25">
      <c r="O624">
        <v>12</v>
      </c>
      <c r="P624">
        <v>41</v>
      </c>
      <c r="Q624">
        <v>0.55000000000000004</v>
      </c>
    </row>
    <row r="625" spans="15:17" x14ac:dyDescent="0.25">
      <c r="O625">
        <v>12</v>
      </c>
      <c r="P625">
        <v>41</v>
      </c>
      <c r="Q625">
        <v>0.55000000000000004</v>
      </c>
    </row>
    <row r="626" spans="15:17" x14ac:dyDescent="0.25">
      <c r="O626">
        <v>12</v>
      </c>
      <c r="P626">
        <v>41</v>
      </c>
      <c r="Q626">
        <v>0.55000000000000004</v>
      </c>
    </row>
    <row r="627" spans="15:17" x14ac:dyDescent="0.25">
      <c r="O627">
        <v>12</v>
      </c>
      <c r="P627">
        <v>41</v>
      </c>
      <c r="Q627">
        <v>0.55000000000000004</v>
      </c>
    </row>
    <row r="628" spans="15:17" x14ac:dyDescent="0.25">
      <c r="O628">
        <v>12</v>
      </c>
      <c r="P628">
        <v>41</v>
      </c>
      <c r="Q628">
        <v>0.55000000000000004</v>
      </c>
    </row>
    <row r="629" spans="15:17" x14ac:dyDescent="0.25">
      <c r="O629">
        <v>12</v>
      </c>
      <c r="P629">
        <v>41</v>
      </c>
      <c r="Q629">
        <v>0.55000000000000004</v>
      </c>
    </row>
    <row r="630" spans="15:17" x14ac:dyDescent="0.25">
      <c r="O630">
        <v>12</v>
      </c>
      <c r="P630">
        <v>41</v>
      </c>
      <c r="Q630">
        <v>0.55000000000000004</v>
      </c>
    </row>
    <row r="631" spans="15:17" x14ac:dyDescent="0.25">
      <c r="O631">
        <v>12</v>
      </c>
      <c r="P631">
        <v>41</v>
      </c>
      <c r="Q631">
        <v>0.55000000000000004</v>
      </c>
    </row>
    <row r="632" spans="15:17" x14ac:dyDescent="0.25">
      <c r="O632">
        <v>12</v>
      </c>
      <c r="P632">
        <v>41</v>
      </c>
      <c r="Q632">
        <v>0.55000000000000004</v>
      </c>
    </row>
    <row r="633" spans="15:17" x14ac:dyDescent="0.25">
      <c r="O633">
        <v>12</v>
      </c>
      <c r="P633">
        <v>41</v>
      </c>
      <c r="Q633">
        <v>0.55000000000000004</v>
      </c>
    </row>
    <row r="634" spans="15:17" x14ac:dyDescent="0.25">
      <c r="O634">
        <v>12</v>
      </c>
      <c r="P634">
        <v>41</v>
      </c>
      <c r="Q634">
        <v>0.55000000000000004</v>
      </c>
    </row>
    <row r="635" spans="15:17" x14ac:dyDescent="0.25">
      <c r="O635">
        <v>12</v>
      </c>
      <c r="P635">
        <v>41</v>
      </c>
      <c r="Q635">
        <v>0.55000000000000004</v>
      </c>
    </row>
    <row r="636" spans="15:17" x14ac:dyDescent="0.25">
      <c r="O636">
        <v>12</v>
      </c>
      <c r="P636">
        <v>41</v>
      </c>
      <c r="Q636">
        <v>0.45</v>
      </c>
    </row>
    <row r="637" spans="15:17" x14ac:dyDescent="0.25">
      <c r="O637">
        <v>12</v>
      </c>
      <c r="P637">
        <v>41</v>
      </c>
      <c r="Q637">
        <v>0.55000000000000004</v>
      </c>
    </row>
    <row r="638" spans="15:17" x14ac:dyDescent="0.25">
      <c r="O638">
        <v>12</v>
      </c>
      <c r="P638">
        <v>41</v>
      </c>
      <c r="Q638">
        <v>0.55000000000000004</v>
      </c>
    </row>
    <row r="639" spans="15:17" x14ac:dyDescent="0.25">
      <c r="O639">
        <v>12</v>
      </c>
      <c r="P639">
        <v>41</v>
      </c>
      <c r="Q639">
        <v>0.55000000000000004</v>
      </c>
    </row>
    <row r="640" spans="15:17" x14ac:dyDescent="0.25">
      <c r="O640">
        <v>12</v>
      </c>
      <c r="P640">
        <v>41</v>
      </c>
      <c r="Q640">
        <v>0.55000000000000004</v>
      </c>
    </row>
    <row r="641" spans="15:17" x14ac:dyDescent="0.25">
      <c r="O641">
        <v>12</v>
      </c>
      <c r="P641">
        <v>41</v>
      </c>
      <c r="Q641">
        <v>0.55000000000000004</v>
      </c>
    </row>
    <row r="642" spans="15:17" x14ac:dyDescent="0.25">
      <c r="O642">
        <v>12</v>
      </c>
      <c r="P642">
        <v>41</v>
      </c>
      <c r="Q642">
        <v>0.55000000000000004</v>
      </c>
    </row>
    <row r="643" spans="15:17" x14ac:dyDescent="0.25">
      <c r="O643">
        <v>12</v>
      </c>
      <c r="P643">
        <v>41</v>
      </c>
      <c r="Q643">
        <v>0.55000000000000004</v>
      </c>
    </row>
    <row r="644" spans="15:17" x14ac:dyDescent="0.25">
      <c r="O644">
        <v>12</v>
      </c>
      <c r="P644">
        <v>41</v>
      </c>
      <c r="Q644">
        <v>0.55000000000000004</v>
      </c>
    </row>
    <row r="645" spans="15:17" x14ac:dyDescent="0.25">
      <c r="O645">
        <v>12</v>
      </c>
      <c r="P645">
        <v>41</v>
      </c>
      <c r="Q645">
        <v>0.55000000000000004</v>
      </c>
    </row>
    <row r="646" spans="15:17" x14ac:dyDescent="0.25">
      <c r="O646">
        <v>12</v>
      </c>
      <c r="P646">
        <v>41</v>
      </c>
      <c r="Q646">
        <v>0.55000000000000004</v>
      </c>
    </row>
    <row r="647" spans="15:17" x14ac:dyDescent="0.25">
      <c r="O647">
        <v>12</v>
      </c>
      <c r="P647">
        <v>41</v>
      </c>
      <c r="Q647">
        <v>0.55000000000000004</v>
      </c>
    </row>
    <row r="648" spans="15:17" x14ac:dyDescent="0.25">
      <c r="O648">
        <v>12</v>
      </c>
      <c r="P648">
        <v>41</v>
      </c>
      <c r="Q648">
        <v>0.45</v>
      </c>
    </row>
    <row r="649" spans="15:17" x14ac:dyDescent="0.25">
      <c r="O649">
        <v>12</v>
      </c>
      <c r="P649">
        <v>41</v>
      </c>
      <c r="Q649">
        <v>0.55000000000000004</v>
      </c>
    </row>
    <row r="650" spans="15:17" x14ac:dyDescent="0.25">
      <c r="O650">
        <v>12</v>
      </c>
      <c r="P650">
        <v>41</v>
      </c>
      <c r="Q650">
        <v>0.55000000000000004</v>
      </c>
    </row>
    <row r="651" spans="15:17" x14ac:dyDescent="0.25">
      <c r="O651">
        <v>12</v>
      </c>
      <c r="P651">
        <v>41</v>
      </c>
      <c r="Q651">
        <v>0.55000000000000004</v>
      </c>
    </row>
    <row r="652" spans="15:17" x14ac:dyDescent="0.25">
      <c r="O652">
        <v>12</v>
      </c>
      <c r="P652">
        <v>41</v>
      </c>
      <c r="Q652">
        <v>0.55000000000000004</v>
      </c>
    </row>
    <row r="653" spans="15:17" x14ac:dyDescent="0.25">
      <c r="O653">
        <v>12</v>
      </c>
      <c r="P653">
        <v>41</v>
      </c>
      <c r="Q653">
        <v>0.55000000000000004</v>
      </c>
    </row>
    <row r="654" spans="15:17" x14ac:dyDescent="0.25">
      <c r="O654">
        <v>12</v>
      </c>
      <c r="P654">
        <v>41</v>
      </c>
      <c r="Q654">
        <v>0.55000000000000004</v>
      </c>
    </row>
    <row r="655" spans="15:17" x14ac:dyDescent="0.25">
      <c r="O655">
        <v>12</v>
      </c>
      <c r="P655">
        <v>41</v>
      </c>
      <c r="Q655">
        <v>0.55000000000000004</v>
      </c>
    </row>
    <row r="656" spans="15:17" x14ac:dyDescent="0.25">
      <c r="O656">
        <v>12</v>
      </c>
      <c r="P656">
        <v>41</v>
      </c>
      <c r="Q656">
        <v>0.55000000000000004</v>
      </c>
    </row>
    <row r="657" spans="15:17" x14ac:dyDescent="0.25">
      <c r="O657">
        <v>12</v>
      </c>
      <c r="P657">
        <v>41</v>
      </c>
      <c r="Q657">
        <v>0.55000000000000004</v>
      </c>
    </row>
    <row r="658" spans="15:17" x14ac:dyDescent="0.25">
      <c r="O658">
        <v>12</v>
      </c>
      <c r="P658">
        <v>41</v>
      </c>
      <c r="Q658">
        <v>0.55000000000000004</v>
      </c>
    </row>
    <row r="659" spans="15:17" x14ac:dyDescent="0.25">
      <c r="O659">
        <v>12</v>
      </c>
      <c r="P659">
        <v>41</v>
      </c>
      <c r="Q659">
        <v>0.55000000000000004</v>
      </c>
    </row>
    <row r="660" spans="15:17" x14ac:dyDescent="0.25">
      <c r="O660">
        <v>12</v>
      </c>
      <c r="P660">
        <v>41</v>
      </c>
      <c r="Q660">
        <v>0.55000000000000004</v>
      </c>
    </row>
    <row r="661" spans="15:17" x14ac:dyDescent="0.25">
      <c r="O661">
        <v>12</v>
      </c>
      <c r="P661">
        <v>41</v>
      </c>
      <c r="Q661">
        <v>0.55000000000000004</v>
      </c>
    </row>
    <row r="662" spans="15:17" x14ac:dyDescent="0.25">
      <c r="O662">
        <v>12</v>
      </c>
      <c r="P662">
        <v>41</v>
      </c>
      <c r="Q662">
        <v>0.55000000000000004</v>
      </c>
    </row>
    <row r="663" spans="15:17" x14ac:dyDescent="0.25">
      <c r="O663">
        <v>12</v>
      </c>
      <c r="P663">
        <v>41</v>
      </c>
      <c r="Q663">
        <v>0.55000000000000004</v>
      </c>
    </row>
    <row r="664" spans="15:17" x14ac:dyDescent="0.25">
      <c r="O664">
        <v>12</v>
      </c>
      <c r="P664">
        <v>41</v>
      </c>
      <c r="Q664">
        <v>0.55000000000000004</v>
      </c>
    </row>
    <row r="665" spans="15:17" x14ac:dyDescent="0.25">
      <c r="O665">
        <v>12</v>
      </c>
      <c r="P665">
        <v>41</v>
      </c>
      <c r="Q665">
        <v>0.55000000000000004</v>
      </c>
    </row>
    <row r="666" spans="15:17" x14ac:dyDescent="0.25">
      <c r="O666">
        <v>12</v>
      </c>
      <c r="P666">
        <v>41</v>
      </c>
      <c r="Q666">
        <v>0.55000000000000004</v>
      </c>
    </row>
    <row r="667" spans="15:17" x14ac:dyDescent="0.25">
      <c r="O667">
        <v>12</v>
      </c>
      <c r="P667">
        <v>41</v>
      </c>
      <c r="Q667">
        <v>0.55000000000000004</v>
      </c>
    </row>
    <row r="668" spans="15:17" x14ac:dyDescent="0.25">
      <c r="O668">
        <v>12</v>
      </c>
      <c r="P668">
        <v>41</v>
      </c>
      <c r="Q668">
        <v>0.55000000000000004</v>
      </c>
    </row>
    <row r="669" spans="15:17" x14ac:dyDescent="0.25">
      <c r="O669">
        <v>12</v>
      </c>
      <c r="P669">
        <v>41</v>
      </c>
      <c r="Q669">
        <v>0.55000000000000004</v>
      </c>
    </row>
    <row r="670" spans="15:17" x14ac:dyDescent="0.25">
      <c r="O670">
        <v>12</v>
      </c>
      <c r="P670">
        <v>41</v>
      </c>
      <c r="Q670">
        <v>0.45</v>
      </c>
    </row>
    <row r="671" spans="15:17" x14ac:dyDescent="0.25">
      <c r="O671">
        <v>12</v>
      </c>
      <c r="P671">
        <v>41</v>
      </c>
      <c r="Q671">
        <v>0.55000000000000004</v>
      </c>
    </row>
    <row r="672" spans="15:17" x14ac:dyDescent="0.25">
      <c r="O672">
        <v>12</v>
      </c>
      <c r="P672">
        <v>41</v>
      </c>
      <c r="Q672">
        <v>0.55000000000000004</v>
      </c>
    </row>
    <row r="673" spans="15:17" x14ac:dyDescent="0.25">
      <c r="O673">
        <v>12</v>
      </c>
      <c r="P673">
        <v>41</v>
      </c>
      <c r="Q673">
        <v>0.55000000000000004</v>
      </c>
    </row>
    <row r="674" spans="15:17" x14ac:dyDescent="0.25">
      <c r="O674">
        <v>12</v>
      </c>
      <c r="P674">
        <v>41</v>
      </c>
      <c r="Q674">
        <v>0.55000000000000004</v>
      </c>
    </row>
    <row r="675" spans="15:17" x14ac:dyDescent="0.25">
      <c r="O675">
        <v>12</v>
      </c>
      <c r="P675">
        <v>41</v>
      </c>
      <c r="Q675">
        <v>0.55000000000000004</v>
      </c>
    </row>
    <row r="676" spans="15:17" x14ac:dyDescent="0.25">
      <c r="O676">
        <v>12</v>
      </c>
      <c r="P676">
        <v>41</v>
      </c>
      <c r="Q676">
        <v>0.55000000000000004</v>
      </c>
    </row>
    <row r="677" spans="15:17" x14ac:dyDescent="0.25">
      <c r="O677">
        <v>12</v>
      </c>
      <c r="P677">
        <v>41</v>
      </c>
      <c r="Q677">
        <v>0.55000000000000004</v>
      </c>
    </row>
    <row r="678" spans="15:17" x14ac:dyDescent="0.25">
      <c r="O678">
        <v>12</v>
      </c>
      <c r="P678">
        <v>41</v>
      </c>
      <c r="Q678">
        <v>0.45</v>
      </c>
    </row>
    <row r="679" spans="15:17" x14ac:dyDescent="0.25">
      <c r="O679">
        <v>12</v>
      </c>
      <c r="P679">
        <v>41</v>
      </c>
      <c r="Q679">
        <v>0.55000000000000004</v>
      </c>
    </row>
    <row r="680" spans="15:17" x14ac:dyDescent="0.25">
      <c r="O680">
        <v>12</v>
      </c>
      <c r="P680">
        <v>41</v>
      </c>
      <c r="Q680">
        <v>0.55000000000000004</v>
      </c>
    </row>
    <row r="681" spans="15:17" x14ac:dyDescent="0.25">
      <c r="O681">
        <v>12</v>
      </c>
      <c r="P681">
        <v>41</v>
      </c>
      <c r="Q681">
        <v>0.55000000000000004</v>
      </c>
    </row>
    <row r="682" spans="15:17" x14ac:dyDescent="0.25">
      <c r="O682">
        <v>12</v>
      </c>
      <c r="P682">
        <v>41</v>
      </c>
      <c r="Q682">
        <v>0.55000000000000004</v>
      </c>
    </row>
    <row r="683" spans="15:17" x14ac:dyDescent="0.25">
      <c r="O683">
        <v>12</v>
      </c>
      <c r="P683">
        <v>45</v>
      </c>
      <c r="Q683">
        <v>0.55000000000000004</v>
      </c>
    </row>
    <row r="684" spans="15:17" x14ac:dyDescent="0.25">
      <c r="O684">
        <v>12</v>
      </c>
      <c r="P684">
        <v>41</v>
      </c>
      <c r="Q684">
        <v>0.55000000000000004</v>
      </c>
    </row>
    <row r="685" spans="15:17" x14ac:dyDescent="0.25">
      <c r="O685">
        <v>12</v>
      </c>
      <c r="P685">
        <v>41</v>
      </c>
      <c r="Q685">
        <v>0.55000000000000004</v>
      </c>
    </row>
    <row r="686" spans="15:17" x14ac:dyDescent="0.25">
      <c r="O686">
        <v>12</v>
      </c>
      <c r="P686">
        <v>41</v>
      </c>
      <c r="Q686">
        <v>0.55000000000000004</v>
      </c>
    </row>
    <row r="687" spans="15:17" x14ac:dyDescent="0.25">
      <c r="O687">
        <v>12</v>
      </c>
      <c r="P687">
        <v>41</v>
      </c>
      <c r="Q687">
        <v>0.45</v>
      </c>
    </row>
    <row r="688" spans="15:17" x14ac:dyDescent="0.25">
      <c r="O688">
        <v>12</v>
      </c>
      <c r="P688">
        <v>41</v>
      </c>
      <c r="Q688">
        <v>0.45</v>
      </c>
    </row>
    <row r="689" spans="15:17" x14ac:dyDescent="0.25">
      <c r="O689">
        <v>12</v>
      </c>
      <c r="P689">
        <v>41</v>
      </c>
      <c r="Q689">
        <v>0.55000000000000004</v>
      </c>
    </row>
    <row r="690" spans="15:17" x14ac:dyDescent="0.25">
      <c r="O690">
        <v>12</v>
      </c>
      <c r="P690">
        <v>41</v>
      </c>
      <c r="Q690">
        <v>0.55000000000000004</v>
      </c>
    </row>
    <row r="691" spans="15:17" x14ac:dyDescent="0.25">
      <c r="O691">
        <v>12</v>
      </c>
      <c r="P691">
        <v>41</v>
      </c>
      <c r="Q691">
        <v>0.55000000000000004</v>
      </c>
    </row>
    <row r="692" spans="15:17" x14ac:dyDescent="0.25">
      <c r="O692">
        <v>12</v>
      </c>
      <c r="P692">
        <v>41</v>
      </c>
      <c r="Q692">
        <v>0.55000000000000004</v>
      </c>
    </row>
    <row r="693" spans="15:17" x14ac:dyDescent="0.25">
      <c r="O693">
        <v>12</v>
      </c>
      <c r="P693">
        <v>41</v>
      </c>
      <c r="Q693">
        <v>0.55000000000000004</v>
      </c>
    </row>
    <row r="694" spans="15:17" x14ac:dyDescent="0.25">
      <c r="O694">
        <v>12</v>
      </c>
      <c r="P694">
        <v>41</v>
      </c>
      <c r="Q694">
        <v>0.55000000000000004</v>
      </c>
    </row>
    <row r="695" spans="15:17" x14ac:dyDescent="0.25">
      <c r="O695">
        <v>12</v>
      </c>
      <c r="P695">
        <v>41</v>
      </c>
      <c r="Q695">
        <v>0.55000000000000004</v>
      </c>
    </row>
    <row r="696" spans="15:17" x14ac:dyDescent="0.25">
      <c r="O696">
        <v>12</v>
      </c>
      <c r="P696">
        <v>41</v>
      </c>
      <c r="Q696">
        <v>0.55000000000000004</v>
      </c>
    </row>
    <row r="697" spans="15:17" x14ac:dyDescent="0.25">
      <c r="O697">
        <v>12</v>
      </c>
      <c r="P697">
        <v>41</v>
      </c>
      <c r="Q697">
        <v>0.55000000000000004</v>
      </c>
    </row>
    <row r="698" spans="15:17" x14ac:dyDescent="0.25">
      <c r="O698">
        <v>12</v>
      </c>
      <c r="P698">
        <v>41</v>
      </c>
      <c r="Q698">
        <v>0.55000000000000004</v>
      </c>
    </row>
    <row r="699" spans="15:17" x14ac:dyDescent="0.25">
      <c r="O699">
        <v>12</v>
      </c>
      <c r="P699">
        <v>41</v>
      </c>
      <c r="Q699">
        <v>0.55000000000000004</v>
      </c>
    </row>
    <row r="700" spans="15:17" x14ac:dyDescent="0.25">
      <c r="O700">
        <v>12</v>
      </c>
      <c r="P700">
        <v>41</v>
      </c>
      <c r="Q700">
        <v>0.55000000000000004</v>
      </c>
    </row>
    <row r="701" spans="15:17" x14ac:dyDescent="0.25">
      <c r="O701">
        <v>12</v>
      </c>
      <c r="P701">
        <v>41</v>
      </c>
      <c r="Q701">
        <v>0.55000000000000004</v>
      </c>
    </row>
    <row r="702" spans="15:17" x14ac:dyDescent="0.25">
      <c r="O702">
        <v>12</v>
      </c>
      <c r="P702">
        <v>41</v>
      </c>
      <c r="Q702">
        <v>0.55000000000000004</v>
      </c>
    </row>
    <row r="703" spans="15:17" x14ac:dyDescent="0.25">
      <c r="O703">
        <v>12</v>
      </c>
      <c r="P703">
        <v>41</v>
      </c>
      <c r="Q703">
        <v>0.45</v>
      </c>
    </row>
    <row r="704" spans="15:17" x14ac:dyDescent="0.25">
      <c r="O704">
        <v>12</v>
      </c>
      <c r="P704">
        <v>41</v>
      </c>
      <c r="Q704">
        <v>0.45</v>
      </c>
    </row>
    <row r="705" spans="15:17" x14ac:dyDescent="0.25">
      <c r="O705">
        <v>12</v>
      </c>
      <c r="P705">
        <v>41</v>
      </c>
      <c r="Q705">
        <v>0.55000000000000004</v>
      </c>
    </row>
    <row r="706" spans="15:17" x14ac:dyDescent="0.25">
      <c r="O706">
        <v>12</v>
      </c>
      <c r="P706">
        <v>41</v>
      </c>
      <c r="Q706">
        <v>0.55000000000000004</v>
      </c>
    </row>
    <row r="707" spans="15:17" x14ac:dyDescent="0.25">
      <c r="O707">
        <v>12</v>
      </c>
      <c r="P707">
        <v>41</v>
      </c>
      <c r="Q707">
        <v>0.55000000000000004</v>
      </c>
    </row>
    <row r="708" spans="15:17" x14ac:dyDescent="0.25">
      <c r="O708">
        <v>12</v>
      </c>
      <c r="P708">
        <v>41</v>
      </c>
      <c r="Q708">
        <v>0.45</v>
      </c>
    </row>
    <row r="709" spans="15:17" x14ac:dyDescent="0.25">
      <c r="O709">
        <v>12</v>
      </c>
      <c r="P709">
        <v>41</v>
      </c>
      <c r="Q709">
        <v>0.55000000000000004</v>
      </c>
    </row>
    <row r="710" spans="15:17" x14ac:dyDescent="0.25">
      <c r="O710">
        <v>12</v>
      </c>
      <c r="P710">
        <v>41</v>
      </c>
      <c r="Q710">
        <v>0.55000000000000004</v>
      </c>
    </row>
    <row r="711" spans="15:17" x14ac:dyDescent="0.25">
      <c r="O711">
        <v>12</v>
      </c>
      <c r="P711">
        <v>41</v>
      </c>
      <c r="Q711">
        <v>0.55000000000000004</v>
      </c>
    </row>
    <row r="712" spans="15:17" x14ac:dyDescent="0.25">
      <c r="O712">
        <v>12</v>
      </c>
      <c r="P712">
        <v>41</v>
      </c>
      <c r="Q712">
        <v>0.45</v>
      </c>
    </row>
    <row r="713" spans="15:17" x14ac:dyDescent="0.25">
      <c r="O713">
        <v>12</v>
      </c>
      <c r="P713">
        <v>41</v>
      </c>
      <c r="Q713">
        <v>0.55000000000000004</v>
      </c>
    </row>
    <row r="714" spans="15:17" x14ac:dyDescent="0.25">
      <c r="O714">
        <v>12</v>
      </c>
      <c r="P714">
        <v>41</v>
      </c>
      <c r="Q714">
        <v>0.55000000000000004</v>
      </c>
    </row>
    <row r="715" spans="15:17" x14ac:dyDescent="0.25">
      <c r="O715">
        <v>12</v>
      </c>
      <c r="P715">
        <v>41</v>
      </c>
      <c r="Q715">
        <v>0.55000000000000004</v>
      </c>
    </row>
    <row r="716" spans="15:17" x14ac:dyDescent="0.25">
      <c r="O716">
        <v>12</v>
      </c>
      <c r="P716">
        <v>41</v>
      </c>
      <c r="Q716">
        <v>0.55000000000000004</v>
      </c>
    </row>
    <row r="717" spans="15:17" x14ac:dyDescent="0.25">
      <c r="O717">
        <v>12</v>
      </c>
      <c r="P717">
        <v>41</v>
      </c>
      <c r="Q717">
        <v>0.55000000000000004</v>
      </c>
    </row>
    <row r="718" spans="15:17" x14ac:dyDescent="0.25">
      <c r="O718">
        <v>12</v>
      </c>
      <c r="P718">
        <v>41</v>
      </c>
      <c r="Q718">
        <v>0.55000000000000004</v>
      </c>
    </row>
    <row r="719" spans="15:17" x14ac:dyDescent="0.25">
      <c r="O719">
        <v>12</v>
      </c>
      <c r="P719">
        <v>41</v>
      </c>
      <c r="Q719">
        <v>0.55000000000000004</v>
      </c>
    </row>
    <row r="720" spans="15:17" x14ac:dyDescent="0.25">
      <c r="O720">
        <v>12</v>
      </c>
      <c r="P720">
        <v>41</v>
      </c>
      <c r="Q720">
        <v>0.55000000000000004</v>
      </c>
    </row>
    <row r="721" spans="15:17" x14ac:dyDescent="0.25">
      <c r="O721">
        <v>12</v>
      </c>
      <c r="P721">
        <v>41</v>
      </c>
      <c r="Q721">
        <v>0.55000000000000004</v>
      </c>
    </row>
    <row r="722" spans="15:17" x14ac:dyDescent="0.25">
      <c r="O722">
        <v>12</v>
      </c>
      <c r="P722">
        <v>41</v>
      </c>
      <c r="Q722">
        <v>0.45</v>
      </c>
    </row>
    <row r="723" spans="15:17" x14ac:dyDescent="0.25">
      <c r="O723">
        <v>12</v>
      </c>
      <c r="P723">
        <v>41</v>
      </c>
      <c r="Q723">
        <v>0.55000000000000004</v>
      </c>
    </row>
    <row r="724" spans="15:17" x14ac:dyDescent="0.25">
      <c r="O724">
        <v>12</v>
      </c>
      <c r="P724">
        <v>41</v>
      </c>
      <c r="Q724">
        <v>0.45</v>
      </c>
    </row>
    <row r="725" spans="15:17" x14ac:dyDescent="0.25">
      <c r="O725">
        <v>12</v>
      </c>
      <c r="P725">
        <v>41</v>
      </c>
      <c r="Q725">
        <v>0.55000000000000004</v>
      </c>
    </row>
    <row r="726" spans="15:17" x14ac:dyDescent="0.25">
      <c r="O726">
        <v>12</v>
      </c>
      <c r="P726">
        <v>41</v>
      </c>
      <c r="Q726">
        <v>0.55000000000000004</v>
      </c>
    </row>
    <row r="727" spans="15:17" x14ac:dyDescent="0.25">
      <c r="O727">
        <v>12</v>
      </c>
      <c r="P727">
        <v>41</v>
      </c>
      <c r="Q727">
        <v>0.45</v>
      </c>
    </row>
    <row r="728" spans="15:17" x14ac:dyDescent="0.25">
      <c r="O728">
        <v>12</v>
      </c>
      <c r="P728">
        <v>41</v>
      </c>
      <c r="Q728">
        <v>0.55000000000000004</v>
      </c>
    </row>
    <row r="729" spans="15:17" x14ac:dyDescent="0.25">
      <c r="O729">
        <v>8</v>
      </c>
      <c r="P729">
        <v>41</v>
      </c>
      <c r="Q729">
        <v>0.55000000000000004</v>
      </c>
    </row>
    <row r="730" spans="15:17" x14ac:dyDescent="0.25">
      <c r="O730">
        <v>12</v>
      </c>
      <c r="P730">
        <v>41</v>
      </c>
      <c r="Q730">
        <v>0.55000000000000004</v>
      </c>
    </row>
    <row r="731" spans="15:17" x14ac:dyDescent="0.25">
      <c r="O731">
        <v>12</v>
      </c>
      <c r="P731">
        <v>41</v>
      </c>
      <c r="Q731">
        <v>0.55000000000000004</v>
      </c>
    </row>
    <row r="732" spans="15:17" x14ac:dyDescent="0.25">
      <c r="O732">
        <v>12</v>
      </c>
      <c r="P732">
        <v>41</v>
      </c>
      <c r="Q732">
        <v>0.55000000000000004</v>
      </c>
    </row>
    <row r="733" spans="15:17" x14ac:dyDescent="0.25">
      <c r="O733">
        <v>12</v>
      </c>
      <c r="P733">
        <v>41</v>
      </c>
      <c r="Q733">
        <v>0.55000000000000004</v>
      </c>
    </row>
    <row r="734" spans="15:17" x14ac:dyDescent="0.25">
      <c r="O734">
        <v>12</v>
      </c>
      <c r="P734">
        <v>41</v>
      </c>
      <c r="Q734">
        <v>0.55000000000000004</v>
      </c>
    </row>
    <row r="735" spans="15:17" x14ac:dyDescent="0.25">
      <c r="O735">
        <v>12</v>
      </c>
      <c r="P735">
        <v>41</v>
      </c>
      <c r="Q735">
        <v>0.55000000000000004</v>
      </c>
    </row>
    <row r="736" spans="15:17" x14ac:dyDescent="0.25">
      <c r="O736">
        <v>12</v>
      </c>
      <c r="P736">
        <v>41</v>
      </c>
      <c r="Q736">
        <v>0.55000000000000004</v>
      </c>
    </row>
    <row r="737" spans="15:17" x14ac:dyDescent="0.25">
      <c r="O737">
        <v>12</v>
      </c>
      <c r="P737">
        <v>41</v>
      </c>
      <c r="Q737">
        <v>0.55000000000000004</v>
      </c>
    </row>
    <row r="738" spans="15:17" x14ac:dyDescent="0.25">
      <c r="O738">
        <v>12</v>
      </c>
      <c r="P738">
        <v>41</v>
      </c>
      <c r="Q738">
        <v>0.55000000000000004</v>
      </c>
    </row>
    <row r="739" spans="15:17" x14ac:dyDescent="0.25">
      <c r="O739">
        <v>12</v>
      </c>
      <c r="P739">
        <v>41</v>
      </c>
      <c r="Q739">
        <v>0.55000000000000004</v>
      </c>
    </row>
    <row r="740" spans="15:17" x14ac:dyDescent="0.25">
      <c r="O740">
        <v>12</v>
      </c>
      <c r="P740">
        <v>41</v>
      </c>
      <c r="Q740">
        <v>0.45</v>
      </c>
    </row>
    <row r="741" spans="15:17" x14ac:dyDescent="0.25">
      <c r="O741">
        <v>12</v>
      </c>
      <c r="P741">
        <v>41</v>
      </c>
      <c r="Q741">
        <v>0.55000000000000004</v>
      </c>
    </row>
    <row r="742" spans="15:17" x14ac:dyDescent="0.25">
      <c r="O742">
        <v>12</v>
      </c>
      <c r="P742">
        <v>41</v>
      </c>
      <c r="Q742">
        <v>0.55000000000000004</v>
      </c>
    </row>
    <row r="743" spans="15:17" x14ac:dyDescent="0.25">
      <c r="O743">
        <v>12</v>
      </c>
      <c r="P743">
        <v>41</v>
      </c>
      <c r="Q743">
        <v>0.55000000000000004</v>
      </c>
    </row>
    <row r="744" spans="15:17" x14ac:dyDescent="0.25">
      <c r="O744">
        <v>8</v>
      </c>
      <c r="P744">
        <v>45</v>
      </c>
      <c r="Q744">
        <v>0.55000000000000004</v>
      </c>
    </row>
    <row r="745" spans="15:17" x14ac:dyDescent="0.25">
      <c r="O745">
        <v>12</v>
      </c>
      <c r="P745">
        <v>41</v>
      </c>
      <c r="Q745">
        <v>0.45</v>
      </c>
    </row>
    <row r="746" spans="15:17" x14ac:dyDescent="0.25">
      <c r="O746">
        <v>12</v>
      </c>
      <c r="P746">
        <v>41</v>
      </c>
      <c r="Q746">
        <v>0.55000000000000004</v>
      </c>
    </row>
    <row r="747" spans="15:17" x14ac:dyDescent="0.25">
      <c r="O747">
        <v>12</v>
      </c>
      <c r="P747">
        <v>41</v>
      </c>
      <c r="Q747">
        <v>0.55000000000000004</v>
      </c>
    </row>
    <row r="748" spans="15:17" x14ac:dyDescent="0.25">
      <c r="O748">
        <v>12</v>
      </c>
      <c r="P748">
        <v>41</v>
      </c>
      <c r="Q748">
        <v>0.55000000000000004</v>
      </c>
    </row>
    <row r="749" spans="15:17" x14ac:dyDescent="0.25">
      <c r="O749">
        <v>12</v>
      </c>
      <c r="P749">
        <v>41</v>
      </c>
      <c r="Q749">
        <v>0.55000000000000004</v>
      </c>
    </row>
    <row r="750" spans="15:17" x14ac:dyDescent="0.25">
      <c r="O750">
        <v>12</v>
      </c>
      <c r="P750">
        <v>41</v>
      </c>
      <c r="Q750">
        <v>0.55000000000000004</v>
      </c>
    </row>
    <row r="751" spans="15:17" x14ac:dyDescent="0.25">
      <c r="O751">
        <v>12</v>
      </c>
      <c r="P751">
        <v>41</v>
      </c>
      <c r="Q751">
        <v>0.55000000000000004</v>
      </c>
    </row>
    <row r="752" spans="15:17" x14ac:dyDescent="0.25">
      <c r="O752">
        <v>12</v>
      </c>
      <c r="P752">
        <v>41</v>
      </c>
      <c r="Q752">
        <v>0.55000000000000004</v>
      </c>
    </row>
    <row r="753" spans="15:17" x14ac:dyDescent="0.25">
      <c r="O753">
        <v>12</v>
      </c>
      <c r="P753">
        <v>41</v>
      </c>
      <c r="Q753">
        <v>0.55000000000000004</v>
      </c>
    </row>
    <row r="754" spans="15:17" x14ac:dyDescent="0.25">
      <c r="O754">
        <v>12</v>
      </c>
      <c r="P754">
        <v>41</v>
      </c>
      <c r="Q754">
        <v>0.55000000000000004</v>
      </c>
    </row>
    <row r="755" spans="15:17" x14ac:dyDescent="0.25">
      <c r="O755">
        <v>12</v>
      </c>
      <c r="P755">
        <v>45</v>
      </c>
      <c r="Q755">
        <v>0.55000000000000004</v>
      </c>
    </row>
    <row r="756" spans="15:17" x14ac:dyDescent="0.25">
      <c r="O756">
        <v>12</v>
      </c>
      <c r="P756">
        <v>41</v>
      </c>
      <c r="Q756">
        <v>0.55000000000000004</v>
      </c>
    </row>
    <row r="757" spans="15:17" x14ac:dyDescent="0.25">
      <c r="O757">
        <v>12</v>
      </c>
      <c r="P757">
        <v>41</v>
      </c>
      <c r="Q757">
        <v>0.55000000000000004</v>
      </c>
    </row>
    <row r="758" spans="15:17" x14ac:dyDescent="0.25">
      <c r="O758">
        <v>12</v>
      </c>
      <c r="P758">
        <v>41</v>
      </c>
      <c r="Q758">
        <v>0.55000000000000004</v>
      </c>
    </row>
    <row r="759" spans="15:17" x14ac:dyDescent="0.25">
      <c r="O759">
        <v>12</v>
      </c>
      <c r="P759">
        <v>41</v>
      </c>
      <c r="Q759">
        <v>0.55000000000000004</v>
      </c>
    </row>
    <row r="760" spans="15:17" x14ac:dyDescent="0.25">
      <c r="O760">
        <v>12</v>
      </c>
      <c r="P760">
        <v>41</v>
      </c>
      <c r="Q760">
        <v>0.55000000000000004</v>
      </c>
    </row>
    <row r="761" spans="15:17" x14ac:dyDescent="0.25">
      <c r="O761">
        <v>12</v>
      </c>
      <c r="P761">
        <v>41</v>
      </c>
      <c r="Q761">
        <v>0.55000000000000004</v>
      </c>
    </row>
    <row r="762" spans="15:17" x14ac:dyDescent="0.25">
      <c r="O762">
        <v>12</v>
      </c>
      <c r="P762">
        <v>41</v>
      </c>
      <c r="Q762">
        <v>0.55000000000000004</v>
      </c>
    </row>
    <row r="763" spans="15:17" x14ac:dyDescent="0.25">
      <c r="O763">
        <v>12</v>
      </c>
      <c r="P763">
        <v>41</v>
      </c>
      <c r="Q763">
        <v>0.55000000000000004</v>
      </c>
    </row>
    <row r="764" spans="15:17" x14ac:dyDescent="0.25">
      <c r="O764">
        <v>12</v>
      </c>
      <c r="P764">
        <v>41</v>
      </c>
      <c r="Q764">
        <v>0.55000000000000004</v>
      </c>
    </row>
    <row r="765" spans="15:17" x14ac:dyDescent="0.25">
      <c r="O765">
        <v>12</v>
      </c>
      <c r="P765">
        <v>41</v>
      </c>
      <c r="Q765">
        <v>0.45</v>
      </c>
    </row>
    <row r="766" spans="15:17" x14ac:dyDescent="0.25">
      <c r="O766">
        <v>12</v>
      </c>
      <c r="P766">
        <v>41</v>
      </c>
      <c r="Q766">
        <v>0.55000000000000004</v>
      </c>
    </row>
    <row r="767" spans="15:17" x14ac:dyDescent="0.25">
      <c r="O767">
        <v>12</v>
      </c>
      <c r="P767">
        <v>41</v>
      </c>
      <c r="Q767">
        <v>0.55000000000000004</v>
      </c>
    </row>
    <row r="768" spans="15:17" x14ac:dyDescent="0.25">
      <c r="O768">
        <v>12</v>
      </c>
      <c r="P768">
        <v>41</v>
      </c>
      <c r="Q768">
        <v>0.55000000000000004</v>
      </c>
    </row>
    <row r="769" spans="15:17" x14ac:dyDescent="0.25">
      <c r="O769">
        <v>12</v>
      </c>
      <c r="P769">
        <v>41</v>
      </c>
      <c r="Q769">
        <v>0.55000000000000004</v>
      </c>
    </row>
    <row r="770" spans="15:17" x14ac:dyDescent="0.25">
      <c r="O770">
        <v>12</v>
      </c>
      <c r="P770">
        <v>41</v>
      </c>
      <c r="Q770">
        <v>0.45</v>
      </c>
    </row>
    <row r="771" spans="15:17" x14ac:dyDescent="0.25">
      <c r="O771">
        <v>12</v>
      </c>
      <c r="P771">
        <v>41</v>
      </c>
      <c r="Q771">
        <v>0.55000000000000004</v>
      </c>
    </row>
    <row r="772" spans="15:17" x14ac:dyDescent="0.25">
      <c r="O772">
        <v>12</v>
      </c>
      <c r="P772">
        <v>41</v>
      </c>
      <c r="Q772">
        <v>0.55000000000000004</v>
      </c>
    </row>
    <row r="773" spans="15:17" x14ac:dyDescent="0.25">
      <c r="O773">
        <v>12</v>
      </c>
      <c r="P773">
        <v>41</v>
      </c>
      <c r="Q773">
        <v>0.55000000000000004</v>
      </c>
    </row>
    <row r="774" spans="15:17" x14ac:dyDescent="0.25">
      <c r="O774">
        <v>12</v>
      </c>
      <c r="P774">
        <v>41</v>
      </c>
      <c r="Q774">
        <v>0.45</v>
      </c>
    </row>
    <row r="775" spans="15:17" x14ac:dyDescent="0.25">
      <c r="O775">
        <v>12</v>
      </c>
      <c r="P775">
        <v>41</v>
      </c>
      <c r="Q775">
        <v>0.55000000000000004</v>
      </c>
    </row>
    <row r="776" spans="15:17" x14ac:dyDescent="0.25">
      <c r="O776">
        <v>12</v>
      </c>
      <c r="P776">
        <v>41</v>
      </c>
      <c r="Q776">
        <v>0.55000000000000004</v>
      </c>
    </row>
    <row r="777" spans="15:17" x14ac:dyDescent="0.25">
      <c r="O777">
        <v>12</v>
      </c>
      <c r="P777">
        <v>41</v>
      </c>
      <c r="Q777">
        <v>0.55000000000000004</v>
      </c>
    </row>
    <row r="778" spans="15:17" x14ac:dyDescent="0.25">
      <c r="O778">
        <v>12</v>
      </c>
      <c r="P778">
        <v>41</v>
      </c>
      <c r="Q778">
        <v>0.55000000000000004</v>
      </c>
    </row>
    <row r="779" spans="15:17" x14ac:dyDescent="0.25">
      <c r="O779">
        <v>8</v>
      </c>
      <c r="P779">
        <v>41</v>
      </c>
      <c r="Q779">
        <v>0.55000000000000004</v>
      </c>
    </row>
    <row r="780" spans="15:17" x14ac:dyDescent="0.25">
      <c r="O780">
        <v>12</v>
      </c>
      <c r="P780">
        <v>41</v>
      </c>
      <c r="Q780">
        <v>0.55000000000000004</v>
      </c>
    </row>
    <row r="781" spans="15:17" x14ac:dyDescent="0.25">
      <c r="O781">
        <v>12</v>
      </c>
      <c r="P781">
        <v>41</v>
      </c>
      <c r="Q781">
        <v>0.55000000000000004</v>
      </c>
    </row>
    <row r="782" spans="15:17" x14ac:dyDescent="0.25">
      <c r="O782">
        <v>12</v>
      </c>
      <c r="P782">
        <v>41</v>
      </c>
      <c r="Q782">
        <v>0.55000000000000004</v>
      </c>
    </row>
    <row r="783" spans="15:17" x14ac:dyDescent="0.25">
      <c r="O783">
        <v>12</v>
      </c>
      <c r="P783">
        <v>41</v>
      </c>
      <c r="Q783">
        <v>0.45</v>
      </c>
    </row>
    <row r="784" spans="15:17" x14ac:dyDescent="0.25">
      <c r="O784">
        <v>12</v>
      </c>
      <c r="P784">
        <v>41</v>
      </c>
      <c r="Q784">
        <v>0.45</v>
      </c>
    </row>
    <row r="785" spans="15:17" x14ac:dyDescent="0.25">
      <c r="O785">
        <v>12</v>
      </c>
      <c r="P785">
        <v>41</v>
      </c>
      <c r="Q785">
        <v>0.55000000000000004</v>
      </c>
    </row>
    <row r="786" spans="15:17" x14ac:dyDescent="0.25">
      <c r="O786">
        <v>12</v>
      </c>
      <c r="P786">
        <v>41</v>
      </c>
      <c r="Q786">
        <v>0.45</v>
      </c>
    </row>
    <row r="787" spans="15:17" x14ac:dyDescent="0.25">
      <c r="O787">
        <v>12</v>
      </c>
      <c r="P787">
        <v>41</v>
      </c>
      <c r="Q787">
        <v>0.45</v>
      </c>
    </row>
    <row r="788" spans="15:17" x14ac:dyDescent="0.25">
      <c r="O788">
        <v>12</v>
      </c>
      <c r="P788">
        <v>41</v>
      </c>
      <c r="Q788">
        <v>0.55000000000000004</v>
      </c>
    </row>
    <row r="789" spans="15:17" x14ac:dyDescent="0.25">
      <c r="O789">
        <v>12</v>
      </c>
      <c r="P789">
        <v>41</v>
      </c>
      <c r="Q789">
        <v>0.45</v>
      </c>
    </row>
    <row r="790" spans="15:17" x14ac:dyDescent="0.25">
      <c r="O790">
        <v>12</v>
      </c>
      <c r="P790">
        <v>41</v>
      </c>
      <c r="Q790">
        <v>0.45</v>
      </c>
    </row>
    <row r="791" spans="15:17" x14ac:dyDescent="0.25">
      <c r="O791">
        <v>12</v>
      </c>
      <c r="P791">
        <v>41</v>
      </c>
      <c r="Q791">
        <v>0.55000000000000004</v>
      </c>
    </row>
    <row r="792" spans="15:17" x14ac:dyDescent="0.25">
      <c r="O792">
        <v>12</v>
      </c>
      <c r="P792">
        <v>41</v>
      </c>
      <c r="Q792">
        <v>0.55000000000000004</v>
      </c>
    </row>
    <row r="793" spans="15:17" x14ac:dyDescent="0.25">
      <c r="O793">
        <v>12</v>
      </c>
      <c r="P793">
        <v>41</v>
      </c>
      <c r="Q793">
        <v>0.55000000000000004</v>
      </c>
    </row>
    <row r="794" spans="15:17" x14ac:dyDescent="0.25">
      <c r="O794">
        <v>12</v>
      </c>
      <c r="P794">
        <v>41</v>
      </c>
      <c r="Q794">
        <v>0.55000000000000004</v>
      </c>
    </row>
    <row r="795" spans="15:17" x14ac:dyDescent="0.25">
      <c r="O795">
        <v>8</v>
      </c>
      <c r="P795">
        <v>45</v>
      </c>
      <c r="Q795">
        <v>0.55000000000000004</v>
      </c>
    </row>
    <row r="796" spans="15:17" x14ac:dyDescent="0.25">
      <c r="O796">
        <v>12</v>
      </c>
      <c r="P796">
        <v>45</v>
      </c>
      <c r="Q796">
        <v>0.55000000000000004</v>
      </c>
    </row>
    <row r="797" spans="15:17" x14ac:dyDescent="0.25">
      <c r="O797">
        <v>12</v>
      </c>
      <c r="P797">
        <v>41</v>
      </c>
      <c r="Q797">
        <v>0.55000000000000004</v>
      </c>
    </row>
    <row r="798" spans="15:17" x14ac:dyDescent="0.25">
      <c r="O798">
        <v>12</v>
      </c>
      <c r="P798">
        <v>41</v>
      </c>
      <c r="Q798">
        <v>0.45</v>
      </c>
    </row>
    <row r="799" spans="15:17" x14ac:dyDescent="0.25">
      <c r="O799">
        <v>12</v>
      </c>
      <c r="P799">
        <v>41</v>
      </c>
      <c r="Q799">
        <v>0.55000000000000004</v>
      </c>
    </row>
    <row r="800" spans="15:17" x14ac:dyDescent="0.25">
      <c r="O800">
        <v>12</v>
      </c>
      <c r="P800">
        <v>41</v>
      </c>
      <c r="Q800">
        <v>0.45</v>
      </c>
    </row>
    <row r="801" spans="15:17" x14ac:dyDescent="0.25">
      <c r="O801">
        <v>8</v>
      </c>
      <c r="P801">
        <v>41</v>
      </c>
      <c r="Q801">
        <v>0.55000000000000004</v>
      </c>
    </row>
    <row r="802" spans="15:17" x14ac:dyDescent="0.25">
      <c r="O802">
        <v>12</v>
      </c>
      <c r="P802">
        <v>41</v>
      </c>
      <c r="Q802">
        <v>0.55000000000000004</v>
      </c>
    </row>
    <row r="803" spans="15:17" x14ac:dyDescent="0.25">
      <c r="O803">
        <v>12</v>
      </c>
      <c r="P803">
        <v>41</v>
      </c>
      <c r="Q803">
        <v>0.55000000000000004</v>
      </c>
    </row>
    <row r="804" spans="15:17" x14ac:dyDescent="0.25">
      <c r="O804">
        <v>12</v>
      </c>
      <c r="P804">
        <v>41</v>
      </c>
      <c r="Q804">
        <v>0.55000000000000004</v>
      </c>
    </row>
    <row r="805" spans="15:17" x14ac:dyDescent="0.25">
      <c r="O805">
        <v>12</v>
      </c>
      <c r="P805">
        <v>41</v>
      </c>
      <c r="Q805">
        <v>0.45</v>
      </c>
    </row>
    <row r="806" spans="15:17" x14ac:dyDescent="0.25">
      <c r="O806">
        <v>12</v>
      </c>
      <c r="P806">
        <v>41</v>
      </c>
      <c r="Q806">
        <v>0.45</v>
      </c>
    </row>
    <row r="807" spans="15:17" x14ac:dyDescent="0.25">
      <c r="O807">
        <v>12</v>
      </c>
      <c r="P807">
        <v>41</v>
      </c>
      <c r="Q807">
        <v>0.45</v>
      </c>
    </row>
    <row r="808" spans="15:17" x14ac:dyDescent="0.25">
      <c r="O808">
        <v>12</v>
      </c>
      <c r="P808">
        <v>41</v>
      </c>
      <c r="Q808">
        <v>0.55000000000000004</v>
      </c>
    </row>
    <row r="809" spans="15:17" x14ac:dyDescent="0.25">
      <c r="O809">
        <v>12</v>
      </c>
      <c r="P809">
        <v>41</v>
      </c>
      <c r="Q809">
        <v>0.45</v>
      </c>
    </row>
    <row r="810" spans="15:17" x14ac:dyDescent="0.25">
      <c r="O810">
        <v>12</v>
      </c>
      <c r="P810">
        <v>41</v>
      </c>
      <c r="Q810">
        <v>0.45</v>
      </c>
    </row>
    <row r="811" spans="15:17" x14ac:dyDescent="0.25">
      <c r="O811">
        <v>12</v>
      </c>
      <c r="P811">
        <v>41</v>
      </c>
      <c r="Q811">
        <v>0.45</v>
      </c>
    </row>
    <row r="812" spans="15:17" x14ac:dyDescent="0.25">
      <c r="O812">
        <v>12</v>
      </c>
      <c r="P812">
        <v>41</v>
      </c>
      <c r="Q812">
        <v>0.45</v>
      </c>
    </row>
    <row r="813" spans="15:17" x14ac:dyDescent="0.25">
      <c r="O813">
        <v>12</v>
      </c>
      <c r="P813">
        <v>41</v>
      </c>
      <c r="Q813">
        <v>0.45</v>
      </c>
    </row>
    <row r="814" spans="15:17" x14ac:dyDescent="0.25">
      <c r="O814">
        <v>12</v>
      </c>
      <c r="P814">
        <v>41</v>
      </c>
      <c r="Q814">
        <v>0.45</v>
      </c>
    </row>
    <row r="815" spans="15:17" x14ac:dyDescent="0.25">
      <c r="O815">
        <v>12</v>
      </c>
      <c r="P815">
        <v>41</v>
      </c>
      <c r="Q815">
        <v>0.45</v>
      </c>
    </row>
    <row r="816" spans="15:17" x14ac:dyDescent="0.25">
      <c r="O816">
        <v>12</v>
      </c>
      <c r="P816">
        <v>41</v>
      </c>
      <c r="Q816">
        <v>0.55000000000000004</v>
      </c>
    </row>
    <row r="817" spans="15:17" x14ac:dyDescent="0.25">
      <c r="O817">
        <v>12</v>
      </c>
      <c r="P817">
        <v>41</v>
      </c>
      <c r="Q817">
        <v>0.55000000000000004</v>
      </c>
    </row>
    <row r="818" spans="15:17" x14ac:dyDescent="0.25">
      <c r="O818">
        <v>12</v>
      </c>
      <c r="P818">
        <v>41</v>
      </c>
      <c r="Q818">
        <v>0.45</v>
      </c>
    </row>
    <row r="819" spans="15:17" x14ac:dyDescent="0.25">
      <c r="O819">
        <v>12</v>
      </c>
      <c r="P819">
        <v>41</v>
      </c>
      <c r="Q819">
        <v>0.45</v>
      </c>
    </row>
    <row r="820" spans="15:17" x14ac:dyDescent="0.25">
      <c r="O820">
        <v>12</v>
      </c>
      <c r="P820">
        <v>41</v>
      </c>
      <c r="Q820">
        <v>0.55000000000000004</v>
      </c>
    </row>
    <row r="821" spans="15:17" x14ac:dyDescent="0.25">
      <c r="O821">
        <v>12</v>
      </c>
      <c r="P821">
        <v>41</v>
      </c>
      <c r="Q821">
        <v>0.55000000000000004</v>
      </c>
    </row>
    <row r="822" spans="15:17" x14ac:dyDescent="0.25">
      <c r="O822">
        <v>12</v>
      </c>
      <c r="P822">
        <v>41</v>
      </c>
      <c r="Q822">
        <v>0.45</v>
      </c>
    </row>
    <row r="823" spans="15:17" x14ac:dyDescent="0.25">
      <c r="O823">
        <v>12</v>
      </c>
      <c r="P823">
        <v>41</v>
      </c>
      <c r="Q823">
        <v>0.45</v>
      </c>
    </row>
    <row r="824" spans="15:17" x14ac:dyDescent="0.25">
      <c r="O824">
        <v>12</v>
      </c>
      <c r="P824">
        <v>45</v>
      </c>
      <c r="Q824">
        <v>0.55000000000000004</v>
      </c>
    </row>
    <row r="825" spans="15:17" x14ac:dyDescent="0.25">
      <c r="O825">
        <v>12</v>
      </c>
      <c r="P825">
        <v>41</v>
      </c>
      <c r="Q825">
        <v>0.55000000000000004</v>
      </c>
    </row>
    <row r="826" spans="15:17" x14ac:dyDescent="0.25">
      <c r="O826">
        <v>12</v>
      </c>
      <c r="P826">
        <v>41</v>
      </c>
      <c r="Q826">
        <v>0.55000000000000004</v>
      </c>
    </row>
    <row r="827" spans="15:17" x14ac:dyDescent="0.25">
      <c r="O827">
        <v>12</v>
      </c>
      <c r="P827">
        <v>41</v>
      </c>
      <c r="Q827">
        <v>0.45</v>
      </c>
    </row>
    <row r="828" spans="15:17" x14ac:dyDescent="0.25">
      <c r="O828">
        <v>12</v>
      </c>
      <c r="P828">
        <v>41</v>
      </c>
      <c r="Q828">
        <v>0.55000000000000004</v>
      </c>
    </row>
    <row r="829" spans="15:17" x14ac:dyDescent="0.25">
      <c r="O829">
        <v>12</v>
      </c>
      <c r="P829">
        <v>41</v>
      </c>
      <c r="Q829">
        <v>0.55000000000000004</v>
      </c>
    </row>
    <row r="830" spans="15:17" x14ac:dyDescent="0.25">
      <c r="O830">
        <v>12</v>
      </c>
      <c r="P830">
        <v>41</v>
      </c>
      <c r="Q830">
        <v>0.45</v>
      </c>
    </row>
    <row r="831" spans="15:17" x14ac:dyDescent="0.25">
      <c r="O831">
        <v>12</v>
      </c>
      <c r="P831">
        <v>41</v>
      </c>
      <c r="Q831">
        <v>0.45</v>
      </c>
    </row>
    <row r="832" spans="15:17" x14ac:dyDescent="0.25">
      <c r="O832">
        <v>12</v>
      </c>
      <c r="P832">
        <v>41</v>
      </c>
      <c r="Q832">
        <v>0.45</v>
      </c>
    </row>
    <row r="833" spans="15:17" x14ac:dyDescent="0.25">
      <c r="O833">
        <v>8</v>
      </c>
      <c r="P833">
        <v>41</v>
      </c>
      <c r="Q833">
        <v>0.55000000000000004</v>
      </c>
    </row>
    <row r="834" spans="15:17" x14ac:dyDescent="0.25">
      <c r="O834">
        <v>12</v>
      </c>
      <c r="P834">
        <v>41</v>
      </c>
      <c r="Q834">
        <v>0.45</v>
      </c>
    </row>
    <row r="835" spans="15:17" x14ac:dyDescent="0.25">
      <c r="O835">
        <v>12</v>
      </c>
      <c r="P835">
        <v>41</v>
      </c>
      <c r="Q835">
        <v>0.45</v>
      </c>
    </row>
    <row r="836" spans="15:17" x14ac:dyDescent="0.25">
      <c r="O836">
        <v>12</v>
      </c>
      <c r="P836">
        <v>41</v>
      </c>
      <c r="Q836">
        <v>0.45</v>
      </c>
    </row>
    <row r="837" spans="15:17" x14ac:dyDescent="0.25">
      <c r="O837">
        <v>12</v>
      </c>
      <c r="P837">
        <v>41</v>
      </c>
      <c r="Q837">
        <v>0.55000000000000004</v>
      </c>
    </row>
    <row r="838" spans="15:17" x14ac:dyDescent="0.25">
      <c r="O838">
        <v>12</v>
      </c>
      <c r="P838">
        <v>41</v>
      </c>
      <c r="Q838">
        <v>0.45</v>
      </c>
    </row>
    <row r="839" spans="15:17" x14ac:dyDescent="0.25">
      <c r="O839">
        <v>12</v>
      </c>
      <c r="P839">
        <v>41</v>
      </c>
      <c r="Q839">
        <v>0.45</v>
      </c>
    </row>
    <row r="840" spans="15:17" x14ac:dyDescent="0.25">
      <c r="O840">
        <v>12</v>
      </c>
      <c r="P840">
        <v>41</v>
      </c>
      <c r="Q840">
        <v>0.45</v>
      </c>
    </row>
    <row r="841" spans="15:17" x14ac:dyDescent="0.25">
      <c r="O841">
        <v>12</v>
      </c>
      <c r="P841">
        <v>41</v>
      </c>
      <c r="Q841">
        <v>0.45</v>
      </c>
    </row>
    <row r="842" spans="15:17" x14ac:dyDescent="0.25">
      <c r="O842">
        <v>12</v>
      </c>
      <c r="P842">
        <v>41</v>
      </c>
      <c r="Q842">
        <v>0.45</v>
      </c>
    </row>
    <row r="843" spans="15:17" x14ac:dyDescent="0.25">
      <c r="O843">
        <v>12</v>
      </c>
      <c r="P843">
        <v>41</v>
      </c>
      <c r="Q843">
        <v>0.45</v>
      </c>
    </row>
    <row r="844" spans="15:17" x14ac:dyDescent="0.25">
      <c r="O844">
        <v>12</v>
      </c>
      <c r="P844">
        <v>41</v>
      </c>
      <c r="Q844">
        <v>0.45</v>
      </c>
    </row>
    <row r="845" spans="15:17" x14ac:dyDescent="0.25">
      <c r="O845">
        <v>12</v>
      </c>
      <c r="P845">
        <v>41</v>
      </c>
      <c r="Q845">
        <v>0.45</v>
      </c>
    </row>
    <row r="846" spans="15:17" x14ac:dyDescent="0.25">
      <c r="O846">
        <v>12</v>
      </c>
      <c r="P846">
        <v>41</v>
      </c>
      <c r="Q846">
        <v>0.45</v>
      </c>
    </row>
    <row r="847" spans="15:17" x14ac:dyDescent="0.25">
      <c r="O847">
        <v>12</v>
      </c>
      <c r="P847">
        <v>41</v>
      </c>
      <c r="Q847">
        <v>0.55000000000000004</v>
      </c>
    </row>
    <row r="848" spans="15:17" x14ac:dyDescent="0.25">
      <c r="O848">
        <v>12</v>
      </c>
      <c r="P848">
        <v>41</v>
      </c>
      <c r="Q848">
        <v>0.45</v>
      </c>
    </row>
    <row r="849" spans="15:17" x14ac:dyDescent="0.25">
      <c r="O849">
        <v>12</v>
      </c>
      <c r="P849">
        <v>41</v>
      </c>
      <c r="Q849">
        <v>0.55000000000000004</v>
      </c>
    </row>
    <row r="850" spans="15:17" x14ac:dyDescent="0.25">
      <c r="O850">
        <v>12</v>
      </c>
      <c r="P850">
        <v>41</v>
      </c>
      <c r="Q850">
        <v>0.45</v>
      </c>
    </row>
    <row r="851" spans="15:17" x14ac:dyDescent="0.25">
      <c r="O851">
        <v>12</v>
      </c>
      <c r="P851">
        <v>41</v>
      </c>
      <c r="Q851">
        <v>0.55000000000000004</v>
      </c>
    </row>
    <row r="852" spans="15:17" x14ac:dyDescent="0.25">
      <c r="O852">
        <v>12</v>
      </c>
      <c r="P852">
        <v>41</v>
      </c>
      <c r="Q852">
        <v>0.55000000000000004</v>
      </c>
    </row>
    <row r="853" spans="15:17" x14ac:dyDescent="0.25">
      <c r="O853">
        <v>12</v>
      </c>
      <c r="P853">
        <v>41</v>
      </c>
      <c r="Q853">
        <v>0.55000000000000004</v>
      </c>
    </row>
    <row r="854" spans="15:17" x14ac:dyDescent="0.25">
      <c r="O854">
        <v>12</v>
      </c>
      <c r="P854">
        <v>41</v>
      </c>
      <c r="Q854">
        <v>0.45</v>
      </c>
    </row>
    <row r="855" spans="15:17" x14ac:dyDescent="0.25">
      <c r="O855">
        <v>12</v>
      </c>
      <c r="P855">
        <v>41</v>
      </c>
      <c r="Q855">
        <v>0.45</v>
      </c>
    </row>
    <row r="856" spans="15:17" x14ac:dyDescent="0.25">
      <c r="O856">
        <v>12</v>
      </c>
      <c r="P856">
        <v>45</v>
      </c>
      <c r="Q856">
        <v>0.55000000000000004</v>
      </c>
    </row>
    <row r="857" spans="15:17" x14ac:dyDescent="0.25">
      <c r="O857">
        <v>12</v>
      </c>
      <c r="P857">
        <v>41</v>
      </c>
      <c r="Q857">
        <v>0.45</v>
      </c>
    </row>
    <row r="858" spans="15:17" x14ac:dyDescent="0.25">
      <c r="O858">
        <v>12</v>
      </c>
      <c r="P858">
        <v>41</v>
      </c>
      <c r="Q858">
        <v>0.55000000000000004</v>
      </c>
    </row>
    <row r="859" spans="15:17" x14ac:dyDescent="0.25">
      <c r="O859">
        <v>12</v>
      </c>
      <c r="P859">
        <v>41</v>
      </c>
      <c r="Q859">
        <v>0.55000000000000004</v>
      </c>
    </row>
    <row r="860" spans="15:17" x14ac:dyDescent="0.25">
      <c r="O860">
        <v>12</v>
      </c>
      <c r="P860">
        <v>41</v>
      </c>
      <c r="Q860">
        <v>0.55000000000000004</v>
      </c>
    </row>
    <row r="861" spans="15:17" x14ac:dyDescent="0.25">
      <c r="O861">
        <v>12</v>
      </c>
      <c r="P861">
        <v>41</v>
      </c>
      <c r="Q861">
        <v>0.45</v>
      </c>
    </row>
    <row r="862" spans="15:17" x14ac:dyDescent="0.25">
      <c r="O862">
        <v>12</v>
      </c>
      <c r="P862">
        <v>41</v>
      </c>
      <c r="Q862">
        <v>0.55000000000000004</v>
      </c>
    </row>
    <row r="863" spans="15:17" x14ac:dyDescent="0.25">
      <c r="O863">
        <v>12</v>
      </c>
      <c r="P863">
        <v>41</v>
      </c>
      <c r="Q863">
        <v>0.45</v>
      </c>
    </row>
    <row r="864" spans="15:17" x14ac:dyDescent="0.25">
      <c r="O864">
        <v>12</v>
      </c>
      <c r="P864">
        <v>41</v>
      </c>
      <c r="Q864">
        <v>0.45</v>
      </c>
    </row>
    <row r="865" spans="15:17" x14ac:dyDescent="0.25">
      <c r="O865">
        <v>12</v>
      </c>
      <c r="P865">
        <v>41</v>
      </c>
      <c r="Q865">
        <v>0.55000000000000004</v>
      </c>
    </row>
    <row r="866" spans="15:17" x14ac:dyDescent="0.25">
      <c r="O866">
        <v>12</v>
      </c>
      <c r="P866">
        <v>41</v>
      </c>
      <c r="Q866">
        <v>0.45</v>
      </c>
    </row>
    <row r="867" spans="15:17" x14ac:dyDescent="0.25">
      <c r="O867">
        <v>12</v>
      </c>
      <c r="P867">
        <v>41</v>
      </c>
      <c r="Q867">
        <v>0.55000000000000004</v>
      </c>
    </row>
    <row r="868" spans="15:17" x14ac:dyDescent="0.25">
      <c r="O868">
        <v>12</v>
      </c>
      <c r="P868">
        <v>41</v>
      </c>
      <c r="Q868">
        <v>0.45</v>
      </c>
    </row>
    <row r="869" spans="15:17" x14ac:dyDescent="0.25">
      <c r="O869">
        <v>12</v>
      </c>
      <c r="P869">
        <v>41</v>
      </c>
      <c r="Q869">
        <v>0.45</v>
      </c>
    </row>
    <row r="870" spans="15:17" x14ac:dyDescent="0.25">
      <c r="O870">
        <v>12</v>
      </c>
      <c r="P870">
        <v>41</v>
      </c>
      <c r="Q870">
        <v>0.45</v>
      </c>
    </row>
    <row r="871" spans="15:17" x14ac:dyDescent="0.25">
      <c r="O871">
        <v>12</v>
      </c>
      <c r="P871">
        <v>41</v>
      </c>
      <c r="Q871">
        <v>0.55000000000000004</v>
      </c>
    </row>
    <row r="872" spans="15:17" x14ac:dyDescent="0.25">
      <c r="O872">
        <v>12</v>
      </c>
      <c r="P872">
        <v>41</v>
      </c>
      <c r="Q872">
        <v>0.55000000000000004</v>
      </c>
    </row>
    <row r="873" spans="15:17" x14ac:dyDescent="0.25">
      <c r="O873">
        <v>12</v>
      </c>
      <c r="P873">
        <v>41</v>
      </c>
      <c r="Q873">
        <v>0.55000000000000004</v>
      </c>
    </row>
    <row r="874" spans="15:17" x14ac:dyDescent="0.25">
      <c r="O874">
        <v>12</v>
      </c>
      <c r="P874">
        <v>41</v>
      </c>
      <c r="Q874">
        <v>0.55000000000000004</v>
      </c>
    </row>
    <row r="875" spans="15:17" x14ac:dyDescent="0.25">
      <c r="O875">
        <v>12</v>
      </c>
      <c r="P875">
        <v>41</v>
      </c>
      <c r="Q875">
        <v>0.55000000000000004</v>
      </c>
    </row>
    <row r="876" spans="15:17" x14ac:dyDescent="0.25">
      <c r="O876">
        <v>12</v>
      </c>
      <c r="P876">
        <v>41</v>
      </c>
      <c r="Q876">
        <v>0.55000000000000004</v>
      </c>
    </row>
    <row r="877" spans="15:17" x14ac:dyDescent="0.25">
      <c r="O877">
        <v>12</v>
      </c>
      <c r="P877">
        <v>41</v>
      </c>
      <c r="Q877">
        <v>0.55000000000000004</v>
      </c>
    </row>
    <row r="878" spans="15:17" x14ac:dyDescent="0.25">
      <c r="O878">
        <v>12</v>
      </c>
      <c r="P878">
        <v>41</v>
      </c>
      <c r="Q878">
        <v>0.55000000000000004</v>
      </c>
    </row>
    <row r="879" spans="15:17" x14ac:dyDescent="0.25">
      <c r="O879">
        <v>12</v>
      </c>
      <c r="P879">
        <v>41</v>
      </c>
      <c r="Q879">
        <v>0.55000000000000004</v>
      </c>
    </row>
    <row r="880" spans="15:17" x14ac:dyDescent="0.25">
      <c r="O880">
        <v>12</v>
      </c>
      <c r="P880">
        <v>41</v>
      </c>
      <c r="Q880">
        <v>0.45</v>
      </c>
    </row>
    <row r="881" spans="15:17" x14ac:dyDescent="0.25">
      <c r="O881">
        <v>12</v>
      </c>
      <c r="P881">
        <v>41</v>
      </c>
      <c r="Q881">
        <v>0.45</v>
      </c>
    </row>
    <row r="882" spans="15:17" x14ac:dyDescent="0.25">
      <c r="O882">
        <v>12</v>
      </c>
      <c r="P882">
        <v>41</v>
      </c>
      <c r="Q882">
        <v>0.45</v>
      </c>
    </row>
    <row r="883" spans="15:17" x14ac:dyDescent="0.25">
      <c r="O883">
        <v>12</v>
      </c>
      <c r="P883">
        <v>41</v>
      </c>
      <c r="Q883">
        <v>0.45</v>
      </c>
    </row>
    <row r="884" spans="15:17" x14ac:dyDescent="0.25">
      <c r="O884">
        <v>12</v>
      </c>
      <c r="P884">
        <v>41</v>
      </c>
      <c r="Q884">
        <v>0.45</v>
      </c>
    </row>
    <row r="885" spans="15:17" x14ac:dyDescent="0.25">
      <c r="O885">
        <v>12</v>
      </c>
      <c r="P885">
        <v>41</v>
      </c>
      <c r="Q885">
        <v>0.45</v>
      </c>
    </row>
    <row r="886" spans="15:17" x14ac:dyDescent="0.25">
      <c r="O886">
        <v>12</v>
      </c>
      <c r="P886">
        <v>41</v>
      </c>
      <c r="Q886">
        <v>0.45</v>
      </c>
    </row>
    <row r="887" spans="15:17" x14ac:dyDescent="0.25">
      <c r="O887">
        <v>12</v>
      </c>
      <c r="P887">
        <v>41</v>
      </c>
      <c r="Q887">
        <v>0.45</v>
      </c>
    </row>
    <row r="888" spans="15:17" x14ac:dyDescent="0.25">
      <c r="O888">
        <v>12</v>
      </c>
      <c r="P888">
        <v>41</v>
      </c>
      <c r="Q888">
        <v>0.45</v>
      </c>
    </row>
    <row r="889" spans="15:17" x14ac:dyDescent="0.25">
      <c r="O889">
        <v>12</v>
      </c>
      <c r="P889">
        <v>41</v>
      </c>
      <c r="Q889">
        <v>0.45</v>
      </c>
    </row>
    <row r="890" spans="15:17" x14ac:dyDescent="0.25">
      <c r="O890">
        <v>12</v>
      </c>
      <c r="P890">
        <v>41</v>
      </c>
      <c r="Q890">
        <v>0.45</v>
      </c>
    </row>
    <row r="891" spans="15:17" x14ac:dyDescent="0.25">
      <c r="O891">
        <v>12</v>
      </c>
      <c r="P891">
        <v>41</v>
      </c>
      <c r="Q891">
        <v>0.45</v>
      </c>
    </row>
    <row r="892" spans="15:17" x14ac:dyDescent="0.25">
      <c r="O892">
        <v>12</v>
      </c>
      <c r="P892">
        <v>41</v>
      </c>
      <c r="Q892">
        <v>0.55000000000000004</v>
      </c>
    </row>
    <row r="893" spans="15:17" x14ac:dyDescent="0.25">
      <c r="O893">
        <v>12</v>
      </c>
      <c r="P893">
        <v>41</v>
      </c>
      <c r="Q893">
        <v>0.45</v>
      </c>
    </row>
    <row r="894" spans="15:17" x14ac:dyDescent="0.25">
      <c r="O894">
        <v>12</v>
      </c>
      <c r="P894">
        <v>41</v>
      </c>
      <c r="Q894">
        <v>0.45</v>
      </c>
    </row>
    <row r="895" spans="15:17" x14ac:dyDescent="0.25">
      <c r="O895">
        <v>12</v>
      </c>
      <c r="P895">
        <v>41</v>
      </c>
      <c r="Q895">
        <v>0.55000000000000004</v>
      </c>
    </row>
    <row r="896" spans="15:17" x14ac:dyDescent="0.25">
      <c r="O896">
        <v>12</v>
      </c>
      <c r="P896">
        <v>41</v>
      </c>
      <c r="Q896">
        <v>0.45</v>
      </c>
    </row>
    <row r="897" spans="15:17" x14ac:dyDescent="0.25">
      <c r="O897">
        <v>12</v>
      </c>
      <c r="P897">
        <v>41</v>
      </c>
      <c r="Q897">
        <v>0.45</v>
      </c>
    </row>
    <row r="898" spans="15:17" x14ac:dyDescent="0.25">
      <c r="O898">
        <v>12</v>
      </c>
      <c r="P898">
        <v>41</v>
      </c>
      <c r="Q898">
        <v>0.45</v>
      </c>
    </row>
    <row r="899" spans="15:17" x14ac:dyDescent="0.25">
      <c r="O899">
        <v>12</v>
      </c>
      <c r="P899">
        <v>41</v>
      </c>
      <c r="Q899">
        <v>0.45</v>
      </c>
    </row>
    <row r="900" spans="15:17" x14ac:dyDescent="0.25">
      <c r="O900">
        <v>12</v>
      </c>
      <c r="P900">
        <v>41</v>
      </c>
      <c r="Q900">
        <v>0.45</v>
      </c>
    </row>
    <row r="901" spans="15:17" x14ac:dyDescent="0.25">
      <c r="O901">
        <v>12</v>
      </c>
      <c r="P901">
        <v>41</v>
      </c>
      <c r="Q901">
        <v>0.55000000000000004</v>
      </c>
    </row>
    <row r="902" spans="15:17" x14ac:dyDescent="0.25">
      <c r="O902">
        <v>12</v>
      </c>
      <c r="P902">
        <v>41</v>
      </c>
      <c r="Q902">
        <v>0.55000000000000004</v>
      </c>
    </row>
    <row r="903" spans="15:17" x14ac:dyDescent="0.25">
      <c r="O903">
        <v>12</v>
      </c>
      <c r="P903">
        <v>41</v>
      </c>
      <c r="Q903">
        <v>0.55000000000000004</v>
      </c>
    </row>
    <row r="904" spans="15:17" x14ac:dyDescent="0.25">
      <c r="O904">
        <v>12</v>
      </c>
      <c r="P904">
        <v>41</v>
      </c>
      <c r="Q904">
        <v>0.55000000000000004</v>
      </c>
    </row>
    <row r="905" spans="15:17" x14ac:dyDescent="0.25">
      <c r="O905">
        <v>12</v>
      </c>
      <c r="P905">
        <v>41</v>
      </c>
      <c r="Q905">
        <v>0.45</v>
      </c>
    </row>
    <row r="906" spans="15:17" x14ac:dyDescent="0.25">
      <c r="O906">
        <v>12</v>
      </c>
      <c r="P906">
        <v>41</v>
      </c>
      <c r="Q906">
        <v>0.45</v>
      </c>
    </row>
    <row r="907" spans="15:17" x14ac:dyDescent="0.25">
      <c r="O907">
        <v>12</v>
      </c>
      <c r="P907">
        <v>41</v>
      </c>
      <c r="Q907">
        <v>0.45</v>
      </c>
    </row>
    <row r="908" spans="15:17" x14ac:dyDescent="0.25">
      <c r="O908">
        <v>12</v>
      </c>
      <c r="P908">
        <v>41</v>
      </c>
      <c r="Q908">
        <v>0.45</v>
      </c>
    </row>
    <row r="909" spans="15:17" x14ac:dyDescent="0.25">
      <c r="O909">
        <v>12</v>
      </c>
      <c r="P909">
        <v>41</v>
      </c>
      <c r="Q909">
        <v>0.45</v>
      </c>
    </row>
    <row r="910" spans="15:17" x14ac:dyDescent="0.25">
      <c r="O910">
        <v>12</v>
      </c>
      <c r="P910">
        <v>41</v>
      </c>
      <c r="Q910">
        <v>0.45</v>
      </c>
    </row>
    <row r="911" spans="15:17" x14ac:dyDescent="0.25">
      <c r="O911">
        <v>12</v>
      </c>
      <c r="P911">
        <v>41</v>
      </c>
      <c r="Q911">
        <v>0.45</v>
      </c>
    </row>
    <row r="912" spans="15:17" x14ac:dyDescent="0.25">
      <c r="O912">
        <v>12</v>
      </c>
      <c r="P912">
        <v>41</v>
      </c>
      <c r="Q912">
        <v>0.45</v>
      </c>
    </row>
    <row r="913" spans="15:17" x14ac:dyDescent="0.25">
      <c r="O913">
        <v>12</v>
      </c>
      <c r="P913">
        <v>41</v>
      </c>
      <c r="Q913">
        <v>0.45</v>
      </c>
    </row>
    <row r="914" spans="15:17" x14ac:dyDescent="0.25">
      <c r="O914">
        <v>12</v>
      </c>
      <c r="P914">
        <v>41</v>
      </c>
      <c r="Q914">
        <v>0.45</v>
      </c>
    </row>
    <row r="915" spans="15:17" x14ac:dyDescent="0.25">
      <c r="O915">
        <v>12</v>
      </c>
      <c r="P915">
        <v>41</v>
      </c>
      <c r="Q915">
        <v>0.45</v>
      </c>
    </row>
    <row r="916" spans="15:17" x14ac:dyDescent="0.25">
      <c r="O916">
        <v>12</v>
      </c>
      <c r="P916">
        <v>41</v>
      </c>
      <c r="Q916">
        <v>0.45</v>
      </c>
    </row>
    <row r="917" spans="15:17" x14ac:dyDescent="0.25">
      <c r="O917">
        <v>12</v>
      </c>
      <c r="P917">
        <v>41</v>
      </c>
      <c r="Q917">
        <v>0.45</v>
      </c>
    </row>
    <row r="918" spans="15:17" x14ac:dyDescent="0.25">
      <c r="O918">
        <v>12</v>
      </c>
      <c r="P918">
        <v>41</v>
      </c>
      <c r="Q918">
        <v>0.45</v>
      </c>
    </row>
    <row r="919" spans="15:17" x14ac:dyDescent="0.25">
      <c r="O919">
        <v>12</v>
      </c>
      <c r="P919">
        <v>41</v>
      </c>
      <c r="Q919">
        <v>0.45</v>
      </c>
    </row>
    <row r="920" spans="15:17" x14ac:dyDescent="0.25">
      <c r="O920">
        <v>12</v>
      </c>
      <c r="P920">
        <v>41</v>
      </c>
      <c r="Q920">
        <v>0.45</v>
      </c>
    </row>
    <row r="921" spans="15:17" x14ac:dyDescent="0.25">
      <c r="O921">
        <v>12</v>
      </c>
      <c r="P921">
        <v>41</v>
      </c>
      <c r="Q921">
        <v>0.45</v>
      </c>
    </row>
    <row r="922" spans="15:17" x14ac:dyDescent="0.25">
      <c r="O922">
        <v>12</v>
      </c>
      <c r="P922">
        <v>41</v>
      </c>
      <c r="Q922">
        <v>0.45</v>
      </c>
    </row>
    <row r="923" spans="15:17" x14ac:dyDescent="0.25">
      <c r="O923">
        <v>12</v>
      </c>
      <c r="P923">
        <v>41</v>
      </c>
      <c r="Q923">
        <v>0.45</v>
      </c>
    </row>
    <row r="924" spans="15:17" x14ac:dyDescent="0.25">
      <c r="O924">
        <v>12</v>
      </c>
      <c r="P924">
        <v>41</v>
      </c>
      <c r="Q924">
        <v>0.45</v>
      </c>
    </row>
    <row r="925" spans="15:17" x14ac:dyDescent="0.25">
      <c r="O925">
        <v>12</v>
      </c>
      <c r="P925">
        <v>41</v>
      </c>
      <c r="Q925">
        <v>0.55000000000000004</v>
      </c>
    </row>
    <row r="926" spans="15:17" x14ac:dyDescent="0.25">
      <c r="O926">
        <v>12</v>
      </c>
      <c r="P926">
        <v>41</v>
      </c>
      <c r="Q926">
        <v>0.45</v>
      </c>
    </row>
    <row r="927" spans="15:17" x14ac:dyDescent="0.25">
      <c r="O927">
        <v>12</v>
      </c>
      <c r="P927">
        <v>41</v>
      </c>
      <c r="Q927">
        <v>0.45</v>
      </c>
    </row>
    <row r="928" spans="15:17" x14ac:dyDescent="0.25">
      <c r="O928">
        <v>12</v>
      </c>
      <c r="P928">
        <v>41</v>
      </c>
      <c r="Q928">
        <v>0.45</v>
      </c>
    </row>
    <row r="929" spans="15:17" x14ac:dyDescent="0.25">
      <c r="O929">
        <v>12</v>
      </c>
      <c r="P929">
        <v>41</v>
      </c>
      <c r="Q929">
        <v>0.45</v>
      </c>
    </row>
    <row r="930" spans="15:17" x14ac:dyDescent="0.25">
      <c r="O930">
        <v>12</v>
      </c>
      <c r="P930">
        <v>41</v>
      </c>
      <c r="Q930">
        <v>0.45</v>
      </c>
    </row>
    <row r="931" spans="15:17" x14ac:dyDescent="0.25">
      <c r="O931">
        <v>12</v>
      </c>
      <c r="P931">
        <v>41</v>
      </c>
      <c r="Q931">
        <v>0.45</v>
      </c>
    </row>
    <row r="932" spans="15:17" x14ac:dyDescent="0.25">
      <c r="O932">
        <v>12</v>
      </c>
      <c r="P932">
        <v>41</v>
      </c>
      <c r="Q932">
        <v>0.55000000000000004</v>
      </c>
    </row>
    <row r="933" spans="15:17" x14ac:dyDescent="0.25">
      <c r="O933">
        <v>12</v>
      </c>
      <c r="P933">
        <v>41</v>
      </c>
      <c r="Q933">
        <v>0.45</v>
      </c>
    </row>
    <row r="934" spans="15:17" x14ac:dyDescent="0.25">
      <c r="O934">
        <v>12</v>
      </c>
      <c r="P934">
        <v>41</v>
      </c>
      <c r="Q934">
        <v>0.45</v>
      </c>
    </row>
    <row r="935" spans="15:17" x14ac:dyDescent="0.25">
      <c r="O935">
        <v>12</v>
      </c>
      <c r="P935">
        <v>41</v>
      </c>
      <c r="Q935">
        <v>0.45</v>
      </c>
    </row>
    <row r="936" spans="15:17" x14ac:dyDescent="0.25">
      <c r="O936">
        <v>12</v>
      </c>
      <c r="P936">
        <v>41</v>
      </c>
      <c r="Q936">
        <v>0.45</v>
      </c>
    </row>
    <row r="937" spans="15:17" x14ac:dyDescent="0.25">
      <c r="O937">
        <v>12</v>
      </c>
      <c r="P937">
        <v>41</v>
      </c>
      <c r="Q937">
        <v>0.45</v>
      </c>
    </row>
    <row r="938" spans="15:17" x14ac:dyDescent="0.25">
      <c r="O938">
        <v>12</v>
      </c>
      <c r="P938">
        <v>41</v>
      </c>
      <c r="Q938">
        <v>0.55000000000000004</v>
      </c>
    </row>
    <row r="939" spans="15:17" x14ac:dyDescent="0.25">
      <c r="O939">
        <v>12</v>
      </c>
      <c r="P939">
        <v>41</v>
      </c>
      <c r="Q939">
        <v>0.45</v>
      </c>
    </row>
    <row r="940" spans="15:17" x14ac:dyDescent="0.25">
      <c r="O940">
        <v>12</v>
      </c>
      <c r="P940">
        <v>41</v>
      </c>
      <c r="Q940">
        <v>0.45</v>
      </c>
    </row>
    <row r="941" spans="15:17" x14ac:dyDescent="0.25">
      <c r="O941">
        <v>12</v>
      </c>
      <c r="P941">
        <v>41</v>
      </c>
      <c r="Q941">
        <v>0.45</v>
      </c>
    </row>
    <row r="942" spans="15:17" x14ac:dyDescent="0.25">
      <c r="O942">
        <v>12</v>
      </c>
      <c r="P942">
        <v>41</v>
      </c>
      <c r="Q942">
        <v>0.45</v>
      </c>
    </row>
    <row r="943" spans="15:17" x14ac:dyDescent="0.25">
      <c r="O943">
        <v>12</v>
      </c>
      <c r="P943">
        <v>41</v>
      </c>
      <c r="Q943">
        <v>0.45</v>
      </c>
    </row>
    <row r="944" spans="15:17" x14ac:dyDescent="0.25">
      <c r="O944">
        <v>12</v>
      </c>
      <c r="P944">
        <v>41</v>
      </c>
      <c r="Q944">
        <v>0.45</v>
      </c>
    </row>
    <row r="945" spans="15:17" x14ac:dyDescent="0.25">
      <c r="O945">
        <v>12</v>
      </c>
      <c r="P945">
        <v>41</v>
      </c>
      <c r="Q945">
        <v>0.55000000000000004</v>
      </c>
    </row>
    <row r="946" spans="15:17" x14ac:dyDescent="0.25">
      <c r="O946">
        <v>12</v>
      </c>
      <c r="P946">
        <v>41</v>
      </c>
      <c r="Q946">
        <v>0.45</v>
      </c>
    </row>
    <row r="947" spans="15:17" x14ac:dyDescent="0.25">
      <c r="O947">
        <v>12</v>
      </c>
      <c r="P947">
        <v>41</v>
      </c>
      <c r="Q947">
        <v>0.45</v>
      </c>
    </row>
    <row r="948" spans="15:17" x14ac:dyDescent="0.25">
      <c r="O948">
        <v>12</v>
      </c>
      <c r="P948">
        <v>41</v>
      </c>
      <c r="Q948">
        <v>0.45</v>
      </c>
    </row>
    <row r="949" spans="15:17" x14ac:dyDescent="0.25">
      <c r="O949">
        <v>12</v>
      </c>
      <c r="P949">
        <v>41</v>
      </c>
      <c r="Q949">
        <v>0.55000000000000004</v>
      </c>
    </row>
    <row r="950" spans="15:17" x14ac:dyDescent="0.25">
      <c r="O950">
        <v>12</v>
      </c>
      <c r="P950">
        <v>41</v>
      </c>
      <c r="Q950">
        <v>0.55000000000000004</v>
      </c>
    </row>
    <row r="951" spans="15:17" x14ac:dyDescent="0.25">
      <c r="O951">
        <v>12</v>
      </c>
      <c r="P951">
        <v>41</v>
      </c>
      <c r="Q951">
        <v>0.45</v>
      </c>
    </row>
    <row r="952" spans="15:17" x14ac:dyDescent="0.25">
      <c r="O952">
        <v>12</v>
      </c>
      <c r="P952">
        <v>41</v>
      </c>
      <c r="Q952">
        <v>0.55000000000000004</v>
      </c>
    </row>
    <row r="953" spans="15:17" x14ac:dyDescent="0.25">
      <c r="O953">
        <v>12</v>
      </c>
      <c r="P953">
        <v>41</v>
      </c>
      <c r="Q953">
        <v>0.45</v>
      </c>
    </row>
    <row r="954" spans="15:17" x14ac:dyDescent="0.25">
      <c r="O954">
        <v>12</v>
      </c>
      <c r="P954">
        <v>41</v>
      </c>
      <c r="Q954">
        <v>0.45</v>
      </c>
    </row>
    <row r="955" spans="15:17" x14ac:dyDescent="0.25">
      <c r="O955">
        <v>12</v>
      </c>
      <c r="P955">
        <v>41</v>
      </c>
      <c r="Q955">
        <v>0.45</v>
      </c>
    </row>
    <row r="956" spans="15:17" x14ac:dyDescent="0.25">
      <c r="O956">
        <v>12</v>
      </c>
      <c r="P956">
        <v>41</v>
      </c>
      <c r="Q956">
        <v>0.45</v>
      </c>
    </row>
    <row r="957" spans="15:17" x14ac:dyDescent="0.25">
      <c r="O957">
        <v>12</v>
      </c>
      <c r="P957">
        <v>41</v>
      </c>
      <c r="Q957">
        <v>0.45</v>
      </c>
    </row>
    <row r="958" spans="15:17" x14ac:dyDescent="0.25">
      <c r="O958">
        <v>12</v>
      </c>
      <c r="P958">
        <v>41</v>
      </c>
      <c r="Q958">
        <v>0.45</v>
      </c>
    </row>
    <row r="959" spans="15:17" x14ac:dyDescent="0.25">
      <c r="O959">
        <v>12</v>
      </c>
      <c r="P959">
        <v>41</v>
      </c>
      <c r="Q959">
        <v>0.45</v>
      </c>
    </row>
    <row r="960" spans="15:17" x14ac:dyDescent="0.25">
      <c r="O960">
        <v>12</v>
      </c>
      <c r="P960">
        <v>41</v>
      </c>
      <c r="Q960">
        <v>0.45</v>
      </c>
    </row>
    <row r="961" spans="15:17" x14ac:dyDescent="0.25">
      <c r="O961">
        <v>12</v>
      </c>
      <c r="P961">
        <v>41</v>
      </c>
      <c r="Q961">
        <v>0.45</v>
      </c>
    </row>
    <row r="962" spans="15:17" x14ac:dyDescent="0.25">
      <c r="O962">
        <v>12</v>
      </c>
      <c r="P962">
        <v>41</v>
      </c>
      <c r="Q962">
        <v>0.45</v>
      </c>
    </row>
    <row r="963" spans="15:17" x14ac:dyDescent="0.25">
      <c r="O963">
        <v>12</v>
      </c>
      <c r="P963">
        <v>41</v>
      </c>
      <c r="Q963">
        <v>0.45</v>
      </c>
    </row>
    <row r="964" spans="15:17" x14ac:dyDescent="0.25">
      <c r="O964">
        <v>12</v>
      </c>
      <c r="P964">
        <v>41</v>
      </c>
      <c r="Q964">
        <v>0.45</v>
      </c>
    </row>
    <row r="965" spans="15:17" x14ac:dyDescent="0.25">
      <c r="O965">
        <v>12</v>
      </c>
      <c r="P965">
        <v>41</v>
      </c>
      <c r="Q965">
        <v>0.45</v>
      </c>
    </row>
    <row r="966" spans="15:17" x14ac:dyDescent="0.25">
      <c r="O966">
        <v>12</v>
      </c>
      <c r="P966">
        <v>41</v>
      </c>
      <c r="Q966">
        <v>0.45</v>
      </c>
    </row>
    <row r="967" spans="15:17" x14ac:dyDescent="0.25">
      <c r="O967">
        <v>12</v>
      </c>
      <c r="P967">
        <v>41</v>
      </c>
      <c r="Q967">
        <v>0.45</v>
      </c>
    </row>
    <row r="968" spans="15:17" x14ac:dyDescent="0.25">
      <c r="O968">
        <v>12</v>
      </c>
      <c r="P968">
        <v>41</v>
      </c>
      <c r="Q968">
        <v>0.45</v>
      </c>
    </row>
    <row r="969" spans="15:17" x14ac:dyDescent="0.25">
      <c r="O969">
        <v>12</v>
      </c>
      <c r="P969">
        <v>41</v>
      </c>
      <c r="Q969">
        <v>0.45</v>
      </c>
    </row>
    <row r="970" spans="15:17" x14ac:dyDescent="0.25">
      <c r="O970">
        <v>12</v>
      </c>
      <c r="P970">
        <v>41</v>
      </c>
      <c r="Q970">
        <v>0.45</v>
      </c>
    </row>
    <row r="971" spans="15:17" x14ac:dyDescent="0.25">
      <c r="O971">
        <v>12</v>
      </c>
      <c r="P971">
        <v>41</v>
      </c>
      <c r="Q971">
        <v>0.45</v>
      </c>
    </row>
    <row r="972" spans="15:17" x14ac:dyDescent="0.25">
      <c r="O972">
        <v>12</v>
      </c>
      <c r="P972">
        <v>41</v>
      </c>
      <c r="Q972">
        <v>0.45</v>
      </c>
    </row>
    <row r="973" spans="15:17" x14ac:dyDescent="0.25">
      <c r="O973">
        <v>12</v>
      </c>
      <c r="P973">
        <v>41</v>
      </c>
      <c r="Q973">
        <v>0.45</v>
      </c>
    </row>
    <row r="974" spans="15:17" x14ac:dyDescent="0.25">
      <c r="O974">
        <v>12</v>
      </c>
      <c r="P974">
        <v>41</v>
      </c>
      <c r="Q974">
        <v>0.45</v>
      </c>
    </row>
    <row r="975" spans="15:17" x14ac:dyDescent="0.25">
      <c r="O975">
        <v>12</v>
      </c>
      <c r="P975">
        <v>41</v>
      </c>
      <c r="Q975">
        <v>0.45</v>
      </c>
    </row>
    <row r="976" spans="15:17" x14ac:dyDescent="0.25">
      <c r="O976">
        <v>12</v>
      </c>
      <c r="P976">
        <v>41</v>
      </c>
      <c r="Q976">
        <v>0.45</v>
      </c>
    </row>
    <row r="977" spans="15:17" x14ac:dyDescent="0.25">
      <c r="O977">
        <v>12</v>
      </c>
      <c r="P977">
        <v>41</v>
      </c>
      <c r="Q977">
        <v>0.45</v>
      </c>
    </row>
    <row r="978" spans="15:17" x14ac:dyDescent="0.25">
      <c r="O978">
        <v>8</v>
      </c>
      <c r="P978">
        <v>41</v>
      </c>
      <c r="Q978">
        <v>0.55000000000000004</v>
      </c>
    </row>
    <row r="979" spans="15:17" x14ac:dyDescent="0.25">
      <c r="O979">
        <v>12</v>
      </c>
      <c r="P979">
        <v>41</v>
      </c>
      <c r="Q979">
        <v>0.45</v>
      </c>
    </row>
    <row r="980" spans="15:17" x14ac:dyDescent="0.25">
      <c r="O980">
        <v>12</v>
      </c>
      <c r="P980">
        <v>41</v>
      </c>
      <c r="Q980">
        <v>0.45</v>
      </c>
    </row>
    <row r="981" spans="15:17" x14ac:dyDescent="0.25">
      <c r="O981">
        <v>12</v>
      </c>
      <c r="P981">
        <v>41</v>
      </c>
      <c r="Q981">
        <v>0.45</v>
      </c>
    </row>
    <row r="982" spans="15:17" x14ac:dyDescent="0.25">
      <c r="O982">
        <v>12</v>
      </c>
      <c r="P982">
        <v>41</v>
      </c>
      <c r="Q982">
        <v>0.45</v>
      </c>
    </row>
    <row r="983" spans="15:17" x14ac:dyDescent="0.25">
      <c r="O983">
        <v>12</v>
      </c>
      <c r="P983">
        <v>41</v>
      </c>
      <c r="Q983">
        <v>0.45</v>
      </c>
    </row>
    <row r="984" spans="15:17" x14ac:dyDescent="0.25">
      <c r="O984">
        <v>12</v>
      </c>
      <c r="P984">
        <v>41</v>
      </c>
      <c r="Q984">
        <v>0.45</v>
      </c>
    </row>
    <row r="985" spans="15:17" x14ac:dyDescent="0.25">
      <c r="O985">
        <v>8</v>
      </c>
      <c r="P985">
        <v>45</v>
      </c>
      <c r="Q985">
        <v>0.55000000000000004</v>
      </c>
    </row>
    <row r="986" spans="15:17" x14ac:dyDescent="0.25">
      <c r="O986">
        <v>12</v>
      </c>
      <c r="P986">
        <v>41</v>
      </c>
      <c r="Q986">
        <v>0.45</v>
      </c>
    </row>
    <row r="987" spans="15:17" x14ac:dyDescent="0.25">
      <c r="O987">
        <v>12</v>
      </c>
      <c r="P987">
        <v>41</v>
      </c>
      <c r="Q987">
        <v>0.45</v>
      </c>
    </row>
    <row r="988" spans="15:17" x14ac:dyDescent="0.25">
      <c r="O988">
        <v>12</v>
      </c>
      <c r="P988">
        <v>41</v>
      </c>
      <c r="Q988">
        <v>0.45</v>
      </c>
    </row>
    <row r="989" spans="15:17" x14ac:dyDescent="0.25">
      <c r="O989">
        <v>12</v>
      </c>
      <c r="P989">
        <v>41</v>
      </c>
      <c r="Q989">
        <v>0.55000000000000004</v>
      </c>
    </row>
    <row r="990" spans="15:17" x14ac:dyDescent="0.25">
      <c r="O990">
        <v>12</v>
      </c>
      <c r="P990">
        <v>41</v>
      </c>
      <c r="Q990">
        <v>0.45</v>
      </c>
    </row>
    <row r="991" spans="15:17" x14ac:dyDescent="0.25">
      <c r="O991">
        <v>12</v>
      </c>
      <c r="P991">
        <v>41</v>
      </c>
      <c r="Q991">
        <v>0.55000000000000004</v>
      </c>
    </row>
    <row r="992" spans="15:17" x14ac:dyDescent="0.25">
      <c r="O992">
        <v>12</v>
      </c>
      <c r="P992">
        <v>41</v>
      </c>
      <c r="Q992">
        <v>0.45</v>
      </c>
    </row>
    <row r="993" spans="15:17" x14ac:dyDescent="0.25">
      <c r="O993">
        <v>12</v>
      </c>
      <c r="P993">
        <v>41</v>
      </c>
      <c r="Q993">
        <v>0.45</v>
      </c>
    </row>
    <row r="994" spans="15:17" x14ac:dyDescent="0.25">
      <c r="O994">
        <v>12</v>
      </c>
      <c r="P994">
        <v>41</v>
      </c>
      <c r="Q994">
        <v>0.45</v>
      </c>
    </row>
    <row r="995" spans="15:17" x14ac:dyDescent="0.25">
      <c r="O995">
        <v>12</v>
      </c>
      <c r="P995">
        <v>41</v>
      </c>
      <c r="Q995">
        <v>0.45</v>
      </c>
    </row>
    <row r="996" spans="15:17" x14ac:dyDescent="0.25">
      <c r="O996">
        <v>12</v>
      </c>
      <c r="P996">
        <v>41</v>
      </c>
      <c r="Q996">
        <v>0.45</v>
      </c>
    </row>
    <row r="997" spans="15:17" x14ac:dyDescent="0.25">
      <c r="O997">
        <v>12</v>
      </c>
      <c r="P997">
        <v>41</v>
      </c>
      <c r="Q997">
        <v>0.45</v>
      </c>
    </row>
    <row r="998" spans="15:17" x14ac:dyDescent="0.25">
      <c r="O998">
        <v>12</v>
      </c>
      <c r="P998">
        <v>41</v>
      </c>
      <c r="Q998">
        <v>0.45</v>
      </c>
    </row>
    <row r="999" spans="15:17" x14ac:dyDescent="0.25">
      <c r="O999">
        <v>12</v>
      </c>
      <c r="P999">
        <v>41</v>
      </c>
      <c r="Q999">
        <v>0.45</v>
      </c>
    </row>
    <row r="1000" spans="15:17" x14ac:dyDescent="0.25">
      <c r="O1000">
        <v>12</v>
      </c>
      <c r="P1000">
        <v>41</v>
      </c>
      <c r="Q1000">
        <v>0.45</v>
      </c>
    </row>
    <row r="1001" spans="15:17" x14ac:dyDescent="0.25">
      <c r="O1001">
        <v>12</v>
      </c>
      <c r="P1001">
        <v>41</v>
      </c>
      <c r="Q1001">
        <v>0.45</v>
      </c>
    </row>
    <row r="1002" spans="15:17" x14ac:dyDescent="0.25">
      <c r="O1002">
        <v>12</v>
      </c>
      <c r="P1002">
        <v>41</v>
      </c>
      <c r="Q1002">
        <v>0.45</v>
      </c>
    </row>
    <row r="1003" spans="15:17" x14ac:dyDescent="0.25">
      <c r="O1003">
        <v>12</v>
      </c>
      <c r="P1003">
        <v>41</v>
      </c>
      <c r="Q1003">
        <v>0.55000000000000004</v>
      </c>
    </row>
    <row r="1004" spans="15:17" x14ac:dyDescent="0.25">
      <c r="O1004">
        <v>12</v>
      </c>
      <c r="P1004">
        <v>41</v>
      </c>
      <c r="Q1004">
        <v>0.45</v>
      </c>
    </row>
    <row r="1005" spans="15:17" x14ac:dyDescent="0.25">
      <c r="O1005">
        <v>12</v>
      </c>
      <c r="P1005">
        <v>41</v>
      </c>
      <c r="Q1005">
        <v>0.45</v>
      </c>
    </row>
    <row r="1006" spans="15:17" x14ac:dyDescent="0.25">
      <c r="O1006">
        <v>12</v>
      </c>
      <c r="P1006">
        <v>41</v>
      </c>
      <c r="Q1006">
        <v>0.45</v>
      </c>
    </row>
    <row r="1007" spans="15:17" x14ac:dyDescent="0.25">
      <c r="O1007">
        <v>12</v>
      </c>
      <c r="P1007">
        <v>41</v>
      </c>
      <c r="Q1007">
        <v>0.45</v>
      </c>
    </row>
    <row r="1008" spans="15:17" x14ac:dyDescent="0.25">
      <c r="O1008">
        <v>12</v>
      </c>
      <c r="P1008">
        <v>41</v>
      </c>
      <c r="Q1008">
        <v>0.55000000000000004</v>
      </c>
    </row>
    <row r="1009" spans="15:17" x14ac:dyDescent="0.25">
      <c r="O1009">
        <v>12</v>
      </c>
      <c r="P1009">
        <v>41</v>
      </c>
      <c r="Q1009">
        <v>0.45</v>
      </c>
    </row>
    <row r="1010" spans="15:17" x14ac:dyDescent="0.25">
      <c r="O1010">
        <v>12</v>
      </c>
      <c r="P1010">
        <v>41</v>
      </c>
      <c r="Q1010">
        <v>0.45</v>
      </c>
    </row>
    <row r="1011" spans="15:17" x14ac:dyDescent="0.25">
      <c r="O1011">
        <v>12</v>
      </c>
      <c r="P1011">
        <v>41</v>
      </c>
      <c r="Q1011">
        <v>0.45</v>
      </c>
    </row>
    <row r="1012" spans="15:17" x14ac:dyDescent="0.25">
      <c r="O1012">
        <v>12</v>
      </c>
      <c r="P1012">
        <v>41</v>
      </c>
      <c r="Q1012">
        <v>0.45</v>
      </c>
    </row>
    <row r="1013" spans="15:17" x14ac:dyDescent="0.25">
      <c r="O1013">
        <v>12</v>
      </c>
      <c r="P1013">
        <v>41</v>
      </c>
      <c r="Q1013">
        <v>0.45</v>
      </c>
    </row>
    <row r="1014" spans="15:17" x14ac:dyDescent="0.25">
      <c r="O1014">
        <v>12</v>
      </c>
      <c r="P1014">
        <v>41</v>
      </c>
      <c r="Q1014">
        <v>0.45</v>
      </c>
    </row>
    <row r="1015" spans="15:17" x14ac:dyDescent="0.25">
      <c r="O1015">
        <v>12</v>
      </c>
      <c r="P1015">
        <v>41</v>
      </c>
      <c r="Q1015">
        <v>0.45</v>
      </c>
    </row>
    <row r="1016" spans="15:17" x14ac:dyDescent="0.25">
      <c r="O1016">
        <v>12</v>
      </c>
      <c r="P1016">
        <v>41</v>
      </c>
      <c r="Q1016">
        <v>0.45</v>
      </c>
    </row>
    <row r="1017" spans="15:17" x14ac:dyDescent="0.25">
      <c r="O1017">
        <v>12</v>
      </c>
      <c r="P1017">
        <v>41</v>
      </c>
      <c r="Q1017">
        <v>0.45</v>
      </c>
    </row>
    <row r="1018" spans="15:17" x14ac:dyDescent="0.25">
      <c r="O1018">
        <v>12</v>
      </c>
      <c r="P1018">
        <v>41</v>
      </c>
      <c r="Q1018">
        <v>0.45</v>
      </c>
    </row>
    <row r="1019" spans="15:17" x14ac:dyDescent="0.25">
      <c r="O1019">
        <v>12</v>
      </c>
      <c r="P1019">
        <v>41</v>
      </c>
      <c r="Q1019">
        <v>0.45</v>
      </c>
    </row>
    <row r="1020" spans="15:17" x14ac:dyDescent="0.25">
      <c r="O1020">
        <v>12</v>
      </c>
      <c r="P1020">
        <v>45</v>
      </c>
      <c r="Q1020">
        <v>0.55000000000000004</v>
      </c>
    </row>
    <row r="1021" spans="15:17" x14ac:dyDescent="0.25">
      <c r="O1021">
        <v>12</v>
      </c>
      <c r="P1021">
        <v>41</v>
      </c>
      <c r="Q1021">
        <v>0.45</v>
      </c>
    </row>
    <row r="1022" spans="15:17" x14ac:dyDescent="0.25">
      <c r="O1022">
        <v>12</v>
      </c>
      <c r="P1022">
        <v>41</v>
      </c>
      <c r="Q1022">
        <v>0.45</v>
      </c>
    </row>
    <row r="1023" spans="15:17" x14ac:dyDescent="0.25">
      <c r="O1023">
        <v>12</v>
      </c>
      <c r="P1023">
        <v>41</v>
      </c>
      <c r="Q1023">
        <v>0.45</v>
      </c>
    </row>
    <row r="1024" spans="15:17" x14ac:dyDescent="0.25">
      <c r="O1024">
        <v>12</v>
      </c>
      <c r="P1024">
        <v>41</v>
      </c>
      <c r="Q1024">
        <v>0.45</v>
      </c>
    </row>
    <row r="1025" spans="15:17" x14ac:dyDescent="0.25">
      <c r="O1025">
        <v>12</v>
      </c>
      <c r="P1025">
        <v>41</v>
      </c>
      <c r="Q1025">
        <v>0.45</v>
      </c>
    </row>
    <row r="1026" spans="15:17" x14ac:dyDescent="0.25">
      <c r="O1026">
        <v>12</v>
      </c>
      <c r="P1026">
        <v>41</v>
      </c>
      <c r="Q1026">
        <v>0.55000000000000004</v>
      </c>
    </row>
    <row r="1027" spans="15:17" x14ac:dyDescent="0.25">
      <c r="O1027">
        <v>12</v>
      </c>
      <c r="P1027">
        <v>41</v>
      </c>
      <c r="Q1027">
        <v>0.45</v>
      </c>
    </row>
    <row r="1028" spans="15:17" x14ac:dyDescent="0.25">
      <c r="O1028">
        <v>12</v>
      </c>
      <c r="P1028">
        <v>41</v>
      </c>
      <c r="Q1028">
        <v>0.45</v>
      </c>
    </row>
    <row r="1029" spans="15:17" x14ac:dyDescent="0.25">
      <c r="O1029">
        <v>12</v>
      </c>
      <c r="P1029">
        <v>41</v>
      </c>
      <c r="Q1029">
        <v>0.45</v>
      </c>
    </row>
    <row r="1030" spans="15:17" x14ac:dyDescent="0.25">
      <c r="O1030">
        <v>12</v>
      </c>
      <c r="P1030">
        <v>41</v>
      </c>
      <c r="Q1030">
        <v>0.45</v>
      </c>
    </row>
    <row r="1031" spans="15:17" x14ac:dyDescent="0.25">
      <c r="O1031">
        <v>12</v>
      </c>
      <c r="P1031">
        <v>41</v>
      </c>
      <c r="Q1031">
        <v>0.45</v>
      </c>
    </row>
    <row r="1032" spans="15:17" x14ac:dyDescent="0.25">
      <c r="O1032">
        <v>12</v>
      </c>
      <c r="P1032">
        <v>41</v>
      </c>
      <c r="Q1032">
        <v>0.45</v>
      </c>
    </row>
    <row r="1033" spans="15:17" x14ac:dyDescent="0.25">
      <c r="O1033">
        <v>12</v>
      </c>
      <c r="P1033">
        <v>41</v>
      </c>
      <c r="Q1033">
        <v>0.45</v>
      </c>
    </row>
    <row r="1034" spans="15:17" x14ac:dyDescent="0.25">
      <c r="O1034">
        <v>12</v>
      </c>
      <c r="P1034">
        <v>41</v>
      </c>
      <c r="Q1034">
        <v>0.45</v>
      </c>
    </row>
    <row r="1035" spans="15:17" x14ac:dyDescent="0.25">
      <c r="O1035">
        <v>12</v>
      </c>
      <c r="P1035">
        <v>41</v>
      </c>
      <c r="Q1035">
        <v>0.45</v>
      </c>
    </row>
    <row r="1036" spans="15:17" x14ac:dyDescent="0.25">
      <c r="O1036">
        <v>12</v>
      </c>
      <c r="P1036">
        <v>41</v>
      </c>
      <c r="Q1036">
        <v>0.55000000000000004</v>
      </c>
    </row>
    <row r="1037" spans="15:17" x14ac:dyDescent="0.25">
      <c r="O1037">
        <v>12</v>
      </c>
      <c r="P1037">
        <v>41</v>
      </c>
      <c r="Q1037">
        <v>0.45</v>
      </c>
    </row>
    <row r="1038" spans="15:17" x14ac:dyDescent="0.25">
      <c r="O1038">
        <v>12</v>
      </c>
      <c r="P1038">
        <v>41</v>
      </c>
      <c r="Q1038">
        <v>0.45</v>
      </c>
    </row>
    <row r="1039" spans="15:17" x14ac:dyDescent="0.25">
      <c r="O1039">
        <v>12</v>
      </c>
      <c r="P1039">
        <v>41</v>
      </c>
      <c r="Q1039">
        <v>0.45</v>
      </c>
    </row>
    <row r="1040" spans="15:17" x14ac:dyDescent="0.25">
      <c r="O1040">
        <v>12</v>
      </c>
      <c r="P1040">
        <v>41</v>
      </c>
      <c r="Q1040">
        <v>0.45</v>
      </c>
    </row>
    <row r="1041" spans="15:17" x14ac:dyDescent="0.25">
      <c r="O1041">
        <v>12</v>
      </c>
      <c r="P1041">
        <v>41</v>
      </c>
      <c r="Q1041">
        <v>0.45</v>
      </c>
    </row>
    <row r="1042" spans="15:17" x14ac:dyDescent="0.25">
      <c r="O1042">
        <v>12</v>
      </c>
      <c r="P1042">
        <v>41</v>
      </c>
      <c r="Q1042">
        <v>0.45</v>
      </c>
    </row>
    <row r="1043" spans="15:17" x14ac:dyDescent="0.25">
      <c r="O1043">
        <v>12</v>
      </c>
      <c r="P1043">
        <v>41</v>
      </c>
      <c r="Q1043">
        <v>0.55000000000000004</v>
      </c>
    </row>
    <row r="1044" spans="15:17" x14ac:dyDescent="0.25">
      <c r="O1044">
        <v>12</v>
      </c>
      <c r="P1044">
        <v>41</v>
      </c>
      <c r="Q1044">
        <v>0.45</v>
      </c>
    </row>
    <row r="1045" spans="15:17" x14ac:dyDescent="0.25">
      <c r="O1045">
        <v>12</v>
      </c>
      <c r="P1045">
        <v>41</v>
      </c>
      <c r="Q1045">
        <v>0.45</v>
      </c>
    </row>
    <row r="1046" spans="15:17" x14ac:dyDescent="0.25">
      <c r="O1046">
        <v>12</v>
      </c>
      <c r="P1046">
        <v>41</v>
      </c>
      <c r="Q1046">
        <v>0.45</v>
      </c>
    </row>
    <row r="1047" spans="15:17" x14ac:dyDescent="0.25">
      <c r="O1047">
        <v>12</v>
      </c>
      <c r="P1047">
        <v>41</v>
      </c>
      <c r="Q1047">
        <v>0.45</v>
      </c>
    </row>
    <row r="1048" spans="15:17" x14ac:dyDescent="0.25">
      <c r="O1048">
        <v>12</v>
      </c>
      <c r="P1048">
        <v>41</v>
      </c>
      <c r="Q1048">
        <v>0.45</v>
      </c>
    </row>
    <row r="1049" spans="15:17" x14ac:dyDescent="0.25">
      <c r="O1049">
        <v>12</v>
      </c>
      <c r="P1049">
        <v>41</v>
      </c>
      <c r="Q1049">
        <v>0.45</v>
      </c>
    </row>
    <row r="1050" spans="15:17" x14ac:dyDescent="0.25">
      <c r="O1050">
        <v>12</v>
      </c>
      <c r="P1050">
        <v>41</v>
      </c>
      <c r="Q1050">
        <v>0.45</v>
      </c>
    </row>
    <row r="1051" spans="15:17" x14ac:dyDescent="0.25">
      <c r="O1051">
        <v>12</v>
      </c>
      <c r="P1051">
        <v>41</v>
      </c>
      <c r="Q1051">
        <v>0.45</v>
      </c>
    </row>
    <row r="1052" spans="15:17" x14ac:dyDescent="0.25">
      <c r="O1052">
        <v>12</v>
      </c>
      <c r="P1052">
        <v>41</v>
      </c>
      <c r="Q1052">
        <v>0.45</v>
      </c>
    </row>
    <row r="1053" spans="15:17" x14ac:dyDescent="0.25">
      <c r="O1053">
        <v>12</v>
      </c>
      <c r="P1053">
        <v>41</v>
      </c>
      <c r="Q1053">
        <v>0.45</v>
      </c>
    </row>
    <row r="1054" spans="15:17" x14ac:dyDescent="0.25">
      <c r="O1054">
        <v>12</v>
      </c>
      <c r="P1054">
        <v>41</v>
      </c>
      <c r="Q1054">
        <v>0.45</v>
      </c>
    </row>
    <row r="1055" spans="15:17" x14ac:dyDescent="0.25">
      <c r="O1055">
        <v>12</v>
      </c>
      <c r="P1055">
        <v>41</v>
      </c>
      <c r="Q1055">
        <v>0.45</v>
      </c>
    </row>
    <row r="1056" spans="15:17" x14ac:dyDescent="0.25">
      <c r="O1056">
        <v>12</v>
      </c>
      <c r="P1056">
        <v>41</v>
      </c>
      <c r="Q1056">
        <v>0.45</v>
      </c>
    </row>
    <row r="1057" spans="15:17" x14ac:dyDescent="0.25">
      <c r="O1057">
        <v>12</v>
      </c>
      <c r="P1057">
        <v>41</v>
      </c>
      <c r="Q1057">
        <v>0.45</v>
      </c>
    </row>
    <row r="1058" spans="15:17" x14ac:dyDescent="0.25">
      <c r="O1058">
        <v>12</v>
      </c>
      <c r="P1058">
        <v>41</v>
      </c>
      <c r="Q1058">
        <v>0.45</v>
      </c>
    </row>
    <row r="1059" spans="15:17" x14ac:dyDescent="0.25">
      <c r="O1059">
        <v>12</v>
      </c>
      <c r="P1059">
        <v>41</v>
      </c>
      <c r="Q1059">
        <v>0.45</v>
      </c>
    </row>
    <row r="1060" spans="15:17" x14ac:dyDescent="0.25">
      <c r="O1060">
        <v>12</v>
      </c>
      <c r="P1060">
        <v>41</v>
      </c>
      <c r="Q1060">
        <v>0.45</v>
      </c>
    </row>
    <row r="1061" spans="15:17" x14ac:dyDescent="0.25">
      <c r="O1061">
        <v>12</v>
      </c>
      <c r="P1061">
        <v>41</v>
      </c>
      <c r="Q1061">
        <v>0.45</v>
      </c>
    </row>
    <row r="1062" spans="15:17" x14ac:dyDescent="0.25">
      <c r="O1062">
        <v>12</v>
      </c>
      <c r="P1062">
        <v>41</v>
      </c>
      <c r="Q1062">
        <v>0.45</v>
      </c>
    </row>
    <row r="1063" spans="15:17" x14ac:dyDescent="0.25">
      <c r="O1063">
        <v>12</v>
      </c>
      <c r="P1063">
        <v>41</v>
      </c>
      <c r="Q1063">
        <v>0.45</v>
      </c>
    </row>
    <row r="1064" spans="15:17" x14ac:dyDescent="0.25">
      <c r="O1064">
        <v>12</v>
      </c>
      <c r="P1064">
        <v>41</v>
      </c>
      <c r="Q1064">
        <v>0.45</v>
      </c>
    </row>
    <row r="1065" spans="15:17" x14ac:dyDescent="0.25">
      <c r="O1065">
        <v>12</v>
      </c>
      <c r="P1065">
        <v>41</v>
      </c>
      <c r="Q1065">
        <v>0.45</v>
      </c>
    </row>
    <row r="1066" spans="15:17" x14ac:dyDescent="0.25">
      <c r="O1066">
        <v>12</v>
      </c>
      <c r="P1066">
        <v>41</v>
      </c>
      <c r="Q1066">
        <v>0.45</v>
      </c>
    </row>
    <row r="1067" spans="15:17" x14ac:dyDescent="0.25">
      <c r="O1067">
        <v>12</v>
      </c>
      <c r="P1067">
        <v>41</v>
      </c>
      <c r="Q1067">
        <v>0.45</v>
      </c>
    </row>
    <row r="1068" spans="15:17" x14ac:dyDescent="0.25">
      <c r="O1068">
        <v>12</v>
      </c>
      <c r="P1068">
        <v>41</v>
      </c>
      <c r="Q1068">
        <v>0.45</v>
      </c>
    </row>
    <row r="1069" spans="15:17" x14ac:dyDescent="0.25">
      <c r="O1069">
        <v>12</v>
      </c>
      <c r="P1069">
        <v>41</v>
      </c>
      <c r="Q1069">
        <v>0.45</v>
      </c>
    </row>
    <row r="1070" spans="15:17" x14ac:dyDescent="0.25">
      <c r="O1070">
        <v>12</v>
      </c>
      <c r="P1070">
        <v>41</v>
      </c>
      <c r="Q1070">
        <v>0.45</v>
      </c>
    </row>
    <row r="1071" spans="15:17" x14ac:dyDescent="0.25">
      <c r="O1071">
        <v>12</v>
      </c>
      <c r="P1071">
        <v>41</v>
      </c>
      <c r="Q1071">
        <v>0.45</v>
      </c>
    </row>
    <row r="1072" spans="15:17" x14ac:dyDescent="0.25">
      <c r="O1072">
        <v>12</v>
      </c>
      <c r="P1072">
        <v>41</v>
      </c>
      <c r="Q1072">
        <v>0.45</v>
      </c>
    </row>
    <row r="1073" spans="15:17" x14ac:dyDescent="0.25">
      <c r="O1073">
        <v>12</v>
      </c>
      <c r="P1073">
        <v>41</v>
      </c>
      <c r="Q1073">
        <v>0.45</v>
      </c>
    </row>
    <row r="1074" spans="15:17" x14ac:dyDescent="0.25">
      <c r="O1074">
        <v>12</v>
      </c>
      <c r="P1074">
        <v>41</v>
      </c>
      <c r="Q1074">
        <v>0.45</v>
      </c>
    </row>
    <row r="1075" spans="15:17" x14ac:dyDescent="0.25">
      <c r="O1075">
        <v>12</v>
      </c>
      <c r="P1075">
        <v>41</v>
      </c>
      <c r="Q1075">
        <v>0.45</v>
      </c>
    </row>
    <row r="1076" spans="15:17" x14ac:dyDescent="0.25">
      <c r="O1076">
        <v>12</v>
      </c>
      <c r="P1076">
        <v>41</v>
      </c>
      <c r="Q1076">
        <v>0.45</v>
      </c>
    </row>
    <row r="1077" spans="15:17" x14ac:dyDescent="0.25">
      <c r="O1077">
        <v>12</v>
      </c>
      <c r="P1077">
        <v>41</v>
      </c>
      <c r="Q1077">
        <v>0.45</v>
      </c>
    </row>
    <row r="1078" spans="15:17" x14ac:dyDescent="0.25">
      <c r="O1078">
        <v>12</v>
      </c>
      <c r="P1078">
        <v>41</v>
      </c>
      <c r="Q1078">
        <v>0.45</v>
      </c>
    </row>
    <row r="1079" spans="15:17" x14ac:dyDescent="0.25">
      <c r="O1079">
        <v>12</v>
      </c>
      <c r="P1079">
        <v>41</v>
      </c>
      <c r="Q1079">
        <v>0.45</v>
      </c>
    </row>
    <row r="1080" spans="15:17" x14ac:dyDescent="0.25">
      <c r="O1080">
        <v>12</v>
      </c>
      <c r="P1080">
        <v>41</v>
      </c>
      <c r="Q1080">
        <v>0.55000000000000004</v>
      </c>
    </row>
    <row r="1081" spans="15:17" x14ac:dyDescent="0.25">
      <c r="O1081">
        <v>12</v>
      </c>
      <c r="P1081">
        <v>41</v>
      </c>
      <c r="Q1081">
        <v>0.45</v>
      </c>
    </row>
    <row r="1082" spans="15:17" x14ac:dyDescent="0.25">
      <c r="O1082">
        <v>12</v>
      </c>
      <c r="P1082">
        <v>41</v>
      </c>
      <c r="Q1082">
        <v>0.45</v>
      </c>
    </row>
    <row r="1083" spans="15:17" x14ac:dyDescent="0.25">
      <c r="O1083">
        <v>12</v>
      </c>
      <c r="P1083">
        <v>41</v>
      </c>
      <c r="Q1083">
        <v>0.45</v>
      </c>
    </row>
    <row r="1084" spans="15:17" x14ac:dyDescent="0.25">
      <c r="O1084">
        <v>12</v>
      </c>
      <c r="P1084">
        <v>41</v>
      </c>
      <c r="Q1084">
        <v>0.45</v>
      </c>
    </row>
    <row r="1085" spans="15:17" x14ac:dyDescent="0.25">
      <c r="O1085">
        <v>12</v>
      </c>
      <c r="P1085">
        <v>41</v>
      </c>
      <c r="Q1085">
        <v>0.45</v>
      </c>
    </row>
    <row r="1086" spans="15:17" x14ac:dyDescent="0.25">
      <c r="O1086">
        <v>12</v>
      </c>
      <c r="P1086">
        <v>41</v>
      </c>
      <c r="Q1086">
        <v>0.45</v>
      </c>
    </row>
    <row r="1087" spans="15:17" x14ac:dyDescent="0.25">
      <c r="O1087">
        <v>12</v>
      </c>
      <c r="P1087">
        <v>41</v>
      </c>
      <c r="Q1087">
        <v>0.45</v>
      </c>
    </row>
    <row r="1088" spans="15:17" x14ac:dyDescent="0.25">
      <c r="O1088">
        <v>12</v>
      </c>
      <c r="P1088">
        <v>41</v>
      </c>
      <c r="Q1088">
        <v>0.45</v>
      </c>
    </row>
    <row r="1089" spans="15:17" x14ac:dyDescent="0.25">
      <c r="O1089">
        <v>12</v>
      </c>
      <c r="P1089">
        <v>41</v>
      </c>
      <c r="Q1089">
        <v>0.45</v>
      </c>
    </row>
    <row r="1090" spans="15:17" x14ac:dyDescent="0.25">
      <c r="O1090">
        <v>12</v>
      </c>
      <c r="P1090">
        <v>41</v>
      </c>
      <c r="Q1090">
        <v>0.45</v>
      </c>
    </row>
    <row r="1091" spans="15:17" x14ac:dyDescent="0.25">
      <c r="O1091">
        <v>12</v>
      </c>
      <c r="P1091">
        <v>41</v>
      </c>
      <c r="Q1091">
        <v>0.45</v>
      </c>
    </row>
    <row r="1092" spans="15:17" x14ac:dyDescent="0.25">
      <c r="O1092">
        <v>12</v>
      </c>
      <c r="P1092">
        <v>41</v>
      </c>
      <c r="Q1092">
        <v>0.45</v>
      </c>
    </row>
    <row r="1093" spans="15:17" x14ac:dyDescent="0.25">
      <c r="O1093">
        <v>12</v>
      </c>
      <c r="P1093">
        <v>41</v>
      </c>
      <c r="Q1093">
        <v>0.45</v>
      </c>
    </row>
    <row r="1094" spans="15:17" x14ac:dyDescent="0.25">
      <c r="O1094">
        <v>12</v>
      </c>
      <c r="P1094">
        <v>41</v>
      </c>
      <c r="Q1094">
        <v>0.45</v>
      </c>
    </row>
    <row r="1095" spans="15:17" x14ac:dyDescent="0.25">
      <c r="O1095">
        <v>12</v>
      </c>
      <c r="P1095">
        <v>41</v>
      </c>
      <c r="Q1095">
        <v>0.45</v>
      </c>
    </row>
    <row r="1096" spans="15:17" x14ac:dyDescent="0.25">
      <c r="O1096">
        <v>12</v>
      </c>
      <c r="P1096">
        <v>41</v>
      </c>
      <c r="Q1096">
        <v>0.45</v>
      </c>
    </row>
    <row r="1097" spans="15:17" x14ac:dyDescent="0.25">
      <c r="O1097">
        <v>12</v>
      </c>
      <c r="P1097">
        <v>41</v>
      </c>
      <c r="Q1097">
        <v>0.45</v>
      </c>
    </row>
    <row r="1098" spans="15:17" x14ac:dyDescent="0.25">
      <c r="O1098">
        <v>12</v>
      </c>
      <c r="P1098">
        <v>41</v>
      </c>
      <c r="Q1098">
        <v>0.45</v>
      </c>
    </row>
    <row r="1099" spans="15:17" x14ac:dyDescent="0.25">
      <c r="O1099">
        <v>12</v>
      </c>
      <c r="P1099">
        <v>41</v>
      </c>
      <c r="Q1099">
        <v>0.45</v>
      </c>
    </row>
    <row r="1100" spans="15:17" x14ac:dyDescent="0.25">
      <c r="O1100">
        <v>12</v>
      </c>
      <c r="P1100">
        <v>41</v>
      </c>
      <c r="Q1100">
        <v>0.45</v>
      </c>
    </row>
    <row r="1101" spans="15:17" x14ac:dyDescent="0.25">
      <c r="O1101">
        <v>12</v>
      </c>
      <c r="P1101">
        <v>41</v>
      </c>
      <c r="Q1101">
        <v>0.45</v>
      </c>
    </row>
    <row r="1102" spans="15:17" x14ac:dyDescent="0.25">
      <c r="O1102">
        <v>12</v>
      </c>
      <c r="P1102">
        <v>41</v>
      </c>
      <c r="Q1102">
        <v>0.45</v>
      </c>
    </row>
    <row r="1103" spans="15:17" x14ac:dyDescent="0.25">
      <c r="O1103">
        <v>12</v>
      </c>
      <c r="P1103">
        <v>41</v>
      </c>
      <c r="Q1103">
        <v>0.45</v>
      </c>
    </row>
    <row r="1104" spans="15:17" x14ac:dyDescent="0.25">
      <c r="O1104">
        <v>12</v>
      </c>
      <c r="P1104">
        <v>41</v>
      </c>
      <c r="Q1104">
        <v>0.45</v>
      </c>
    </row>
    <row r="1105" spans="15:17" x14ac:dyDescent="0.25">
      <c r="O1105">
        <v>12</v>
      </c>
      <c r="P1105">
        <v>41</v>
      </c>
      <c r="Q1105">
        <v>0.45</v>
      </c>
    </row>
    <row r="1106" spans="15:17" x14ac:dyDescent="0.25">
      <c r="O1106">
        <v>12</v>
      </c>
      <c r="P1106">
        <v>41</v>
      </c>
      <c r="Q1106">
        <v>0.45</v>
      </c>
    </row>
    <row r="1107" spans="15:17" x14ac:dyDescent="0.25">
      <c r="O1107">
        <v>12</v>
      </c>
      <c r="P1107">
        <v>41</v>
      </c>
      <c r="Q1107">
        <v>0.45</v>
      </c>
    </row>
    <row r="1108" spans="15:17" x14ac:dyDescent="0.25">
      <c r="O1108">
        <v>12</v>
      </c>
      <c r="P1108">
        <v>41</v>
      </c>
      <c r="Q1108">
        <v>0.45</v>
      </c>
    </row>
    <row r="1109" spans="15:17" x14ac:dyDescent="0.25">
      <c r="O1109">
        <v>12</v>
      </c>
      <c r="P1109">
        <v>41</v>
      </c>
      <c r="Q1109">
        <v>0.55000000000000004</v>
      </c>
    </row>
    <row r="1110" spans="15:17" x14ac:dyDescent="0.25">
      <c r="O1110">
        <v>12</v>
      </c>
      <c r="P1110">
        <v>41</v>
      </c>
      <c r="Q1110">
        <v>0.45</v>
      </c>
    </row>
    <row r="1111" spans="15:17" x14ac:dyDescent="0.25">
      <c r="O1111">
        <v>12</v>
      </c>
      <c r="P1111">
        <v>41</v>
      </c>
      <c r="Q1111">
        <v>0.45</v>
      </c>
    </row>
    <row r="1112" spans="15:17" x14ac:dyDescent="0.25">
      <c r="O1112">
        <v>12</v>
      </c>
      <c r="P1112">
        <v>41</v>
      </c>
      <c r="Q1112">
        <v>0.45</v>
      </c>
    </row>
    <row r="1113" spans="15:17" x14ac:dyDescent="0.25">
      <c r="O1113">
        <v>12</v>
      </c>
      <c r="P1113">
        <v>41</v>
      </c>
      <c r="Q1113">
        <v>0.45</v>
      </c>
    </row>
    <row r="1114" spans="15:17" x14ac:dyDescent="0.25">
      <c r="O1114">
        <v>12</v>
      </c>
      <c r="P1114">
        <v>41</v>
      </c>
      <c r="Q1114">
        <v>0.45</v>
      </c>
    </row>
    <row r="1115" spans="15:17" x14ac:dyDescent="0.25">
      <c r="O1115">
        <v>12</v>
      </c>
      <c r="P1115">
        <v>41</v>
      </c>
      <c r="Q1115">
        <v>0.45</v>
      </c>
    </row>
    <row r="1116" spans="15:17" x14ac:dyDescent="0.25">
      <c r="O1116">
        <v>12</v>
      </c>
      <c r="P1116">
        <v>41</v>
      </c>
      <c r="Q1116">
        <v>0.45</v>
      </c>
    </row>
    <row r="1117" spans="15:17" x14ac:dyDescent="0.25">
      <c r="O1117">
        <v>12</v>
      </c>
      <c r="P1117">
        <v>41</v>
      </c>
      <c r="Q1117">
        <v>0.45</v>
      </c>
    </row>
    <row r="1118" spans="15:17" x14ac:dyDescent="0.25">
      <c r="O1118">
        <v>12</v>
      </c>
      <c r="P1118">
        <v>41</v>
      </c>
      <c r="Q1118">
        <v>0.45</v>
      </c>
    </row>
    <row r="1119" spans="15:17" x14ac:dyDescent="0.25">
      <c r="O1119">
        <v>12</v>
      </c>
      <c r="P1119">
        <v>41</v>
      </c>
      <c r="Q1119">
        <v>0.45</v>
      </c>
    </row>
    <row r="1120" spans="15:17" x14ac:dyDescent="0.25">
      <c r="O1120">
        <v>12</v>
      </c>
      <c r="P1120">
        <v>41</v>
      </c>
      <c r="Q1120">
        <v>0.45</v>
      </c>
    </row>
    <row r="1121" spans="15:17" x14ac:dyDescent="0.25">
      <c r="O1121">
        <v>12</v>
      </c>
      <c r="P1121">
        <v>41</v>
      </c>
      <c r="Q1121">
        <v>0.45</v>
      </c>
    </row>
    <row r="1122" spans="15:17" x14ac:dyDescent="0.25">
      <c r="O1122">
        <v>12</v>
      </c>
      <c r="P1122">
        <v>41</v>
      </c>
      <c r="Q1122">
        <v>0.45</v>
      </c>
    </row>
    <row r="1123" spans="15:17" x14ac:dyDescent="0.25">
      <c r="O1123">
        <v>12</v>
      </c>
      <c r="P1123">
        <v>41</v>
      </c>
      <c r="Q1123">
        <v>0.45</v>
      </c>
    </row>
    <row r="1124" spans="15:17" x14ac:dyDescent="0.25">
      <c r="O1124">
        <v>12</v>
      </c>
      <c r="P1124">
        <v>41</v>
      </c>
      <c r="Q1124">
        <v>0.45</v>
      </c>
    </row>
    <row r="1125" spans="15:17" x14ac:dyDescent="0.25">
      <c r="O1125">
        <v>12</v>
      </c>
      <c r="P1125">
        <v>41</v>
      </c>
      <c r="Q1125">
        <v>0.45</v>
      </c>
    </row>
    <row r="1126" spans="15:17" x14ac:dyDescent="0.25">
      <c r="O1126">
        <v>12</v>
      </c>
      <c r="P1126">
        <v>41</v>
      </c>
      <c r="Q1126">
        <v>0.45</v>
      </c>
    </row>
    <row r="1127" spans="15:17" x14ac:dyDescent="0.25">
      <c r="O1127">
        <v>12</v>
      </c>
      <c r="P1127">
        <v>41</v>
      </c>
      <c r="Q1127">
        <v>0.45</v>
      </c>
    </row>
    <row r="1128" spans="15:17" x14ac:dyDescent="0.25">
      <c r="O1128">
        <v>12</v>
      </c>
      <c r="P1128">
        <v>41</v>
      </c>
      <c r="Q1128">
        <v>0.45</v>
      </c>
    </row>
    <row r="1129" spans="15:17" x14ac:dyDescent="0.25">
      <c r="O1129">
        <v>12</v>
      </c>
      <c r="P1129">
        <v>41</v>
      </c>
      <c r="Q1129">
        <v>0.45</v>
      </c>
    </row>
    <row r="1130" spans="15:17" x14ac:dyDescent="0.25">
      <c r="O1130">
        <v>8</v>
      </c>
      <c r="P1130">
        <v>41</v>
      </c>
      <c r="Q1130">
        <v>0.55000000000000004</v>
      </c>
    </row>
    <row r="1131" spans="15:17" x14ac:dyDescent="0.25">
      <c r="O1131">
        <v>12</v>
      </c>
      <c r="P1131">
        <v>45</v>
      </c>
      <c r="Q1131">
        <v>0.55000000000000004</v>
      </c>
    </row>
    <row r="1132" spans="15:17" x14ac:dyDescent="0.25">
      <c r="O1132">
        <v>12</v>
      </c>
      <c r="P1132">
        <v>41</v>
      </c>
      <c r="Q1132">
        <v>0.55000000000000004</v>
      </c>
    </row>
    <row r="1133" spans="15:17" x14ac:dyDescent="0.25">
      <c r="O1133">
        <v>12</v>
      </c>
      <c r="P1133">
        <v>41</v>
      </c>
      <c r="Q1133">
        <v>0.55000000000000004</v>
      </c>
    </row>
  </sheetData>
  <sortState ref="A2:N310">
    <sortCondition ref="J1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00"/>
  <sheetViews>
    <sheetView topLeftCell="B164" workbookViewId="0">
      <selection activeCell="P2" sqref="P2:AD199"/>
    </sheetView>
  </sheetViews>
  <sheetFormatPr defaultRowHeight="15" x14ac:dyDescent="0.25"/>
  <cols>
    <col min="1" max="1" width="9.85546875" customWidth="1"/>
  </cols>
  <sheetData>
    <row r="1" spans="1:30" ht="29.25" customHeight="1" thickTop="1" thickBot="1" x14ac:dyDescent="0.3">
      <c r="A1" s="10" t="s">
        <v>11</v>
      </c>
      <c r="B1" s="11" t="s">
        <v>7</v>
      </c>
      <c r="C1" s="12" t="s">
        <v>0</v>
      </c>
      <c r="D1" s="11" t="s">
        <v>15</v>
      </c>
      <c r="E1" s="11" t="s">
        <v>12</v>
      </c>
      <c r="F1" s="11" t="s">
        <v>13</v>
      </c>
      <c r="G1" s="11" t="s">
        <v>9</v>
      </c>
      <c r="H1" s="11" t="s">
        <v>8</v>
      </c>
      <c r="I1" s="11" t="s">
        <v>14</v>
      </c>
      <c r="J1" s="11" t="s">
        <v>3</v>
      </c>
      <c r="K1" s="11" t="s">
        <v>4</v>
      </c>
      <c r="L1" s="11" t="s">
        <v>5</v>
      </c>
      <c r="M1" s="11" t="s">
        <v>6</v>
      </c>
      <c r="N1" s="12" t="s">
        <v>16</v>
      </c>
    </row>
    <row r="2" spans="1:30" ht="16.5" thickTop="1" thickBot="1" x14ac:dyDescent="0.3">
      <c r="A2" s="7">
        <v>49</v>
      </c>
      <c r="B2" s="2">
        <v>160</v>
      </c>
      <c r="C2" s="3">
        <v>23</v>
      </c>
      <c r="D2" s="2">
        <v>45</v>
      </c>
      <c r="E2" s="2">
        <v>33</v>
      </c>
      <c r="F2" s="2">
        <v>47</v>
      </c>
      <c r="G2" s="2">
        <v>1.1000000000000001</v>
      </c>
      <c r="H2" s="2">
        <v>1.5</v>
      </c>
      <c r="I2" s="2">
        <v>800</v>
      </c>
      <c r="J2" s="2">
        <v>2.16</v>
      </c>
      <c r="K2" s="2">
        <v>62.73</v>
      </c>
      <c r="L2" s="2">
        <v>20.6</v>
      </c>
      <c r="M2" s="2">
        <v>23.38</v>
      </c>
      <c r="N2" s="3">
        <v>1.84</v>
      </c>
      <c r="P2" s="2">
        <v>160</v>
      </c>
      <c r="Q2" s="3">
        <v>23</v>
      </c>
      <c r="R2" s="2">
        <v>45</v>
      </c>
      <c r="S2">
        <f>F2-E2</f>
        <v>14</v>
      </c>
      <c r="T2">
        <f>F2</f>
        <v>47</v>
      </c>
      <c r="U2" s="2">
        <v>1.1000000000000001</v>
      </c>
      <c r="V2" s="2">
        <v>1.5</v>
      </c>
      <c r="W2" s="2">
        <v>800</v>
      </c>
      <c r="X2" s="2">
        <v>2.16</v>
      </c>
      <c r="Y2" s="2">
        <v>62.73</v>
      </c>
      <c r="Z2" s="2">
        <v>20.6</v>
      </c>
      <c r="AA2" s="2">
        <v>23.38</v>
      </c>
      <c r="AB2">
        <f>S2-2</f>
        <v>12</v>
      </c>
      <c r="AC2">
        <f>T2-2</f>
        <v>45</v>
      </c>
      <c r="AD2" s="38">
        <v>0.5</v>
      </c>
    </row>
    <row r="3" spans="1:30" ht="15.75" thickBot="1" x14ac:dyDescent="0.3">
      <c r="A3" s="7">
        <v>169</v>
      </c>
      <c r="B3" s="2">
        <v>140</v>
      </c>
      <c r="C3" s="3">
        <v>20</v>
      </c>
      <c r="D3" s="2">
        <v>45</v>
      </c>
      <c r="E3" s="2">
        <v>33</v>
      </c>
      <c r="F3" s="2">
        <v>43</v>
      </c>
      <c r="G3" s="2">
        <v>1.1000000000000001</v>
      </c>
      <c r="H3" s="2">
        <v>3</v>
      </c>
      <c r="I3" s="2">
        <v>800</v>
      </c>
      <c r="J3" s="2">
        <v>2.64</v>
      </c>
      <c r="K3" s="2">
        <v>59.4</v>
      </c>
      <c r="L3" s="2">
        <v>23.51</v>
      </c>
      <c r="M3" s="2">
        <v>27.08</v>
      </c>
      <c r="N3" s="3">
        <v>2.11</v>
      </c>
      <c r="P3" s="2">
        <v>140</v>
      </c>
      <c r="Q3" s="3">
        <v>20</v>
      </c>
      <c r="R3" s="2">
        <v>45</v>
      </c>
      <c r="S3">
        <f t="shared" ref="S3:S66" si="0">F3-E3</f>
        <v>10</v>
      </c>
      <c r="T3">
        <f t="shared" ref="T3:T66" si="1">F3</f>
        <v>43</v>
      </c>
      <c r="U3" s="2">
        <v>1.1000000000000001</v>
      </c>
      <c r="V3" s="2">
        <v>3</v>
      </c>
      <c r="W3" s="2">
        <v>800</v>
      </c>
      <c r="X3" s="2">
        <v>2.64</v>
      </c>
      <c r="Y3" s="2">
        <v>59.4</v>
      </c>
      <c r="Z3" s="2">
        <v>23.51</v>
      </c>
      <c r="AA3" s="2">
        <v>27.08</v>
      </c>
      <c r="AB3">
        <f t="shared" ref="AB3:AB66" si="2">S3-2</f>
        <v>8</v>
      </c>
      <c r="AC3">
        <f t="shared" ref="AC3:AC66" si="3">T3-2</f>
        <v>41</v>
      </c>
      <c r="AD3" s="38">
        <v>1.5</v>
      </c>
    </row>
    <row r="4" spans="1:30" ht="15.75" thickBot="1" x14ac:dyDescent="0.3">
      <c r="A4" s="7">
        <v>193</v>
      </c>
      <c r="B4" s="2">
        <v>140</v>
      </c>
      <c r="C4" s="3">
        <v>20</v>
      </c>
      <c r="D4" s="2">
        <v>45</v>
      </c>
      <c r="E4" s="2">
        <v>33</v>
      </c>
      <c r="F4" s="2">
        <v>47</v>
      </c>
      <c r="G4" s="2">
        <v>1.1000000000000001</v>
      </c>
      <c r="H4" s="2">
        <v>3</v>
      </c>
      <c r="I4" s="2">
        <v>800</v>
      </c>
      <c r="J4" s="2">
        <v>6.47</v>
      </c>
      <c r="K4" s="2">
        <v>62.68</v>
      </c>
      <c r="L4" s="2">
        <v>23.1</v>
      </c>
      <c r="M4" s="2">
        <v>26.94</v>
      </c>
      <c r="N4" s="3">
        <v>2.0699999999999998</v>
      </c>
      <c r="P4" s="2">
        <v>140</v>
      </c>
      <c r="Q4" s="3">
        <v>20</v>
      </c>
      <c r="R4" s="2">
        <v>45</v>
      </c>
      <c r="S4">
        <f t="shared" si="0"/>
        <v>14</v>
      </c>
      <c r="T4">
        <f t="shared" si="1"/>
        <v>47</v>
      </c>
      <c r="U4" s="2">
        <v>1.1000000000000001</v>
      </c>
      <c r="V4" s="2">
        <v>3</v>
      </c>
      <c r="W4" s="2">
        <v>800</v>
      </c>
      <c r="X4" s="2">
        <v>6.47</v>
      </c>
      <c r="Y4" s="2">
        <v>62.68</v>
      </c>
      <c r="Z4" s="2">
        <v>23.1</v>
      </c>
      <c r="AA4" s="2">
        <v>26.94</v>
      </c>
      <c r="AB4">
        <f t="shared" si="2"/>
        <v>12</v>
      </c>
      <c r="AC4">
        <f t="shared" si="3"/>
        <v>45</v>
      </c>
      <c r="AD4" s="38">
        <v>2.5</v>
      </c>
    </row>
    <row r="5" spans="1:30" ht="15.75" thickBot="1" x14ac:dyDescent="0.3">
      <c r="A5" s="7">
        <v>62</v>
      </c>
      <c r="B5" s="2">
        <v>140</v>
      </c>
      <c r="C5" s="3">
        <v>20</v>
      </c>
      <c r="D5" s="2">
        <v>45</v>
      </c>
      <c r="E5" s="2">
        <v>37</v>
      </c>
      <c r="F5" s="2">
        <v>47</v>
      </c>
      <c r="G5" s="2">
        <v>1.3</v>
      </c>
      <c r="H5" s="2">
        <v>1.5</v>
      </c>
      <c r="I5" s="2">
        <v>600</v>
      </c>
      <c r="J5" s="2">
        <v>8.66</v>
      </c>
      <c r="K5" s="2">
        <v>56.89</v>
      </c>
      <c r="L5" s="2">
        <v>10.58</v>
      </c>
      <c r="M5" s="2">
        <v>23.88</v>
      </c>
      <c r="N5" s="3">
        <v>1.26</v>
      </c>
      <c r="P5" s="2">
        <v>140</v>
      </c>
      <c r="Q5" s="3">
        <v>20</v>
      </c>
      <c r="R5" s="2">
        <v>45</v>
      </c>
      <c r="S5">
        <f t="shared" si="0"/>
        <v>10</v>
      </c>
      <c r="T5">
        <f t="shared" si="1"/>
        <v>47</v>
      </c>
      <c r="U5" s="2">
        <v>1.3</v>
      </c>
      <c r="V5" s="2">
        <v>1.5</v>
      </c>
      <c r="W5" s="2">
        <v>600</v>
      </c>
      <c r="X5" s="2">
        <v>8.66</v>
      </c>
      <c r="Y5" s="2">
        <v>56.89</v>
      </c>
      <c r="Z5" s="2">
        <v>10.58</v>
      </c>
      <c r="AA5" s="2">
        <v>23.88</v>
      </c>
      <c r="AB5">
        <f t="shared" si="2"/>
        <v>8</v>
      </c>
      <c r="AC5">
        <f t="shared" si="3"/>
        <v>45</v>
      </c>
      <c r="AD5" s="38">
        <v>3.5</v>
      </c>
    </row>
    <row r="6" spans="1:30" ht="15.75" thickBot="1" x14ac:dyDescent="0.3">
      <c r="A6" s="7">
        <v>68</v>
      </c>
      <c r="B6" s="2">
        <v>160</v>
      </c>
      <c r="C6" s="3">
        <v>23</v>
      </c>
      <c r="D6" s="2">
        <v>45</v>
      </c>
      <c r="E6" s="2">
        <v>37</v>
      </c>
      <c r="F6" s="2">
        <v>47</v>
      </c>
      <c r="G6" s="2">
        <v>1.3</v>
      </c>
      <c r="H6" s="2">
        <v>1.5</v>
      </c>
      <c r="I6" s="2">
        <v>800</v>
      </c>
      <c r="J6" s="2">
        <v>13.4</v>
      </c>
      <c r="K6" s="2">
        <v>84.37</v>
      </c>
      <c r="L6" s="2">
        <v>20.8</v>
      </c>
      <c r="M6" s="2">
        <v>31.55</v>
      </c>
      <c r="N6" s="3">
        <v>1.86</v>
      </c>
      <c r="P6" s="2">
        <v>160</v>
      </c>
      <c r="Q6" s="3">
        <v>23</v>
      </c>
      <c r="R6" s="2">
        <v>45</v>
      </c>
      <c r="S6">
        <f t="shared" si="0"/>
        <v>10</v>
      </c>
      <c r="T6">
        <f t="shared" si="1"/>
        <v>47</v>
      </c>
      <c r="U6" s="2">
        <v>1.3</v>
      </c>
      <c r="V6" s="2">
        <v>1.5</v>
      </c>
      <c r="W6" s="2">
        <v>800</v>
      </c>
      <c r="X6" s="2">
        <v>13.4</v>
      </c>
      <c r="Y6" s="2">
        <v>84.37</v>
      </c>
      <c r="Z6" s="2">
        <v>20.8</v>
      </c>
      <c r="AA6" s="2">
        <v>31.55</v>
      </c>
      <c r="AB6">
        <f t="shared" si="2"/>
        <v>8</v>
      </c>
      <c r="AC6">
        <f t="shared" si="3"/>
        <v>45</v>
      </c>
      <c r="AD6" s="38">
        <v>4.5</v>
      </c>
    </row>
    <row r="7" spans="1:30" ht="15.75" thickBot="1" x14ac:dyDescent="0.3">
      <c r="A7" s="7">
        <v>88</v>
      </c>
      <c r="B7" s="2">
        <v>140</v>
      </c>
      <c r="C7" s="3">
        <v>20</v>
      </c>
      <c r="D7" s="2">
        <v>45</v>
      </c>
      <c r="E7" s="2">
        <v>29</v>
      </c>
      <c r="F7" s="2">
        <v>43</v>
      </c>
      <c r="G7" s="2">
        <v>1.1000000000000001</v>
      </c>
      <c r="H7" s="2">
        <v>2.25</v>
      </c>
      <c r="I7" s="2">
        <v>800</v>
      </c>
      <c r="J7" s="2">
        <v>14.5</v>
      </c>
      <c r="K7" s="2">
        <v>68.73</v>
      </c>
      <c r="L7" s="2">
        <v>23.27</v>
      </c>
      <c r="M7" s="2">
        <v>22.53</v>
      </c>
      <c r="N7" s="3">
        <v>2.08</v>
      </c>
      <c r="P7" s="2">
        <v>140</v>
      </c>
      <c r="Q7" s="3">
        <v>20</v>
      </c>
      <c r="R7" s="2">
        <v>45</v>
      </c>
      <c r="S7">
        <f t="shared" si="0"/>
        <v>14</v>
      </c>
      <c r="T7">
        <f t="shared" si="1"/>
        <v>43</v>
      </c>
      <c r="U7" s="2">
        <v>1.1000000000000001</v>
      </c>
      <c r="V7" s="2">
        <v>2.25</v>
      </c>
      <c r="W7" s="2">
        <v>800</v>
      </c>
      <c r="X7" s="2">
        <v>14.5</v>
      </c>
      <c r="Y7" s="2">
        <v>68.73</v>
      </c>
      <c r="Z7" s="2">
        <v>23.27</v>
      </c>
      <c r="AA7" s="2">
        <v>22.53</v>
      </c>
      <c r="AB7">
        <f t="shared" si="2"/>
        <v>12</v>
      </c>
      <c r="AC7">
        <f t="shared" si="3"/>
        <v>41</v>
      </c>
      <c r="AD7" s="38">
        <v>5.5</v>
      </c>
    </row>
    <row r="8" spans="1:30" ht="15.75" thickBot="1" x14ac:dyDescent="0.3">
      <c r="A8" s="7">
        <v>11</v>
      </c>
      <c r="B8" s="2">
        <v>140</v>
      </c>
      <c r="C8" s="3">
        <v>20</v>
      </c>
      <c r="D8" s="2">
        <v>45</v>
      </c>
      <c r="E8" s="2">
        <v>29</v>
      </c>
      <c r="F8" s="2">
        <v>43</v>
      </c>
      <c r="G8" s="2">
        <v>1.3</v>
      </c>
      <c r="H8" s="2">
        <v>1.5</v>
      </c>
      <c r="I8" s="2">
        <v>800</v>
      </c>
      <c r="J8" s="2">
        <v>15.09</v>
      </c>
      <c r="K8" s="2">
        <v>78.19</v>
      </c>
      <c r="L8" s="2">
        <v>23.25</v>
      </c>
      <c r="M8" s="2">
        <v>24.48</v>
      </c>
      <c r="N8" s="3">
        <v>2.08</v>
      </c>
      <c r="P8" s="2">
        <v>140</v>
      </c>
      <c r="Q8" s="3">
        <v>20</v>
      </c>
      <c r="R8" s="2">
        <v>45</v>
      </c>
      <c r="S8">
        <f t="shared" si="0"/>
        <v>14</v>
      </c>
      <c r="T8">
        <f t="shared" si="1"/>
        <v>43</v>
      </c>
      <c r="U8" s="2">
        <v>1.3</v>
      </c>
      <c r="V8" s="2">
        <v>1.5</v>
      </c>
      <c r="W8" s="2">
        <v>800</v>
      </c>
      <c r="X8" s="2">
        <v>15.09</v>
      </c>
      <c r="Y8" s="2">
        <v>78.19</v>
      </c>
      <c r="Z8" s="2">
        <v>23.25</v>
      </c>
      <c r="AA8" s="2">
        <v>24.48</v>
      </c>
      <c r="AB8">
        <f t="shared" si="2"/>
        <v>12</v>
      </c>
      <c r="AC8">
        <f t="shared" si="3"/>
        <v>41</v>
      </c>
      <c r="AD8" s="38">
        <v>6.5</v>
      </c>
    </row>
    <row r="9" spans="1:30" ht="15.75" thickBot="1" x14ac:dyDescent="0.3">
      <c r="A9" s="7">
        <v>30</v>
      </c>
      <c r="B9" s="2">
        <v>140</v>
      </c>
      <c r="C9" s="3">
        <v>20</v>
      </c>
      <c r="D9" s="2">
        <v>45</v>
      </c>
      <c r="E9" s="2">
        <v>33</v>
      </c>
      <c r="F9" s="2">
        <v>43</v>
      </c>
      <c r="G9" s="2">
        <v>1.5</v>
      </c>
      <c r="H9" s="2">
        <v>1.5</v>
      </c>
      <c r="I9" s="2">
        <v>800</v>
      </c>
      <c r="J9" s="2">
        <v>15.91</v>
      </c>
      <c r="K9" s="2">
        <v>88.14</v>
      </c>
      <c r="L9" s="2">
        <v>23.46</v>
      </c>
      <c r="M9" s="2">
        <v>31.75</v>
      </c>
      <c r="N9" s="3">
        <v>2.1</v>
      </c>
      <c r="P9" s="2">
        <v>140</v>
      </c>
      <c r="Q9" s="3">
        <v>20</v>
      </c>
      <c r="R9" s="2">
        <v>45</v>
      </c>
      <c r="S9">
        <f t="shared" si="0"/>
        <v>10</v>
      </c>
      <c r="T9">
        <f t="shared" si="1"/>
        <v>43</v>
      </c>
      <c r="U9" s="2">
        <v>1.5</v>
      </c>
      <c r="V9" s="2">
        <v>1.5</v>
      </c>
      <c r="W9" s="2">
        <v>800</v>
      </c>
      <c r="X9" s="2">
        <v>15.91</v>
      </c>
      <c r="Y9" s="2">
        <v>88.14</v>
      </c>
      <c r="Z9" s="2">
        <v>23.46</v>
      </c>
      <c r="AA9" s="2">
        <v>31.75</v>
      </c>
      <c r="AB9">
        <f t="shared" si="2"/>
        <v>8</v>
      </c>
      <c r="AC9">
        <f t="shared" si="3"/>
        <v>41</v>
      </c>
      <c r="AD9" s="38">
        <v>7.5</v>
      </c>
    </row>
    <row r="10" spans="1:30" ht="15.75" thickBot="1" x14ac:dyDescent="0.3">
      <c r="A10" s="7">
        <v>48</v>
      </c>
      <c r="B10" s="2">
        <v>140</v>
      </c>
      <c r="C10" s="3">
        <v>20</v>
      </c>
      <c r="D10" s="2">
        <v>45</v>
      </c>
      <c r="E10" s="2">
        <v>33</v>
      </c>
      <c r="F10" s="2">
        <v>47</v>
      </c>
      <c r="G10" s="2">
        <v>1.5</v>
      </c>
      <c r="H10" s="2">
        <v>1.5</v>
      </c>
      <c r="I10" s="2">
        <v>800</v>
      </c>
      <c r="J10" s="2">
        <v>20.420000000000002</v>
      </c>
      <c r="K10" s="2">
        <v>92.32</v>
      </c>
      <c r="L10" s="2">
        <v>23.05</v>
      </c>
      <c r="M10" s="2">
        <v>31.59</v>
      </c>
      <c r="N10" s="3">
        <v>2.06</v>
      </c>
      <c r="P10" s="2">
        <v>140</v>
      </c>
      <c r="Q10" s="3">
        <v>20</v>
      </c>
      <c r="R10" s="2">
        <v>45</v>
      </c>
      <c r="S10">
        <f t="shared" si="0"/>
        <v>14</v>
      </c>
      <c r="T10">
        <f t="shared" si="1"/>
        <v>47</v>
      </c>
      <c r="U10" s="2">
        <v>1.5</v>
      </c>
      <c r="V10" s="2">
        <v>1.5</v>
      </c>
      <c r="W10" s="2">
        <v>800</v>
      </c>
      <c r="X10" s="2">
        <v>20.420000000000002</v>
      </c>
      <c r="Y10" s="2">
        <v>92.32</v>
      </c>
      <c r="Z10" s="2">
        <v>23.05</v>
      </c>
      <c r="AA10" s="2">
        <v>31.59</v>
      </c>
      <c r="AB10">
        <f t="shared" si="2"/>
        <v>12</v>
      </c>
      <c r="AC10">
        <f t="shared" si="3"/>
        <v>45</v>
      </c>
      <c r="AD10" s="38">
        <v>8.5</v>
      </c>
    </row>
    <row r="11" spans="1:30" ht="15.75" thickBot="1" x14ac:dyDescent="0.3">
      <c r="A11" s="7">
        <v>203</v>
      </c>
      <c r="B11" s="2">
        <v>140</v>
      </c>
      <c r="C11" s="3">
        <v>20</v>
      </c>
      <c r="D11" s="2">
        <v>45</v>
      </c>
      <c r="E11" s="2">
        <v>37</v>
      </c>
      <c r="F11" s="2">
        <v>47</v>
      </c>
      <c r="G11" s="2">
        <v>1.3</v>
      </c>
      <c r="H11" s="2">
        <v>3</v>
      </c>
      <c r="I11" s="2">
        <v>800</v>
      </c>
      <c r="J11" s="2">
        <v>21.58</v>
      </c>
      <c r="K11" s="2">
        <v>88.7</v>
      </c>
      <c r="L11" s="2">
        <v>23.3</v>
      </c>
      <c r="M11" s="2">
        <v>36.89</v>
      </c>
      <c r="N11" s="3">
        <v>2.09</v>
      </c>
      <c r="P11" s="2">
        <v>140</v>
      </c>
      <c r="Q11" s="3">
        <v>20</v>
      </c>
      <c r="R11" s="2">
        <v>45</v>
      </c>
      <c r="S11">
        <f t="shared" si="0"/>
        <v>10</v>
      </c>
      <c r="T11">
        <f t="shared" si="1"/>
        <v>47</v>
      </c>
      <c r="U11" s="2">
        <v>1.3</v>
      </c>
      <c r="V11" s="2">
        <v>3</v>
      </c>
      <c r="W11" s="2">
        <v>800</v>
      </c>
      <c r="X11" s="2">
        <v>21.58</v>
      </c>
      <c r="Y11" s="2">
        <v>88.7</v>
      </c>
      <c r="Z11" s="2">
        <v>23.3</v>
      </c>
      <c r="AA11" s="2">
        <v>36.89</v>
      </c>
      <c r="AB11">
        <f t="shared" si="2"/>
        <v>8</v>
      </c>
      <c r="AC11">
        <f t="shared" si="3"/>
        <v>45</v>
      </c>
      <c r="AD11" s="38">
        <v>9.5</v>
      </c>
    </row>
    <row r="12" spans="1:30" ht="15.75" thickBot="1" x14ac:dyDescent="0.3">
      <c r="A12" s="7">
        <v>55</v>
      </c>
      <c r="B12" s="2">
        <v>140</v>
      </c>
      <c r="C12" s="3">
        <v>20</v>
      </c>
      <c r="D12" s="2">
        <v>45</v>
      </c>
      <c r="E12" s="2">
        <v>37</v>
      </c>
      <c r="F12" s="2">
        <v>47</v>
      </c>
      <c r="G12" s="2">
        <v>1.1000000000000001</v>
      </c>
      <c r="H12" s="2">
        <v>1.5</v>
      </c>
      <c r="I12" s="2">
        <v>400</v>
      </c>
      <c r="J12" s="2">
        <v>21.68</v>
      </c>
      <c r="K12" s="2">
        <v>45.55</v>
      </c>
      <c r="L12" s="2">
        <v>3.59</v>
      </c>
      <c r="M12" s="2">
        <v>14.75</v>
      </c>
      <c r="N12" s="3">
        <v>0.64</v>
      </c>
      <c r="P12" s="2">
        <v>140</v>
      </c>
      <c r="Q12" s="3">
        <v>20</v>
      </c>
      <c r="R12" s="2">
        <v>45</v>
      </c>
      <c r="S12">
        <f t="shared" si="0"/>
        <v>10</v>
      </c>
      <c r="T12">
        <f t="shared" si="1"/>
        <v>47</v>
      </c>
      <c r="U12" s="2">
        <v>1.1000000000000001</v>
      </c>
      <c r="V12" s="2">
        <v>1.5</v>
      </c>
      <c r="W12" s="2">
        <v>400</v>
      </c>
      <c r="X12" s="2">
        <v>21.68</v>
      </c>
      <c r="Y12" s="2">
        <v>45.55</v>
      </c>
      <c r="Z12" s="2">
        <v>3.59</v>
      </c>
      <c r="AA12" s="2">
        <v>14.75</v>
      </c>
      <c r="AB12">
        <f t="shared" si="2"/>
        <v>8</v>
      </c>
      <c r="AC12">
        <f t="shared" si="3"/>
        <v>45</v>
      </c>
      <c r="AD12" s="38">
        <v>10.5</v>
      </c>
    </row>
    <row r="13" spans="1:30" ht="15.75" thickBot="1" x14ac:dyDescent="0.3">
      <c r="A13" s="7">
        <v>7</v>
      </c>
      <c r="B13" s="2">
        <v>140</v>
      </c>
      <c r="C13" s="3">
        <v>20</v>
      </c>
      <c r="D13" s="2">
        <v>45</v>
      </c>
      <c r="E13" s="2">
        <v>29</v>
      </c>
      <c r="F13" s="2">
        <v>43</v>
      </c>
      <c r="G13" s="2">
        <v>1.1000000000000001</v>
      </c>
      <c r="H13" s="2">
        <v>1.5</v>
      </c>
      <c r="I13" s="2">
        <v>600</v>
      </c>
      <c r="J13" s="2">
        <v>22.45</v>
      </c>
      <c r="K13" s="2">
        <v>57.64</v>
      </c>
      <c r="L13" s="2">
        <v>10.58</v>
      </c>
      <c r="M13" s="2">
        <v>16.239999999999998</v>
      </c>
      <c r="N13" s="3">
        <v>1.26</v>
      </c>
      <c r="P13" s="2">
        <v>140</v>
      </c>
      <c r="Q13" s="3">
        <v>20</v>
      </c>
      <c r="R13" s="2">
        <v>45</v>
      </c>
      <c r="S13">
        <f t="shared" si="0"/>
        <v>14</v>
      </c>
      <c r="T13">
        <f t="shared" si="1"/>
        <v>43</v>
      </c>
      <c r="U13" s="2">
        <v>1.1000000000000001</v>
      </c>
      <c r="V13" s="2">
        <v>1.5</v>
      </c>
      <c r="W13" s="2">
        <v>600</v>
      </c>
      <c r="X13" s="2">
        <v>22.45</v>
      </c>
      <c r="Y13" s="2">
        <v>57.64</v>
      </c>
      <c r="Z13" s="2">
        <v>10.58</v>
      </c>
      <c r="AA13" s="2">
        <v>16.239999999999998</v>
      </c>
      <c r="AB13">
        <f t="shared" si="2"/>
        <v>12</v>
      </c>
      <c r="AC13">
        <f t="shared" si="3"/>
        <v>41</v>
      </c>
      <c r="AD13" s="38">
        <v>11.5</v>
      </c>
    </row>
    <row r="14" spans="1:30" ht="15.75" thickBot="1" x14ac:dyDescent="0.3">
      <c r="A14" s="7">
        <v>133</v>
      </c>
      <c r="B14" s="2">
        <v>160</v>
      </c>
      <c r="C14" s="3">
        <v>20</v>
      </c>
      <c r="D14" s="2">
        <v>45</v>
      </c>
      <c r="E14" s="2">
        <v>37</v>
      </c>
      <c r="F14" s="2">
        <v>47</v>
      </c>
      <c r="G14" s="2">
        <v>1.1000000000000001</v>
      </c>
      <c r="H14" s="2">
        <v>2.25</v>
      </c>
      <c r="I14" s="2">
        <v>600</v>
      </c>
      <c r="J14" s="2">
        <v>24.7</v>
      </c>
      <c r="K14" s="2">
        <v>65.58</v>
      </c>
      <c r="L14" s="2">
        <v>12.11</v>
      </c>
      <c r="M14" s="2">
        <v>22.97</v>
      </c>
      <c r="N14" s="3">
        <v>1.45</v>
      </c>
      <c r="P14" s="2">
        <v>160</v>
      </c>
      <c r="Q14" s="3">
        <v>20</v>
      </c>
      <c r="R14" s="2">
        <v>45</v>
      </c>
      <c r="S14">
        <f t="shared" si="0"/>
        <v>10</v>
      </c>
      <c r="T14">
        <f t="shared" si="1"/>
        <v>47</v>
      </c>
      <c r="U14" s="2">
        <v>1.1000000000000001</v>
      </c>
      <c r="V14" s="2">
        <v>2.25</v>
      </c>
      <c r="W14" s="2">
        <v>600</v>
      </c>
      <c r="X14" s="2">
        <v>24.7</v>
      </c>
      <c r="Y14" s="2">
        <v>65.58</v>
      </c>
      <c r="Z14" s="2">
        <v>12.11</v>
      </c>
      <c r="AA14" s="2">
        <v>22.97</v>
      </c>
      <c r="AB14">
        <f t="shared" si="2"/>
        <v>8</v>
      </c>
      <c r="AC14">
        <f t="shared" si="3"/>
        <v>45</v>
      </c>
      <c r="AD14" s="38">
        <v>12.5</v>
      </c>
    </row>
    <row r="15" spans="1:30" ht="15.75" thickBot="1" x14ac:dyDescent="0.3">
      <c r="A15" s="7">
        <v>110</v>
      </c>
      <c r="B15" s="2">
        <v>140</v>
      </c>
      <c r="C15" s="3">
        <v>20</v>
      </c>
      <c r="D15" s="2">
        <v>45</v>
      </c>
      <c r="E15" s="2">
        <v>33</v>
      </c>
      <c r="F15" s="2">
        <v>43</v>
      </c>
      <c r="G15" s="2">
        <v>1.3</v>
      </c>
      <c r="H15" s="2">
        <v>2.25</v>
      </c>
      <c r="I15" s="2">
        <v>800</v>
      </c>
      <c r="J15" s="2">
        <v>26.51</v>
      </c>
      <c r="K15" s="2">
        <v>91.12</v>
      </c>
      <c r="L15" s="2">
        <v>23.49</v>
      </c>
      <c r="M15" s="2">
        <v>31.11</v>
      </c>
      <c r="N15" s="3">
        <v>2.1</v>
      </c>
      <c r="P15" s="2">
        <v>140</v>
      </c>
      <c r="Q15" s="3">
        <v>20</v>
      </c>
      <c r="R15" s="2">
        <v>45</v>
      </c>
      <c r="S15">
        <f t="shared" si="0"/>
        <v>10</v>
      </c>
      <c r="T15">
        <f t="shared" si="1"/>
        <v>43</v>
      </c>
      <c r="U15" s="2">
        <v>1.3</v>
      </c>
      <c r="V15" s="2">
        <v>2.25</v>
      </c>
      <c r="W15" s="2">
        <v>800</v>
      </c>
      <c r="X15" s="2">
        <v>26.51</v>
      </c>
      <c r="Y15" s="2">
        <v>91.12</v>
      </c>
      <c r="Z15" s="2">
        <v>23.49</v>
      </c>
      <c r="AA15" s="2">
        <v>31.11</v>
      </c>
      <c r="AB15">
        <f t="shared" si="2"/>
        <v>8</v>
      </c>
      <c r="AC15">
        <f t="shared" si="3"/>
        <v>41</v>
      </c>
      <c r="AD15" s="38">
        <v>13.5</v>
      </c>
    </row>
    <row r="16" spans="1:30" ht="15.75" thickBot="1" x14ac:dyDescent="0.3">
      <c r="A16" s="7">
        <v>13</v>
      </c>
      <c r="B16" s="2">
        <v>160</v>
      </c>
      <c r="C16" s="3">
        <v>23</v>
      </c>
      <c r="D16" s="2">
        <v>45</v>
      </c>
      <c r="E16" s="2">
        <v>29</v>
      </c>
      <c r="F16" s="2">
        <v>43</v>
      </c>
      <c r="G16" s="2">
        <v>1.1000000000000001</v>
      </c>
      <c r="H16" s="2">
        <v>1.5</v>
      </c>
      <c r="I16" s="2">
        <v>800</v>
      </c>
      <c r="J16" s="2">
        <v>30.3</v>
      </c>
      <c r="K16" s="2">
        <v>83.86</v>
      </c>
      <c r="L16" s="2">
        <v>20.8</v>
      </c>
      <c r="M16" s="2">
        <v>21.43</v>
      </c>
      <c r="N16" s="3">
        <v>1.86</v>
      </c>
      <c r="P16" s="2">
        <v>160</v>
      </c>
      <c r="Q16" s="3">
        <v>23</v>
      </c>
      <c r="R16" s="2">
        <v>45</v>
      </c>
      <c r="S16">
        <f t="shared" si="0"/>
        <v>14</v>
      </c>
      <c r="T16">
        <f t="shared" si="1"/>
        <v>43</v>
      </c>
      <c r="U16" s="2">
        <v>1.1000000000000001</v>
      </c>
      <c r="V16" s="2">
        <v>1.5</v>
      </c>
      <c r="W16" s="2">
        <v>800</v>
      </c>
      <c r="X16" s="2">
        <v>30.3</v>
      </c>
      <c r="Y16" s="2">
        <v>83.86</v>
      </c>
      <c r="Z16" s="2">
        <v>20.8</v>
      </c>
      <c r="AA16" s="2">
        <v>21.43</v>
      </c>
      <c r="AB16">
        <f t="shared" si="2"/>
        <v>12</v>
      </c>
      <c r="AC16">
        <f t="shared" si="3"/>
        <v>41</v>
      </c>
      <c r="AD16" s="38">
        <v>14.5</v>
      </c>
    </row>
    <row r="17" spans="1:30" ht="15.75" thickBot="1" x14ac:dyDescent="0.3">
      <c r="A17" s="7">
        <v>125</v>
      </c>
      <c r="B17" s="2">
        <v>140</v>
      </c>
      <c r="C17" s="3">
        <v>20</v>
      </c>
      <c r="D17" s="2">
        <v>45</v>
      </c>
      <c r="E17" s="2">
        <v>33</v>
      </c>
      <c r="F17" s="2">
        <v>47</v>
      </c>
      <c r="G17" s="2">
        <v>1.3</v>
      </c>
      <c r="H17" s="2">
        <v>2.25</v>
      </c>
      <c r="I17" s="2">
        <v>800</v>
      </c>
      <c r="J17" s="2">
        <v>30.79</v>
      </c>
      <c r="K17" s="2">
        <v>94.78</v>
      </c>
      <c r="L17" s="2">
        <v>23.08</v>
      </c>
      <c r="M17" s="2">
        <v>30.93</v>
      </c>
      <c r="N17" s="3">
        <v>2.0699999999999998</v>
      </c>
      <c r="P17" s="2">
        <v>140</v>
      </c>
      <c r="Q17" s="3">
        <v>20</v>
      </c>
      <c r="R17" s="2">
        <v>45</v>
      </c>
      <c r="S17">
        <f t="shared" si="0"/>
        <v>14</v>
      </c>
      <c r="T17">
        <f t="shared" si="1"/>
        <v>47</v>
      </c>
      <c r="U17" s="2">
        <v>1.3</v>
      </c>
      <c r="V17" s="2">
        <v>2.25</v>
      </c>
      <c r="W17" s="2">
        <v>800</v>
      </c>
      <c r="X17" s="2">
        <v>30.79</v>
      </c>
      <c r="Y17" s="2">
        <v>94.78</v>
      </c>
      <c r="Z17" s="2">
        <v>23.08</v>
      </c>
      <c r="AA17" s="2">
        <v>30.93</v>
      </c>
      <c r="AB17">
        <f t="shared" si="2"/>
        <v>12</v>
      </c>
      <c r="AC17">
        <f t="shared" si="3"/>
        <v>45</v>
      </c>
      <c r="AD17" s="38">
        <v>15.5</v>
      </c>
    </row>
    <row r="18" spans="1:30" ht="15.75" thickBot="1" x14ac:dyDescent="0.3">
      <c r="A18" s="7">
        <v>26</v>
      </c>
      <c r="B18" s="2">
        <v>140</v>
      </c>
      <c r="C18" s="3">
        <v>20</v>
      </c>
      <c r="D18" s="2">
        <v>45</v>
      </c>
      <c r="E18" s="2">
        <v>33</v>
      </c>
      <c r="F18" s="2">
        <v>43</v>
      </c>
      <c r="G18" s="2">
        <v>1.3</v>
      </c>
      <c r="H18" s="2">
        <v>1.5</v>
      </c>
      <c r="I18" s="2">
        <v>600</v>
      </c>
      <c r="J18" s="2">
        <v>31.66</v>
      </c>
      <c r="K18" s="2">
        <v>74.650000000000006</v>
      </c>
      <c r="L18" s="2">
        <v>10.7</v>
      </c>
      <c r="M18" s="2">
        <v>22.27</v>
      </c>
      <c r="N18" s="3">
        <v>1.28</v>
      </c>
      <c r="P18" s="2">
        <v>140</v>
      </c>
      <c r="Q18" s="3">
        <v>20</v>
      </c>
      <c r="R18" s="2">
        <v>45</v>
      </c>
      <c r="S18">
        <f t="shared" si="0"/>
        <v>10</v>
      </c>
      <c r="T18">
        <f t="shared" si="1"/>
        <v>43</v>
      </c>
      <c r="U18" s="2">
        <v>1.3</v>
      </c>
      <c r="V18" s="2">
        <v>1.5</v>
      </c>
      <c r="W18" s="2">
        <v>600</v>
      </c>
      <c r="X18" s="2">
        <v>31.66</v>
      </c>
      <c r="Y18" s="2">
        <v>74.650000000000006</v>
      </c>
      <c r="Z18" s="2">
        <v>10.7</v>
      </c>
      <c r="AA18" s="2">
        <v>22.27</v>
      </c>
      <c r="AB18">
        <f t="shared" si="2"/>
        <v>8</v>
      </c>
      <c r="AC18">
        <f t="shared" si="3"/>
        <v>41</v>
      </c>
      <c r="AD18" s="38">
        <v>16.5</v>
      </c>
    </row>
    <row r="19" spans="1:30" ht="15.75" thickBot="1" x14ac:dyDescent="0.3">
      <c r="A19" s="7">
        <v>19</v>
      </c>
      <c r="B19" s="2">
        <v>140</v>
      </c>
      <c r="C19" s="3">
        <v>20</v>
      </c>
      <c r="D19" s="2">
        <v>45</v>
      </c>
      <c r="E19" s="2">
        <v>33</v>
      </c>
      <c r="F19" s="2">
        <v>43</v>
      </c>
      <c r="G19" s="2">
        <v>1.1000000000000001</v>
      </c>
      <c r="H19" s="2">
        <v>1.5</v>
      </c>
      <c r="I19" s="2">
        <v>400</v>
      </c>
      <c r="J19" s="2">
        <v>33.64</v>
      </c>
      <c r="K19" s="2">
        <v>54.43</v>
      </c>
      <c r="L19" s="2">
        <v>3.65</v>
      </c>
      <c r="M19" s="2">
        <v>13.72</v>
      </c>
      <c r="N19" s="3">
        <v>0.65</v>
      </c>
      <c r="P19" s="2">
        <v>140</v>
      </c>
      <c r="Q19" s="3">
        <v>20</v>
      </c>
      <c r="R19" s="2">
        <v>45</v>
      </c>
      <c r="S19">
        <f t="shared" si="0"/>
        <v>10</v>
      </c>
      <c r="T19">
        <f t="shared" si="1"/>
        <v>43</v>
      </c>
      <c r="U19" s="2">
        <v>1.1000000000000001</v>
      </c>
      <c r="V19" s="2">
        <v>1.5</v>
      </c>
      <c r="W19" s="2">
        <v>400</v>
      </c>
      <c r="X19" s="2">
        <v>33.64</v>
      </c>
      <c r="Y19" s="2">
        <v>54.43</v>
      </c>
      <c r="Z19" s="2">
        <v>3.65</v>
      </c>
      <c r="AA19" s="2">
        <v>13.72</v>
      </c>
      <c r="AB19">
        <f t="shared" si="2"/>
        <v>8</v>
      </c>
      <c r="AC19">
        <f t="shared" si="3"/>
        <v>41</v>
      </c>
      <c r="AD19" s="38">
        <v>17.5</v>
      </c>
    </row>
    <row r="20" spans="1:30" ht="15.75" thickBot="1" x14ac:dyDescent="0.3">
      <c r="A20" s="7">
        <v>157</v>
      </c>
      <c r="B20" s="2">
        <v>140</v>
      </c>
      <c r="C20" s="3">
        <v>20</v>
      </c>
      <c r="D20" s="2">
        <v>45</v>
      </c>
      <c r="E20" s="2">
        <v>29</v>
      </c>
      <c r="F20" s="2">
        <v>43</v>
      </c>
      <c r="G20" s="2">
        <v>1.1000000000000001</v>
      </c>
      <c r="H20" s="2">
        <v>3</v>
      </c>
      <c r="I20" s="2">
        <v>800</v>
      </c>
      <c r="J20" s="2">
        <v>34.28</v>
      </c>
      <c r="K20" s="2">
        <v>85.01</v>
      </c>
      <c r="L20" s="2">
        <v>23.3</v>
      </c>
      <c r="M20" s="2">
        <v>24.8</v>
      </c>
      <c r="N20" s="3">
        <v>2.09</v>
      </c>
      <c r="P20" s="2">
        <v>140</v>
      </c>
      <c r="Q20" s="3">
        <v>20</v>
      </c>
      <c r="R20" s="2">
        <v>45</v>
      </c>
      <c r="S20">
        <f t="shared" si="0"/>
        <v>14</v>
      </c>
      <c r="T20">
        <f t="shared" si="1"/>
        <v>43</v>
      </c>
      <c r="U20" s="2">
        <v>1.1000000000000001</v>
      </c>
      <c r="V20" s="2">
        <v>3</v>
      </c>
      <c r="W20" s="2">
        <v>800</v>
      </c>
      <c r="X20" s="2">
        <v>34.28</v>
      </c>
      <c r="Y20" s="2">
        <v>85.01</v>
      </c>
      <c r="Z20" s="2">
        <v>23.3</v>
      </c>
      <c r="AA20" s="2">
        <v>24.8</v>
      </c>
      <c r="AB20">
        <f t="shared" si="2"/>
        <v>12</v>
      </c>
      <c r="AC20">
        <f t="shared" si="3"/>
        <v>41</v>
      </c>
      <c r="AD20" s="38">
        <v>18.5</v>
      </c>
    </row>
    <row r="21" spans="1:30" ht="15.75" thickBot="1" x14ac:dyDescent="0.3">
      <c r="A21" s="7">
        <v>44</v>
      </c>
      <c r="B21" s="2">
        <v>140</v>
      </c>
      <c r="C21" s="3">
        <v>20</v>
      </c>
      <c r="D21" s="2">
        <v>45</v>
      </c>
      <c r="E21" s="2">
        <v>33</v>
      </c>
      <c r="F21" s="2">
        <v>47</v>
      </c>
      <c r="G21" s="2">
        <v>1.3</v>
      </c>
      <c r="H21" s="2">
        <v>1.5</v>
      </c>
      <c r="I21" s="2">
        <v>600</v>
      </c>
      <c r="J21" s="2">
        <v>34.619999999999997</v>
      </c>
      <c r="K21" s="2">
        <v>77.17</v>
      </c>
      <c r="L21" s="2">
        <v>10.47</v>
      </c>
      <c r="M21" s="2">
        <v>22.14</v>
      </c>
      <c r="N21" s="3">
        <v>1.25</v>
      </c>
      <c r="P21" s="2">
        <v>140</v>
      </c>
      <c r="Q21" s="3">
        <v>20</v>
      </c>
      <c r="R21" s="2">
        <v>45</v>
      </c>
      <c r="S21">
        <f t="shared" si="0"/>
        <v>14</v>
      </c>
      <c r="T21">
        <f t="shared" si="1"/>
        <v>47</v>
      </c>
      <c r="U21" s="2">
        <v>1.3</v>
      </c>
      <c r="V21" s="2">
        <v>1.5</v>
      </c>
      <c r="W21" s="2">
        <v>600</v>
      </c>
      <c r="X21" s="2">
        <v>34.619999999999997</v>
      </c>
      <c r="Y21" s="2">
        <v>77.17</v>
      </c>
      <c r="Z21" s="2">
        <v>10.47</v>
      </c>
      <c r="AA21" s="2">
        <v>22.14</v>
      </c>
      <c r="AB21">
        <f t="shared" si="2"/>
        <v>12</v>
      </c>
      <c r="AC21">
        <f t="shared" si="3"/>
        <v>45</v>
      </c>
      <c r="AD21" s="38">
        <v>19.5</v>
      </c>
    </row>
    <row r="22" spans="1:30" ht="15.75" thickBot="1" x14ac:dyDescent="0.3">
      <c r="A22" s="7">
        <v>37</v>
      </c>
      <c r="B22" s="2">
        <v>140</v>
      </c>
      <c r="C22" s="3">
        <v>20</v>
      </c>
      <c r="D22" s="2">
        <v>45</v>
      </c>
      <c r="E22" s="2">
        <v>33</v>
      </c>
      <c r="F22" s="2">
        <v>47</v>
      </c>
      <c r="G22" s="2">
        <v>1.1000000000000001</v>
      </c>
      <c r="H22" s="2">
        <v>1.5</v>
      </c>
      <c r="I22" s="2">
        <v>400</v>
      </c>
      <c r="J22" s="2">
        <v>35.24</v>
      </c>
      <c r="K22" s="2">
        <v>55.8</v>
      </c>
      <c r="L22" s="2">
        <v>3.54</v>
      </c>
      <c r="M22" s="2">
        <v>13.64</v>
      </c>
      <c r="N22" s="3">
        <v>0.63</v>
      </c>
      <c r="P22" s="2">
        <v>140</v>
      </c>
      <c r="Q22" s="3">
        <v>20</v>
      </c>
      <c r="R22" s="2">
        <v>45</v>
      </c>
      <c r="S22">
        <f t="shared" si="0"/>
        <v>14</v>
      </c>
      <c r="T22">
        <f t="shared" si="1"/>
        <v>47</v>
      </c>
      <c r="U22" s="2">
        <v>1.1000000000000001</v>
      </c>
      <c r="V22" s="2">
        <v>1.5</v>
      </c>
      <c r="W22" s="2">
        <v>400</v>
      </c>
      <c r="X22" s="2">
        <v>35.24</v>
      </c>
      <c r="Y22" s="2">
        <v>55.8</v>
      </c>
      <c r="Z22" s="2">
        <v>3.54</v>
      </c>
      <c r="AA22" s="2">
        <v>13.64</v>
      </c>
      <c r="AB22">
        <f t="shared" si="2"/>
        <v>12</v>
      </c>
      <c r="AC22">
        <f t="shared" si="3"/>
        <v>45</v>
      </c>
      <c r="AD22" s="38">
        <v>20.5</v>
      </c>
    </row>
    <row r="23" spans="1:30" ht="15.75" thickBot="1" x14ac:dyDescent="0.3">
      <c r="A23" s="7">
        <v>130</v>
      </c>
      <c r="B23" s="2">
        <v>140</v>
      </c>
      <c r="C23" s="3">
        <v>20</v>
      </c>
      <c r="D23" s="2">
        <v>60</v>
      </c>
      <c r="E23" s="2">
        <v>37</v>
      </c>
      <c r="F23" s="2">
        <v>47</v>
      </c>
      <c r="G23" s="2">
        <v>1.1000000000000001</v>
      </c>
      <c r="H23" s="2">
        <v>2.25</v>
      </c>
      <c r="I23" s="2">
        <v>600</v>
      </c>
      <c r="J23" s="2">
        <v>37.44</v>
      </c>
      <c r="K23" s="2">
        <v>71.41</v>
      </c>
      <c r="L23" s="2">
        <v>6.54</v>
      </c>
      <c r="M23" s="2">
        <v>24.11</v>
      </c>
      <c r="N23" s="3">
        <v>0.78</v>
      </c>
      <c r="P23" s="2">
        <v>140</v>
      </c>
      <c r="Q23" s="3">
        <v>20</v>
      </c>
      <c r="R23" s="2">
        <v>60</v>
      </c>
      <c r="S23">
        <f t="shared" si="0"/>
        <v>10</v>
      </c>
      <c r="T23">
        <f t="shared" si="1"/>
        <v>47</v>
      </c>
      <c r="U23" s="2">
        <v>1.1000000000000001</v>
      </c>
      <c r="V23" s="2">
        <v>2.25</v>
      </c>
      <c r="W23" s="2">
        <v>600</v>
      </c>
      <c r="X23" s="2">
        <v>37.44</v>
      </c>
      <c r="Y23" s="2">
        <v>71.41</v>
      </c>
      <c r="Z23" s="2">
        <v>6.54</v>
      </c>
      <c r="AA23" s="2">
        <v>24.11</v>
      </c>
      <c r="AB23">
        <f t="shared" si="2"/>
        <v>8</v>
      </c>
      <c r="AC23">
        <f t="shared" si="3"/>
        <v>45</v>
      </c>
      <c r="AD23" s="38">
        <v>21.5</v>
      </c>
    </row>
    <row r="24" spans="1:30" ht="15.75" thickBot="1" x14ac:dyDescent="0.3">
      <c r="A24" s="7">
        <v>129</v>
      </c>
      <c r="B24" s="2">
        <v>140</v>
      </c>
      <c r="C24" s="3">
        <v>20</v>
      </c>
      <c r="D24" s="2">
        <v>45</v>
      </c>
      <c r="E24" s="2">
        <v>37</v>
      </c>
      <c r="F24" s="2">
        <v>47</v>
      </c>
      <c r="G24" s="2">
        <v>1.5</v>
      </c>
      <c r="H24" s="2">
        <v>2.25</v>
      </c>
      <c r="I24" s="2">
        <v>800</v>
      </c>
      <c r="J24" s="2">
        <v>38.729999999999997</v>
      </c>
      <c r="K24" s="2">
        <v>114.35</v>
      </c>
      <c r="L24" s="2">
        <v>23.27</v>
      </c>
      <c r="M24" s="2">
        <v>40.130000000000003</v>
      </c>
      <c r="N24" s="3">
        <v>2.08</v>
      </c>
      <c r="P24" s="2">
        <v>140</v>
      </c>
      <c r="Q24" s="3">
        <v>20</v>
      </c>
      <c r="R24" s="2">
        <v>45</v>
      </c>
      <c r="S24">
        <f t="shared" si="0"/>
        <v>10</v>
      </c>
      <c r="T24">
        <f t="shared" si="1"/>
        <v>47</v>
      </c>
      <c r="U24" s="2">
        <v>1.5</v>
      </c>
      <c r="V24" s="2">
        <v>2.25</v>
      </c>
      <c r="W24" s="2">
        <v>800</v>
      </c>
      <c r="X24" s="2">
        <v>38.729999999999997</v>
      </c>
      <c r="Y24" s="2">
        <v>114.35</v>
      </c>
      <c r="Z24" s="2">
        <v>23.27</v>
      </c>
      <c r="AA24" s="2">
        <v>40.130000000000003</v>
      </c>
      <c r="AB24">
        <f t="shared" si="2"/>
        <v>8</v>
      </c>
      <c r="AC24">
        <f t="shared" si="3"/>
        <v>45</v>
      </c>
      <c r="AD24" s="38">
        <v>22.5</v>
      </c>
    </row>
    <row r="25" spans="1:30" ht="15.75" thickBot="1" x14ac:dyDescent="0.3">
      <c r="A25" s="7">
        <v>199</v>
      </c>
      <c r="B25" s="2">
        <v>140</v>
      </c>
      <c r="C25" s="3">
        <v>20</v>
      </c>
      <c r="D25" s="2">
        <v>45</v>
      </c>
      <c r="E25" s="2">
        <v>37</v>
      </c>
      <c r="F25" s="2">
        <v>47</v>
      </c>
      <c r="G25" s="2">
        <v>1.1000000000000001</v>
      </c>
      <c r="H25" s="2">
        <v>3</v>
      </c>
      <c r="I25" s="2">
        <v>400</v>
      </c>
      <c r="J25" s="2">
        <v>39.28</v>
      </c>
      <c r="K25" s="2">
        <v>59.46</v>
      </c>
      <c r="L25" s="2">
        <v>3.6</v>
      </c>
      <c r="M25" s="2">
        <v>18.61</v>
      </c>
      <c r="N25" s="3">
        <v>0.65</v>
      </c>
      <c r="P25" s="2">
        <v>140</v>
      </c>
      <c r="Q25" s="3">
        <v>20</v>
      </c>
      <c r="R25" s="2">
        <v>45</v>
      </c>
      <c r="S25">
        <f t="shared" si="0"/>
        <v>10</v>
      </c>
      <c r="T25">
        <f t="shared" si="1"/>
        <v>47</v>
      </c>
      <c r="U25" s="2">
        <v>1.1000000000000001</v>
      </c>
      <c r="V25" s="2">
        <v>3</v>
      </c>
      <c r="W25" s="2">
        <v>400</v>
      </c>
      <c r="X25" s="2">
        <v>39.28</v>
      </c>
      <c r="Y25" s="2">
        <v>59.46</v>
      </c>
      <c r="Z25" s="2">
        <v>3.6</v>
      </c>
      <c r="AA25" s="2">
        <v>18.61</v>
      </c>
      <c r="AB25">
        <f t="shared" si="2"/>
        <v>8</v>
      </c>
      <c r="AC25">
        <f t="shared" si="3"/>
        <v>45</v>
      </c>
      <c r="AD25" s="38">
        <v>23.5</v>
      </c>
    </row>
    <row r="26" spans="1:30" ht="15.75" thickBot="1" x14ac:dyDescent="0.3">
      <c r="A26" s="7">
        <v>63</v>
      </c>
      <c r="B26" s="2">
        <v>140</v>
      </c>
      <c r="C26" s="3">
        <v>20</v>
      </c>
      <c r="D26" s="2">
        <v>45</v>
      </c>
      <c r="E26" s="2">
        <v>37</v>
      </c>
      <c r="F26" s="2">
        <v>47</v>
      </c>
      <c r="G26" s="2">
        <v>1.5</v>
      </c>
      <c r="H26" s="2">
        <v>1.5</v>
      </c>
      <c r="I26" s="2">
        <v>600</v>
      </c>
      <c r="J26" s="2">
        <v>40.92</v>
      </c>
      <c r="K26" s="2">
        <v>92.03</v>
      </c>
      <c r="L26" s="2">
        <v>10.58</v>
      </c>
      <c r="M26" s="2">
        <v>28.63</v>
      </c>
      <c r="N26" s="3">
        <v>1.26</v>
      </c>
      <c r="P26" s="2">
        <v>140</v>
      </c>
      <c r="Q26" s="3">
        <v>20</v>
      </c>
      <c r="R26" s="2">
        <v>45</v>
      </c>
      <c r="S26">
        <f t="shared" si="0"/>
        <v>10</v>
      </c>
      <c r="T26">
        <f t="shared" si="1"/>
        <v>47</v>
      </c>
      <c r="U26" s="2">
        <v>1.5</v>
      </c>
      <c r="V26" s="2">
        <v>1.5</v>
      </c>
      <c r="W26" s="2">
        <v>600</v>
      </c>
      <c r="X26" s="2">
        <v>40.92</v>
      </c>
      <c r="Y26" s="2">
        <v>92.03</v>
      </c>
      <c r="Z26" s="2">
        <v>10.58</v>
      </c>
      <c r="AA26" s="2">
        <v>28.63</v>
      </c>
      <c r="AB26">
        <f t="shared" si="2"/>
        <v>8</v>
      </c>
      <c r="AC26">
        <f t="shared" si="3"/>
        <v>45</v>
      </c>
      <c r="AD26" s="38">
        <v>24.5</v>
      </c>
    </row>
    <row r="27" spans="1:30" ht="15.75" thickBot="1" x14ac:dyDescent="0.3">
      <c r="A27" s="7">
        <v>103</v>
      </c>
      <c r="B27" s="2">
        <v>160</v>
      </c>
      <c r="C27" s="3">
        <v>20</v>
      </c>
      <c r="D27" s="2">
        <v>45</v>
      </c>
      <c r="E27" s="2">
        <v>33</v>
      </c>
      <c r="F27" s="2">
        <v>43</v>
      </c>
      <c r="G27" s="2">
        <v>1.1000000000000001</v>
      </c>
      <c r="H27" s="2">
        <v>2.25</v>
      </c>
      <c r="I27" s="2">
        <v>600</v>
      </c>
      <c r="J27" s="2">
        <v>42.64</v>
      </c>
      <c r="K27" s="2">
        <v>79.260000000000005</v>
      </c>
      <c r="L27" s="2">
        <v>12.25</v>
      </c>
      <c r="M27" s="2">
        <v>21.39</v>
      </c>
      <c r="N27" s="3">
        <v>1.46</v>
      </c>
      <c r="P27" s="2">
        <v>160</v>
      </c>
      <c r="Q27" s="3">
        <v>20</v>
      </c>
      <c r="R27" s="2">
        <v>45</v>
      </c>
      <c r="S27">
        <f t="shared" si="0"/>
        <v>10</v>
      </c>
      <c r="T27">
        <f t="shared" si="1"/>
        <v>43</v>
      </c>
      <c r="U27" s="2">
        <v>1.1000000000000001</v>
      </c>
      <c r="V27" s="2">
        <v>2.25</v>
      </c>
      <c r="W27" s="2">
        <v>600</v>
      </c>
      <c r="X27" s="2">
        <v>42.64</v>
      </c>
      <c r="Y27" s="2">
        <v>79.260000000000005</v>
      </c>
      <c r="Z27" s="2">
        <v>12.25</v>
      </c>
      <c r="AA27" s="2">
        <v>21.39</v>
      </c>
      <c r="AB27">
        <f t="shared" si="2"/>
        <v>8</v>
      </c>
      <c r="AC27">
        <f t="shared" si="3"/>
        <v>41</v>
      </c>
      <c r="AD27" s="38">
        <v>25.5</v>
      </c>
    </row>
    <row r="28" spans="1:30" ht="15.75" thickBot="1" x14ac:dyDescent="0.3">
      <c r="A28" s="7">
        <v>32</v>
      </c>
      <c r="B28" s="2">
        <v>160</v>
      </c>
      <c r="C28" s="3">
        <v>23</v>
      </c>
      <c r="D28" s="2">
        <v>45</v>
      </c>
      <c r="E28" s="2">
        <v>33</v>
      </c>
      <c r="F28" s="2">
        <v>43</v>
      </c>
      <c r="G28" s="2">
        <v>1.3</v>
      </c>
      <c r="H28" s="2">
        <v>1.5</v>
      </c>
      <c r="I28" s="2">
        <v>800</v>
      </c>
      <c r="J28" s="2">
        <v>43.26</v>
      </c>
      <c r="K28" s="2">
        <v>107.27</v>
      </c>
      <c r="L28" s="2">
        <v>21.02</v>
      </c>
      <c r="M28" s="2">
        <v>29.42</v>
      </c>
      <c r="N28" s="3">
        <v>1.88</v>
      </c>
      <c r="P28" s="2">
        <v>160</v>
      </c>
      <c r="Q28" s="3">
        <v>23</v>
      </c>
      <c r="R28" s="2">
        <v>45</v>
      </c>
      <c r="S28">
        <f t="shared" si="0"/>
        <v>10</v>
      </c>
      <c r="T28">
        <f t="shared" si="1"/>
        <v>43</v>
      </c>
      <c r="U28" s="2">
        <v>1.3</v>
      </c>
      <c r="V28" s="2">
        <v>1.5</v>
      </c>
      <c r="W28" s="2">
        <v>800</v>
      </c>
      <c r="X28" s="2">
        <v>43.26</v>
      </c>
      <c r="Y28" s="2">
        <v>107.27</v>
      </c>
      <c r="Z28" s="2">
        <v>21.02</v>
      </c>
      <c r="AA28" s="2">
        <v>29.42</v>
      </c>
      <c r="AB28">
        <f t="shared" si="2"/>
        <v>8</v>
      </c>
      <c r="AC28">
        <f t="shared" si="3"/>
        <v>41</v>
      </c>
      <c r="AD28" s="38">
        <v>26.5</v>
      </c>
    </row>
    <row r="29" spans="1:30" ht="15.75" thickBot="1" x14ac:dyDescent="0.3">
      <c r="A29" s="7">
        <v>115</v>
      </c>
      <c r="B29" s="2">
        <v>160</v>
      </c>
      <c r="C29" s="3">
        <v>20</v>
      </c>
      <c r="D29" s="2">
        <v>45</v>
      </c>
      <c r="E29" s="2">
        <v>33</v>
      </c>
      <c r="F29" s="2">
        <v>47</v>
      </c>
      <c r="G29" s="2">
        <v>1.1000000000000001</v>
      </c>
      <c r="H29" s="2">
        <v>2.25</v>
      </c>
      <c r="I29" s="2">
        <v>600</v>
      </c>
      <c r="J29" s="2">
        <v>45.21</v>
      </c>
      <c r="K29" s="2">
        <v>81.44</v>
      </c>
      <c r="L29" s="2">
        <v>11.98</v>
      </c>
      <c r="M29" s="2">
        <v>21.28</v>
      </c>
      <c r="N29" s="3">
        <v>1.43</v>
      </c>
      <c r="P29" s="2">
        <v>160</v>
      </c>
      <c r="Q29" s="3">
        <v>20</v>
      </c>
      <c r="R29" s="2">
        <v>45</v>
      </c>
      <c r="S29">
        <f t="shared" si="0"/>
        <v>14</v>
      </c>
      <c r="T29">
        <f t="shared" si="1"/>
        <v>47</v>
      </c>
      <c r="U29" s="2">
        <v>1.1000000000000001</v>
      </c>
      <c r="V29" s="2">
        <v>2.25</v>
      </c>
      <c r="W29" s="2">
        <v>600</v>
      </c>
      <c r="X29" s="2">
        <v>45.21</v>
      </c>
      <c r="Y29" s="2">
        <v>81.44</v>
      </c>
      <c r="Z29" s="2">
        <v>11.98</v>
      </c>
      <c r="AA29" s="2">
        <v>21.28</v>
      </c>
      <c r="AB29">
        <f t="shared" si="2"/>
        <v>12</v>
      </c>
      <c r="AC29">
        <f t="shared" si="3"/>
        <v>45</v>
      </c>
      <c r="AD29" s="38">
        <v>27.5</v>
      </c>
    </row>
    <row r="30" spans="1:30" ht="15.75" thickBot="1" x14ac:dyDescent="0.3">
      <c r="A30" s="7">
        <v>56</v>
      </c>
      <c r="B30" s="2">
        <v>140</v>
      </c>
      <c r="C30" s="3">
        <v>20</v>
      </c>
      <c r="D30" s="2">
        <v>45</v>
      </c>
      <c r="E30" s="2">
        <v>37</v>
      </c>
      <c r="F30" s="2">
        <v>47</v>
      </c>
      <c r="G30" s="2">
        <v>1.3</v>
      </c>
      <c r="H30" s="2">
        <v>1.5</v>
      </c>
      <c r="I30" s="2">
        <v>400</v>
      </c>
      <c r="J30" s="2">
        <v>46.77</v>
      </c>
      <c r="K30" s="2">
        <v>72.41</v>
      </c>
      <c r="L30" s="2">
        <v>3.59</v>
      </c>
      <c r="M30" s="2">
        <v>18.53</v>
      </c>
      <c r="N30" s="3">
        <v>0.64</v>
      </c>
      <c r="P30" s="2">
        <v>140</v>
      </c>
      <c r="Q30" s="3">
        <v>20</v>
      </c>
      <c r="R30" s="2">
        <v>45</v>
      </c>
      <c r="S30">
        <f t="shared" si="0"/>
        <v>10</v>
      </c>
      <c r="T30">
        <f t="shared" si="1"/>
        <v>47</v>
      </c>
      <c r="U30" s="2">
        <v>1.3</v>
      </c>
      <c r="V30" s="2">
        <v>1.5</v>
      </c>
      <c r="W30" s="2">
        <v>400</v>
      </c>
      <c r="X30" s="2">
        <v>46.77</v>
      </c>
      <c r="Y30" s="2">
        <v>72.41</v>
      </c>
      <c r="Z30" s="2">
        <v>3.59</v>
      </c>
      <c r="AA30" s="2">
        <v>18.53</v>
      </c>
      <c r="AB30">
        <f t="shared" si="2"/>
        <v>8</v>
      </c>
      <c r="AC30">
        <f t="shared" si="3"/>
        <v>45</v>
      </c>
      <c r="AD30" s="38">
        <v>28.5</v>
      </c>
    </row>
    <row r="31" spans="1:30" ht="15.75" thickBot="1" x14ac:dyDescent="0.3">
      <c r="A31" s="7">
        <v>1</v>
      </c>
      <c r="B31" s="2">
        <v>140</v>
      </c>
      <c r="C31" s="3">
        <v>20</v>
      </c>
      <c r="D31" s="2">
        <v>45</v>
      </c>
      <c r="E31" s="2">
        <v>29</v>
      </c>
      <c r="F31" s="2">
        <v>43</v>
      </c>
      <c r="G31" s="2">
        <v>1.1000000000000001</v>
      </c>
      <c r="H31" s="2">
        <v>1.5</v>
      </c>
      <c r="I31" s="2">
        <v>400</v>
      </c>
      <c r="J31" s="2">
        <v>46.87</v>
      </c>
      <c r="K31" s="2">
        <v>64.540000000000006</v>
      </c>
      <c r="L31" s="2">
        <v>3.59</v>
      </c>
      <c r="M31" s="2">
        <v>12.49</v>
      </c>
      <c r="N31" s="3">
        <v>0.64</v>
      </c>
      <c r="P31" s="2">
        <v>140</v>
      </c>
      <c r="Q31" s="3">
        <v>20</v>
      </c>
      <c r="R31" s="2">
        <v>45</v>
      </c>
      <c r="S31">
        <f t="shared" si="0"/>
        <v>14</v>
      </c>
      <c r="T31">
        <f t="shared" si="1"/>
        <v>43</v>
      </c>
      <c r="U31" s="2">
        <v>1.1000000000000001</v>
      </c>
      <c r="V31" s="2">
        <v>1.5</v>
      </c>
      <c r="W31" s="2">
        <v>400</v>
      </c>
      <c r="X31" s="2">
        <v>46.87</v>
      </c>
      <c r="Y31" s="2">
        <v>64.540000000000006</v>
      </c>
      <c r="Z31" s="2">
        <v>3.59</v>
      </c>
      <c r="AA31" s="2">
        <v>12.49</v>
      </c>
      <c r="AB31">
        <f t="shared" si="2"/>
        <v>12</v>
      </c>
      <c r="AC31">
        <f t="shared" si="3"/>
        <v>41</v>
      </c>
      <c r="AD31" s="38">
        <v>29.5</v>
      </c>
    </row>
    <row r="32" spans="1:30" ht="15.75" thickBot="1" x14ac:dyDescent="0.3">
      <c r="A32" s="7">
        <v>50</v>
      </c>
      <c r="B32" s="2">
        <v>160</v>
      </c>
      <c r="C32" s="3">
        <v>23</v>
      </c>
      <c r="D32" s="2">
        <v>45</v>
      </c>
      <c r="E32" s="2">
        <v>33</v>
      </c>
      <c r="F32" s="2">
        <v>47</v>
      </c>
      <c r="G32" s="2">
        <v>1.3</v>
      </c>
      <c r="H32" s="2">
        <v>1.5</v>
      </c>
      <c r="I32" s="2">
        <v>800</v>
      </c>
      <c r="J32" s="2">
        <v>47.21</v>
      </c>
      <c r="K32" s="2">
        <v>110.55</v>
      </c>
      <c r="L32" s="2">
        <v>20.6</v>
      </c>
      <c r="M32" s="2">
        <v>29.26</v>
      </c>
      <c r="N32" s="3">
        <v>1.84</v>
      </c>
      <c r="P32" s="2">
        <v>160</v>
      </c>
      <c r="Q32" s="3">
        <v>23</v>
      </c>
      <c r="R32" s="2">
        <v>45</v>
      </c>
      <c r="S32">
        <f t="shared" si="0"/>
        <v>14</v>
      </c>
      <c r="T32">
        <f t="shared" si="1"/>
        <v>47</v>
      </c>
      <c r="U32" s="2">
        <v>1.3</v>
      </c>
      <c r="V32" s="2">
        <v>1.5</v>
      </c>
      <c r="W32" s="2">
        <v>800</v>
      </c>
      <c r="X32" s="2">
        <v>47.21</v>
      </c>
      <c r="Y32" s="2">
        <v>110.55</v>
      </c>
      <c r="Z32" s="2">
        <v>20.6</v>
      </c>
      <c r="AA32" s="2">
        <v>29.26</v>
      </c>
      <c r="AB32">
        <f t="shared" si="2"/>
        <v>12</v>
      </c>
      <c r="AC32">
        <f t="shared" si="3"/>
        <v>45</v>
      </c>
      <c r="AD32" s="38">
        <v>30.5</v>
      </c>
    </row>
    <row r="33" spans="1:30" ht="15.75" thickBot="1" x14ac:dyDescent="0.3">
      <c r="A33" s="7">
        <v>205</v>
      </c>
      <c r="B33" s="2">
        <v>140</v>
      </c>
      <c r="C33" s="3">
        <v>23</v>
      </c>
      <c r="D33" s="2">
        <v>50</v>
      </c>
      <c r="E33" s="2">
        <v>37</v>
      </c>
      <c r="F33" s="2">
        <v>47</v>
      </c>
      <c r="G33" s="2">
        <v>1.1000000000000001</v>
      </c>
      <c r="H33" s="2">
        <v>3</v>
      </c>
      <c r="I33" s="2">
        <v>400</v>
      </c>
      <c r="J33" s="2">
        <v>47.91</v>
      </c>
      <c r="K33" s="2">
        <v>70.78</v>
      </c>
      <c r="L33" s="2">
        <v>2.44</v>
      </c>
      <c r="M33" s="2">
        <v>19.93</v>
      </c>
      <c r="N33" s="3">
        <v>0.44</v>
      </c>
      <c r="P33" s="2">
        <v>140</v>
      </c>
      <c r="Q33" s="3">
        <v>23</v>
      </c>
      <c r="R33" s="2">
        <v>50</v>
      </c>
      <c r="S33">
        <f t="shared" si="0"/>
        <v>10</v>
      </c>
      <c r="T33">
        <f t="shared" si="1"/>
        <v>47</v>
      </c>
      <c r="U33" s="2">
        <v>1.1000000000000001</v>
      </c>
      <c r="V33" s="2">
        <v>3</v>
      </c>
      <c r="W33" s="2">
        <v>400</v>
      </c>
      <c r="X33" s="2">
        <v>47.91</v>
      </c>
      <c r="Y33" s="2">
        <v>70.78</v>
      </c>
      <c r="Z33" s="2">
        <v>2.44</v>
      </c>
      <c r="AA33" s="2">
        <v>19.93</v>
      </c>
      <c r="AB33">
        <f t="shared" si="2"/>
        <v>8</v>
      </c>
      <c r="AC33">
        <f t="shared" si="3"/>
        <v>45</v>
      </c>
      <c r="AD33" s="38">
        <v>31.5</v>
      </c>
    </row>
    <row r="34" spans="1:30" ht="15.75" thickBot="1" x14ac:dyDescent="0.3">
      <c r="A34" s="7">
        <v>166</v>
      </c>
      <c r="B34" s="2">
        <v>140</v>
      </c>
      <c r="C34" s="3">
        <v>20</v>
      </c>
      <c r="D34" s="2">
        <v>45</v>
      </c>
      <c r="E34" s="2">
        <v>33</v>
      </c>
      <c r="F34" s="2">
        <v>43</v>
      </c>
      <c r="G34" s="2">
        <v>1.1000000000000001</v>
      </c>
      <c r="H34" s="2">
        <v>3</v>
      </c>
      <c r="I34" s="2">
        <v>400</v>
      </c>
      <c r="J34" s="2">
        <v>48.76</v>
      </c>
      <c r="K34" s="2">
        <v>67.27</v>
      </c>
      <c r="L34" s="2">
        <v>3.66</v>
      </c>
      <c r="M34" s="2">
        <v>17.36</v>
      </c>
      <c r="N34" s="3">
        <v>0.66</v>
      </c>
      <c r="P34" s="2">
        <v>140</v>
      </c>
      <c r="Q34" s="3">
        <v>20</v>
      </c>
      <c r="R34" s="2">
        <v>45</v>
      </c>
      <c r="S34">
        <f t="shared" si="0"/>
        <v>10</v>
      </c>
      <c r="T34">
        <f t="shared" si="1"/>
        <v>43</v>
      </c>
      <c r="U34" s="2">
        <v>1.1000000000000001</v>
      </c>
      <c r="V34" s="2">
        <v>3</v>
      </c>
      <c r="W34" s="2">
        <v>400</v>
      </c>
      <c r="X34" s="2">
        <v>48.76</v>
      </c>
      <c r="Y34" s="2">
        <v>67.27</v>
      </c>
      <c r="Z34" s="2">
        <v>3.66</v>
      </c>
      <c r="AA34" s="2">
        <v>17.36</v>
      </c>
      <c r="AB34">
        <f t="shared" si="2"/>
        <v>8</v>
      </c>
      <c r="AC34">
        <f t="shared" si="3"/>
        <v>41</v>
      </c>
      <c r="AD34" s="38">
        <v>32.5</v>
      </c>
    </row>
    <row r="35" spans="1:30" ht="15.75" thickBot="1" x14ac:dyDescent="0.3">
      <c r="A35" s="7">
        <v>184</v>
      </c>
      <c r="B35" s="2">
        <v>140</v>
      </c>
      <c r="C35" s="3">
        <v>20</v>
      </c>
      <c r="D35" s="2">
        <v>45</v>
      </c>
      <c r="E35" s="2">
        <v>33</v>
      </c>
      <c r="F35" s="2">
        <v>47</v>
      </c>
      <c r="G35" s="2">
        <v>1.1000000000000001</v>
      </c>
      <c r="H35" s="2">
        <v>3</v>
      </c>
      <c r="I35" s="2">
        <v>400</v>
      </c>
      <c r="J35" s="2">
        <v>50.38</v>
      </c>
      <c r="K35" s="2">
        <v>68.67</v>
      </c>
      <c r="L35" s="2">
        <v>3.55</v>
      </c>
      <c r="M35" s="2">
        <v>17.260000000000002</v>
      </c>
      <c r="N35" s="3">
        <v>0.64</v>
      </c>
      <c r="P35" s="2">
        <v>140</v>
      </c>
      <c r="Q35" s="3">
        <v>20</v>
      </c>
      <c r="R35" s="2">
        <v>45</v>
      </c>
      <c r="S35">
        <f t="shared" si="0"/>
        <v>14</v>
      </c>
      <c r="T35">
        <f t="shared" si="1"/>
        <v>47</v>
      </c>
      <c r="U35" s="2">
        <v>1.1000000000000001</v>
      </c>
      <c r="V35" s="2">
        <v>3</v>
      </c>
      <c r="W35" s="2">
        <v>400</v>
      </c>
      <c r="X35" s="2">
        <v>50.38</v>
      </c>
      <c r="Y35" s="2">
        <v>68.67</v>
      </c>
      <c r="Z35" s="2">
        <v>3.55</v>
      </c>
      <c r="AA35" s="2">
        <v>17.260000000000002</v>
      </c>
      <c r="AB35">
        <f t="shared" si="2"/>
        <v>12</v>
      </c>
      <c r="AC35">
        <f t="shared" si="3"/>
        <v>45</v>
      </c>
      <c r="AD35" s="38">
        <v>33.5</v>
      </c>
    </row>
    <row r="36" spans="1:30" ht="15.75" thickBot="1" x14ac:dyDescent="0.3">
      <c r="A36" s="7">
        <v>170</v>
      </c>
      <c r="B36" s="2">
        <v>140</v>
      </c>
      <c r="C36" s="3">
        <v>20</v>
      </c>
      <c r="D36" s="2">
        <v>45</v>
      </c>
      <c r="E36" s="2">
        <v>33</v>
      </c>
      <c r="F36" s="2">
        <v>43</v>
      </c>
      <c r="G36" s="2">
        <v>1.3</v>
      </c>
      <c r="H36" s="2">
        <v>3</v>
      </c>
      <c r="I36" s="2">
        <v>800</v>
      </c>
      <c r="J36" s="2">
        <v>51.16</v>
      </c>
      <c r="K36" s="2">
        <v>112.24</v>
      </c>
      <c r="L36" s="2">
        <v>23.51</v>
      </c>
      <c r="M36" s="2">
        <v>34.47</v>
      </c>
      <c r="N36" s="3">
        <v>2.11</v>
      </c>
      <c r="P36" s="2">
        <v>140</v>
      </c>
      <c r="Q36" s="3">
        <v>20</v>
      </c>
      <c r="R36" s="2">
        <v>45</v>
      </c>
      <c r="S36">
        <f t="shared" si="0"/>
        <v>10</v>
      </c>
      <c r="T36">
        <f t="shared" si="1"/>
        <v>43</v>
      </c>
      <c r="U36" s="2">
        <v>1.3</v>
      </c>
      <c r="V36" s="2">
        <v>3</v>
      </c>
      <c r="W36" s="2">
        <v>800</v>
      </c>
      <c r="X36" s="2">
        <v>51.16</v>
      </c>
      <c r="Y36" s="2">
        <v>112.24</v>
      </c>
      <c r="Z36" s="2">
        <v>23.51</v>
      </c>
      <c r="AA36" s="2">
        <v>34.47</v>
      </c>
      <c r="AB36">
        <f t="shared" si="2"/>
        <v>8</v>
      </c>
      <c r="AC36">
        <f t="shared" si="3"/>
        <v>41</v>
      </c>
      <c r="AD36" s="38">
        <v>34.5</v>
      </c>
    </row>
    <row r="37" spans="1:30" ht="15.75" thickBot="1" x14ac:dyDescent="0.3">
      <c r="A37" s="7">
        <v>97</v>
      </c>
      <c r="B37" s="2">
        <v>140</v>
      </c>
      <c r="C37" s="3">
        <v>20</v>
      </c>
      <c r="D37" s="2">
        <v>60</v>
      </c>
      <c r="E37" s="2">
        <v>33</v>
      </c>
      <c r="F37" s="2">
        <v>43</v>
      </c>
      <c r="G37" s="2">
        <v>1.1000000000000001</v>
      </c>
      <c r="H37" s="2">
        <v>2.25</v>
      </c>
      <c r="I37" s="2">
        <v>600</v>
      </c>
      <c r="J37" s="2">
        <v>54.54</v>
      </c>
      <c r="K37" s="2">
        <v>84.58</v>
      </c>
      <c r="L37" s="2">
        <v>6.63</v>
      </c>
      <c r="M37" s="2">
        <v>22.44</v>
      </c>
      <c r="N37" s="3">
        <v>0.79</v>
      </c>
      <c r="P37" s="2">
        <v>140</v>
      </c>
      <c r="Q37" s="3">
        <v>20</v>
      </c>
      <c r="R37" s="2">
        <v>60</v>
      </c>
      <c r="S37">
        <f t="shared" si="0"/>
        <v>10</v>
      </c>
      <c r="T37">
        <f t="shared" si="1"/>
        <v>43</v>
      </c>
      <c r="U37" s="2">
        <v>1.1000000000000001</v>
      </c>
      <c r="V37" s="2">
        <v>2.25</v>
      </c>
      <c r="W37" s="2">
        <v>600</v>
      </c>
      <c r="X37" s="2">
        <v>54.54</v>
      </c>
      <c r="Y37" s="2">
        <v>84.58</v>
      </c>
      <c r="Z37" s="2">
        <v>6.63</v>
      </c>
      <c r="AA37" s="2">
        <v>22.44</v>
      </c>
      <c r="AB37">
        <f t="shared" si="2"/>
        <v>8</v>
      </c>
      <c r="AC37">
        <f t="shared" si="3"/>
        <v>41</v>
      </c>
      <c r="AD37" s="38">
        <v>35.5</v>
      </c>
    </row>
    <row r="38" spans="1:30" ht="15.75" thickBot="1" x14ac:dyDescent="0.3">
      <c r="A38" s="7">
        <v>194</v>
      </c>
      <c r="B38" s="2">
        <v>140</v>
      </c>
      <c r="C38" s="3">
        <v>20</v>
      </c>
      <c r="D38" s="2">
        <v>45</v>
      </c>
      <c r="E38" s="2">
        <v>33</v>
      </c>
      <c r="F38" s="2">
        <v>47</v>
      </c>
      <c r="G38" s="2">
        <v>1.3</v>
      </c>
      <c r="H38" s="2">
        <v>3</v>
      </c>
      <c r="I38" s="2">
        <v>800</v>
      </c>
      <c r="J38" s="2">
        <v>55.54</v>
      </c>
      <c r="K38" s="2">
        <v>115.98</v>
      </c>
      <c r="L38" s="2">
        <v>23.1</v>
      </c>
      <c r="M38" s="2">
        <v>34.28</v>
      </c>
      <c r="N38" s="3">
        <v>2.0699999999999998</v>
      </c>
      <c r="P38" s="2">
        <v>140</v>
      </c>
      <c r="Q38" s="3">
        <v>20</v>
      </c>
      <c r="R38" s="2">
        <v>45</v>
      </c>
      <c r="S38">
        <f t="shared" si="0"/>
        <v>14</v>
      </c>
      <c r="T38">
        <f t="shared" si="1"/>
        <v>47</v>
      </c>
      <c r="U38" s="2">
        <v>1.3</v>
      </c>
      <c r="V38" s="2">
        <v>3</v>
      </c>
      <c r="W38" s="2">
        <v>800</v>
      </c>
      <c r="X38" s="2">
        <v>55.54</v>
      </c>
      <c r="Y38" s="2">
        <v>115.98</v>
      </c>
      <c r="Z38" s="2">
        <v>23.1</v>
      </c>
      <c r="AA38" s="2">
        <v>34.28</v>
      </c>
      <c r="AB38">
        <f t="shared" si="2"/>
        <v>12</v>
      </c>
      <c r="AC38">
        <f t="shared" si="3"/>
        <v>45</v>
      </c>
      <c r="AD38" s="38">
        <v>36.5</v>
      </c>
    </row>
    <row r="39" spans="1:30" ht="15.75" thickBot="1" x14ac:dyDescent="0.3">
      <c r="A39" s="7">
        <v>151</v>
      </c>
      <c r="B39" s="2">
        <v>140</v>
      </c>
      <c r="C39" s="3">
        <v>23</v>
      </c>
      <c r="D39" s="2">
        <v>50</v>
      </c>
      <c r="E39" s="2">
        <v>33</v>
      </c>
      <c r="F39" s="2">
        <v>43</v>
      </c>
      <c r="G39" s="2">
        <v>1.1000000000000001</v>
      </c>
      <c r="H39" s="2">
        <v>3</v>
      </c>
      <c r="I39" s="2">
        <v>400</v>
      </c>
      <c r="J39" s="2">
        <v>56.01</v>
      </c>
      <c r="K39" s="2">
        <v>77.73</v>
      </c>
      <c r="L39" s="2">
        <v>2.4900000000000002</v>
      </c>
      <c r="M39" s="2">
        <v>18.57</v>
      </c>
      <c r="N39" s="3">
        <v>0.45</v>
      </c>
      <c r="P39" s="2">
        <v>140</v>
      </c>
      <c r="Q39" s="3">
        <v>23</v>
      </c>
      <c r="R39" s="2">
        <v>50</v>
      </c>
      <c r="S39">
        <f t="shared" si="0"/>
        <v>10</v>
      </c>
      <c r="T39">
        <f t="shared" si="1"/>
        <v>43</v>
      </c>
      <c r="U39" s="2">
        <v>1.1000000000000001</v>
      </c>
      <c r="V39" s="2">
        <v>3</v>
      </c>
      <c r="W39" s="2">
        <v>400</v>
      </c>
      <c r="X39" s="2">
        <v>56.01</v>
      </c>
      <c r="Y39" s="2">
        <v>77.73</v>
      </c>
      <c r="Z39" s="2">
        <v>2.4900000000000002</v>
      </c>
      <c r="AA39" s="2">
        <v>18.57</v>
      </c>
      <c r="AB39">
        <f t="shared" si="2"/>
        <v>8</v>
      </c>
      <c r="AC39">
        <f t="shared" si="3"/>
        <v>41</v>
      </c>
      <c r="AD39" s="38">
        <v>37.5</v>
      </c>
    </row>
    <row r="40" spans="1:30" ht="15.75" thickBot="1" x14ac:dyDescent="0.3">
      <c r="A40" s="7">
        <v>69</v>
      </c>
      <c r="B40" s="2">
        <v>160</v>
      </c>
      <c r="C40" s="3">
        <v>23</v>
      </c>
      <c r="D40" s="2">
        <v>45</v>
      </c>
      <c r="E40" s="2">
        <v>37</v>
      </c>
      <c r="F40" s="2">
        <v>47</v>
      </c>
      <c r="G40" s="2">
        <v>1.5</v>
      </c>
      <c r="H40" s="2">
        <v>1.5</v>
      </c>
      <c r="I40" s="2">
        <v>800</v>
      </c>
      <c r="J40" s="2">
        <v>56.24</v>
      </c>
      <c r="K40" s="2">
        <v>131.18</v>
      </c>
      <c r="L40" s="2">
        <v>20.8</v>
      </c>
      <c r="M40" s="2">
        <v>37.86</v>
      </c>
      <c r="N40" s="3">
        <v>1.86</v>
      </c>
      <c r="P40" s="2">
        <v>160</v>
      </c>
      <c r="Q40" s="3">
        <v>23</v>
      </c>
      <c r="R40" s="2">
        <v>45</v>
      </c>
      <c r="S40">
        <f t="shared" si="0"/>
        <v>10</v>
      </c>
      <c r="T40">
        <f t="shared" si="1"/>
        <v>47</v>
      </c>
      <c r="U40" s="2">
        <v>1.5</v>
      </c>
      <c r="V40" s="2">
        <v>1.5</v>
      </c>
      <c r="W40" s="2">
        <v>800</v>
      </c>
      <c r="X40" s="2">
        <v>56.24</v>
      </c>
      <c r="Y40" s="2">
        <v>131.18</v>
      </c>
      <c r="Z40" s="2">
        <v>20.8</v>
      </c>
      <c r="AA40" s="2">
        <v>37.86</v>
      </c>
      <c r="AB40">
        <f t="shared" si="2"/>
        <v>8</v>
      </c>
      <c r="AC40">
        <f t="shared" si="3"/>
        <v>45</v>
      </c>
      <c r="AD40" s="38">
        <v>38.5</v>
      </c>
    </row>
    <row r="41" spans="1:30" ht="15.75" thickBot="1" x14ac:dyDescent="0.3">
      <c r="A41" s="7">
        <v>112</v>
      </c>
      <c r="B41" s="2">
        <v>140</v>
      </c>
      <c r="C41" s="3">
        <v>20</v>
      </c>
      <c r="D41" s="2">
        <v>60</v>
      </c>
      <c r="E41" s="2">
        <v>33</v>
      </c>
      <c r="F41" s="2">
        <v>47</v>
      </c>
      <c r="G41" s="2">
        <v>1.1000000000000001</v>
      </c>
      <c r="H41" s="2">
        <v>2.25</v>
      </c>
      <c r="I41" s="2">
        <v>600</v>
      </c>
      <c r="J41" s="2">
        <v>56.98</v>
      </c>
      <c r="K41" s="2">
        <v>86.7</v>
      </c>
      <c r="L41" s="2">
        <v>6.45</v>
      </c>
      <c r="M41" s="2">
        <v>22.31</v>
      </c>
      <c r="N41" s="3">
        <v>0.77</v>
      </c>
      <c r="P41" s="2">
        <v>140</v>
      </c>
      <c r="Q41" s="3">
        <v>20</v>
      </c>
      <c r="R41" s="2">
        <v>60</v>
      </c>
      <c r="S41">
        <f t="shared" si="0"/>
        <v>14</v>
      </c>
      <c r="T41">
        <f t="shared" si="1"/>
        <v>47</v>
      </c>
      <c r="U41" s="2">
        <v>1.1000000000000001</v>
      </c>
      <c r="V41" s="2">
        <v>2.25</v>
      </c>
      <c r="W41" s="2">
        <v>600</v>
      </c>
      <c r="X41" s="2">
        <v>56.98</v>
      </c>
      <c r="Y41" s="2">
        <v>86.7</v>
      </c>
      <c r="Z41" s="2">
        <v>6.45</v>
      </c>
      <c r="AA41" s="2">
        <v>22.31</v>
      </c>
      <c r="AB41">
        <f t="shared" si="2"/>
        <v>12</v>
      </c>
      <c r="AC41">
        <f t="shared" si="3"/>
        <v>45</v>
      </c>
      <c r="AD41" s="38">
        <v>39.5</v>
      </c>
    </row>
    <row r="42" spans="1:30" ht="15.75" thickBot="1" x14ac:dyDescent="0.3">
      <c r="A42" s="7">
        <v>12</v>
      </c>
      <c r="B42" s="2">
        <v>140</v>
      </c>
      <c r="C42" s="3">
        <v>20</v>
      </c>
      <c r="D42" s="2">
        <v>45</v>
      </c>
      <c r="E42" s="2">
        <v>29</v>
      </c>
      <c r="F42" s="2">
        <v>43</v>
      </c>
      <c r="G42" s="2">
        <v>1.5</v>
      </c>
      <c r="H42" s="2">
        <v>1.5</v>
      </c>
      <c r="I42" s="2">
        <v>800</v>
      </c>
      <c r="J42" s="2">
        <v>57.2</v>
      </c>
      <c r="K42" s="2">
        <v>123.21</v>
      </c>
      <c r="L42" s="2">
        <v>23.25</v>
      </c>
      <c r="M42" s="2">
        <v>29.32</v>
      </c>
      <c r="N42" s="3">
        <v>2.08</v>
      </c>
      <c r="P42" s="2">
        <v>140</v>
      </c>
      <c r="Q42" s="3">
        <v>20</v>
      </c>
      <c r="R42" s="2">
        <v>45</v>
      </c>
      <c r="S42">
        <f t="shared" si="0"/>
        <v>14</v>
      </c>
      <c r="T42">
        <f t="shared" si="1"/>
        <v>43</v>
      </c>
      <c r="U42" s="2">
        <v>1.5</v>
      </c>
      <c r="V42" s="2">
        <v>1.5</v>
      </c>
      <c r="W42" s="2">
        <v>800</v>
      </c>
      <c r="X42" s="2">
        <v>57.2</v>
      </c>
      <c r="Y42" s="2">
        <v>123.21</v>
      </c>
      <c r="Z42" s="2">
        <v>23.25</v>
      </c>
      <c r="AA42" s="2">
        <v>29.32</v>
      </c>
      <c r="AB42">
        <f t="shared" si="2"/>
        <v>12</v>
      </c>
      <c r="AC42">
        <f t="shared" si="3"/>
        <v>41</v>
      </c>
      <c r="AD42" s="38">
        <v>40.5</v>
      </c>
    </row>
    <row r="43" spans="1:30" ht="15.75" thickBot="1" x14ac:dyDescent="0.3">
      <c r="A43" s="7">
        <v>181</v>
      </c>
      <c r="B43" s="2">
        <v>140</v>
      </c>
      <c r="C43" s="3">
        <v>23</v>
      </c>
      <c r="D43" s="2">
        <v>50</v>
      </c>
      <c r="E43" s="2">
        <v>33</v>
      </c>
      <c r="F43" s="2">
        <v>47</v>
      </c>
      <c r="G43" s="2">
        <v>1.1000000000000001</v>
      </c>
      <c r="H43" s="2">
        <v>3</v>
      </c>
      <c r="I43" s="2">
        <v>400</v>
      </c>
      <c r="J43" s="2">
        <v>57.48</v>
      </c>
      <c r="K43" s="2">
        <v>79.040000000000006</v>
      </c>
      <c r="L43" s="2">
        <v>2.4</v>
      </c>
      <c r="M43" s="2">
        <v>18.46</v>
      </c>
      <c r="N43" s="3">
        <v>0.43</v>
      </c>
      <c r="P43" s="2">
        <v>140</v>
      </c>
      <c r="Q43" s="3">
        <v>23</v>
      </c>
      <c r="R43" s="2">
        <v>50</v>
      </c>
      <c r="S43">
        <f t="shared" si="0"/>
        <v>14</v>
      </c>
      <c r="T43">
        <f t="shared" si="1"/>
        <v>47</v>
      </c>
      <c r="U43" s="2">
        <v>1.1000000000000001</v>
      </c>
      <c r="V43" s="2">
        <v>3</v>
      </c>
      <c r="W43" s="2">
        <v>400</v>
      </c>
      <c r="X43" s="2">
        <v>57.48</v>
      </c>
      <c r="Y43" s="2">
        <v>79.040000000000006</v>
      </c>
      <c r="Z43" s="2">
        <v>2.4</v>
      </c>
      <c r="AA43" s="2">
        <v>18.46</v>
      </c>
      <c r="AB43">
        <f t="shared" si="2"/>
        <v>12</v>
      </c>
      <c r="AC43">
        <f t="shared" si="3"/>
        <v>45</v>
      </c>
      <c r="AD43" s="38">
        <v>41.5</v>
      </c>
    </row>
    <row r="44" spans="1:30" ht="15.75" thickBot="1" x14ac:dyDescent="0.3">
      <c r="A44" s="7">
        <v>8</v>
      </c>
      <c r="B44" s="2">
        <v>140</v>
      </c>
      <c r="C44" s="3">
        <v>20</v>
      </c>
      <c r="D44" s="2">
        <v>45</v>
      </c>
      <c r="E44" s="2">
        <v>29</v>
      </c>
      <c r="F44" s="2">
        <v>43</v>
      </c>
      <c r="G44" s="2">
        <v>1.3</v>
      </c>
      <c r="H44" s="2">
        <v>1.5</v>
      </c>
      <c r="I44" s="2">
        <v>600</v>
      </c>
      <c r="J44" s="2">
        <v>58.07</v>
      </c>
      <c r="K44" s="2">
        <v>95.1</v>
      </c>
      <c r="L44" s="2">
        <v>10.58</v>
      </c>
      <c r="M44" s="2">
        <v>20.41</v>
      </c>
      <c r="N44" s="3">
        <v>1.26</v>
      </c>
      <c r="P44" s="2">
        <v>140</v>
      </c>
      <c r="Q44" s="3">
        <v>20</v>
      </c>
      <c r="R44" s="2">
        <v>45</v>
      </c>
      <c r="S44">
        <f t="shared" si="0"/>
        <v>14</v>
      </c>
      <c r="T44">
        <f t="shared" si="1"/>
        <v>43</v>
      </c>
      <c r="U44" s="2">
        <v>1.3</v>
      </c>
      <c r="V44" s="2">
        <v>1.5</v>
      </c>
      <c r="W44" s="2">
        <v>600</v>
      </c>
      <c r="X44" s="2">
        <v>58.07</v>
      </c>
      <c r="Y44" s="2">
        <v>95.1</v>
      </c>
      <c r="Z44" s="2">
        <v>10.58</v>
      </c>
      <c r="AA44" s="2">
        <v>20.41</v>
      </c>
      <c r="AB44">
        <f t="shared" si="2"/>
        <v>12</v>
      </c>
      <c r="AC44">
        <f t="shared" si="3"/>
        <v>41</v>
      </c>
      <c r="AD44" s="38">
        <v>42.5</v>
      </c>
    </row>
    <row r="45" spans="1:30" ht="15.75" thickBot="1" x14ac:dyDescent="0.3">
      <c r="A45" s="7">
        <v>154</v>
      </c>
      <c r="B45" s="2">
        <v>140</v>
      </c>
      <c r="C45" s="3">
        <v>20</v>
      </c>
      <c r="D45" s="2">
        <v>45</v>
      </c>
      <c r="E45" s="2">
        <v>29</v>
      </c>
      <c r="F45" s="2">
        <v>43</v>
      </c>
      <c r="G45" s="2">
        <v>1.1000000000000001</v>
      </c>
      <c r="H45" s="2">
        <v>3</v>
      </c>
      <c r="I45" s="2">
        <v>400</v>
      </c>
      <c r="J45" s="2">
        <v>58.98</v>
      </c>
      <c r="K45" s="2">
        <v>76.150000000000006</v>
      </c>
      <c r="L45" s="2">
        <v>3.6</v>
      </c>
      <c r="M45" s="2">
        <v>15.86</v>
      </c>
      <c r="N45" s="3">
        <v>0.65</v>
      </c>
      <c r="P45" s="2">
        <v>140</v>
      </c>
      <c r="Q45" s="3">
        <v>20</v>
      </c>
      <c r="R45" s="2">
        <v>45</v>
      </c>
      <c r="S45">
        <f t="shared" si="0"/>
        <v>14</v>
      </c>
      <c r="T45">
        <f t="shared" si="1"/>
        <v>43</v>
      </c>
      <c r="U45" s="2">
        <v>1.1000000000000001</v>
      </c>
      <c r="V45" s="2">
        <v>3</v>
      </c>
      <c r="W45" s="2">
        <v>400</v>
      </c>
      <c r="X45" s="2">
        <v>58.98</v>
      </c>
      <c r="Y45" s="2">
        <v>76.150000000000006</v>
      </c>
      <c r="Z45" s="2">
        <v>3.6</v>
      </c>
      <c r="AA45" s="2">
        <v>15.86</v>
      </c>
      <c r="AB45">
        <f t="shared" si="2"/>
        <v>12</v>
      </c>
      <c r="AC45">
        <f t="shared" si="3"/>
        <v>41</v>
      </c>
      <c r="AD45" s="38">
        <v>43.5</v>
      </c>
    </row>
    <row r="46" spans="1:30" ht="15.75" thickBot="1" x14ac:dyDescent="0.3">
      <c r="A46" s="7">
        <v>20</v>
      </c>
      <c r="B46" s="2">
        <v>140</v>
      </c>
      <c r="C46" s="3">
        <v>20</v>
      </c>
      <c r="D46" s="2">
        <v>45</v>
      </c>
      <c r="E46" s="2">
        <v>33</v>
      </c>
      <c r="F46" s="2">
        <v>43</v>
      </c>
      <c r="G46" s="2">
        <v>1.3</v>
      </c>
      <c r="H46" s="2">
        <v>1.5</v>
      </c>
      <c r="I46" s="2">
        <v>400</v>
      </c>
      <c r="J46" s="2">
        <v>59.42</v>
      </c>
      <c r="K46" s="2">
        <v>81.86</v>
      </c>
      <c r="L46" s="2">
        <v>3.65</v>
      </c>
      <c r="M46" s="2">
        <v>17.239999999999998</v>
      </c>
      <c r="N46" s="3">
        <v>0.65</v>
      </c>
      <c r="P46" s="2">
        <v>140</v>
      </c>
      <c r="Q46" s="3">
        <v>20</v>
      </c>
      <c r="R46" s="2">
        <v>45</v>
      </c>
      <c r="S46">
        <f t="shared" si="0"/>
        <v>10</v>
      </c>
      <c r="T46">
        <f t="shared" si="1"/>
        <v>43</v>
      </c>
      <c r="U46" s="2">
        <v>1.3</v>
      </c>
      <c r="V46" s="2">
        <v>1.5</v>
      </c>
      <c r="W46" s="2">
        <v>400</v>
      </c>
      <c r="X46" s="2">
        <v>59.42</v>
      </c>
      <c r="Y46" s="2">
        <v>81.86</v>
      </c>
      <c r="Z46" s="2">
        <v>3.65</v>
      </c>
      <c r="AA46" s="2">
        <v>17.239999999999998</v>
      </c>
      <c r="AB46">
        <f t="shared" si="2"/>
        <v>8</v>
      </c>
      <c r="AC46">
        <f t="shared" si="3"/>
        <v>41</v>
      </c>
      <c r="AD46" s="38">
        <v>44.5</v>
      </c>
    </row>
    <row r="47" spans="1:30" ht="15.75" thickBot="1" x14ac:dyDescent="0.3">
      <c r="A47" s="7">
        <v>38</v>
      </c>
      <c r="B47" s="2">
        <v>140</v>
      </c>
      <c r="C47" s="3">
        <v>20</v>
      </c>
      <c r="D47" s="2">
        <v>45</v>
      </c>
      <c r="E47" s="2">
        <v>33</v>
      </c>
      <c r="F47" s="2">
        <v>47</v>
      </c>
      <c r="G47" s="2">
        <v>1.3</v>
      </c>
      <c r="H47" s="2">
        <v>1.5</v>
      </c>
      <c r="I47" s="2">
        <v>400</v>
      </c>
      <c r="J47" s="2">
        <v>61.22</v>
      </c>
      <c r="K47" s="2">
        <v>83.44</v>
      </c>
      <c r="L47" s="2">
        <v>3.54</v>
      </c>
      <c r="M47" s="2">
        <v>17.149999999999999</v>
      </c>
      <c r="N47" s="3">
        <v>0.63</v>
      </c>
      <c r="P47" s="2">
        <v>140</v>
      </c>
      <c r="Q47" s="3">
        <v>20</v>
      </c>
      <c r="R47" s="2">
        <v>45</v>
      </c>
      <c r="S47">
        <f t="shared" si="0"/>
        <v>14</v>
      </c>
      <c r="T47">
        <f t="shared" si="1"/>
        <v>47</v>
      </c>
      <c r="U47" s="2">
        <v>1.3</v>
      </c>
      <c r="V47" s="2">
        <v>1.5</v>
      </c>
      <c r="W47" s="2">
        <v>400</v>
      </c>
      <c r="X47" s="2">
        <v>61.22</v>
      </c>
      <c r="Y47" s="2">
        <v>83.44</v>
      </c>
      <c r="Z47" s="2">
        <v>3.54</v>
      </c>
      <c r="AA47" s="2">
        <v>17.149999999999999</v>
      </c>
      <c r="AB47">
        <f t="shared" si="2"/>
        <v>12</v>
      </c>
      <c r="AC47">
        <f t="shared" si="3"/>
        <v>45</v>
      </c>
      <c r="AD47" s="38">
        <v>45.5</v>
      </c>
    </row>
    <row r="48" spans="1:30" ht="15.75" thickBot="1" x14ac:dyDescent="0.3">
      <c r="A48" s="7">
        <v>208</v>
      </c>
      <c r="B48" s="2">
        <v>160</v>
      </c>
      <c r="C48" s="3">
        <v>30</v>
      </c>
      <c r="D48" s="2">
        <v>60</v>
      </c>
      <c r="E48" s="2">
        <v>37</v>
      </c>
      <c r="F48" s="2">
        <v>47</v>
      </c>
      <c r="G48" s="2">
        <v>1.1000000000000001</v>
      </c>
      <c r="H48" s="2">
        <v>3</v>
      </c>
      <c r="I48" s="2">
        <v>400</v>
      </c>
      <c r="J48" s="2">
        <v>61.32</v>
      </c>
      <c r="K48" s="2">
        <v>93.12</v>
      </c>
      <c r="L48" s="2">
        <v>1.43</v>
      </c>
      <c r="M48" s="2">
        <v>23.26</v>
      </c>
      <c r="N48" s="3">
        <v>0.26</v>
      </c>
      <c r="P48" s="2">
        <v>160</v>
      </c>
      <c r="Q48" s="3">
        <v>30</v>
      </c>
      <c r="R48" s="2">
        <v>60</v>
      </c>
      <c r="S48">
        <f t="shared" si="0"/>
        <v>10</v>
      </c>
      <c r="T48">
        <f t="shared" si="1"/>
        <v>47</v>
      </c>
      <c r="U48" s="2">
        <v>1.1000000000000001</v>
      </c>
      <c r="V48" s="2">
        <v>3</v>
      </c>
      <c r="W48" s="2">
        <v>400</v>
      </c>
      <c r="X48" s="2">
        <v>61.32</v>
      </c>
      <c r="Y48" s="2">
        <v>93.12</v>
      </c>
      <c r="Z48" s="2">
        <v>1.43</v>
      </c>
      <c r="AA48" s="2">
        <v>23.26</v>
      </c>
      <c r="AB48">
        <f t="shared" si="2"/>
        <v>8</v>
      </c>
      <c r="AC48">
        <f t="shared" si="3"/>
        <v>45</v>
      </c>
      <c r="AD48" s="38">
        <v>46.5</v>
      </c>
    </row>
    <row r="49" spans="1:30" ht="15.75" thickBot="1" x14ac:dyDescent="0.3">
      <c r="A49" s="7">
        <v>134</v>
      </c>
      <c r="B49" s="2">
        <v>160</v>
      </c>
      <c r="C49" s="3">
        <v>20</v>
      </c>
      <c r="D49" s="2">
        <v>45</v>
      </c>
      <c r="E49" s="2">
        <v>37</v>
      </c>
      <c r="F49" s="2">
        <v>47</v>
      </c>
      <c r="G49" s="2">
        <v>1.3</v>
      </c>
      <c r="H49" s="2">
        <v>2.25</v>
      </c>
      <c r="I49" s="2">
        <v>600</v>
      </c>
      <c r="J49" s="2">
        <v>62.27</v>
      </c>
      <c r="K49" s="2">
        <v>106.51</v>
      </c>
      <c r="L49" s="2">
        <v>12.11</v>
      </c>
      <c r="M49" s="2">
        <v>29.02</v>
      </c>
      <c r="N49" s="3">
        <v>1.45</v>
      </c>
      <c r="P49" s="2">
        <v>160</v>
      </c>
      <c r="Q49" s="3">
        <v>20</v>
      </c>
      <c r="R49" s="2">
        <v>45</v>
      </c>
      <c r="S49">
        <f t="shared" si="0"/>
        <v>10</v>
      </c>
      <c r="T49">
        <f t="shared" si="1"/>
        <v>47</v>
      </c>
      <c r="U49" s="2">
        <v>1.3</v>
      </c>
      <c r="V49" s="2">
        <v>2.25</v>
      </c>
      <c r="W49" s="2">
        <v>600</v>
      </c>
      <c r="X49" s="2">
        <v>62.27</v>
      </c>
      <c r="Y49" s="2">
        <v>106.51</v>
      </c>
      <c r="Z49" s="2">
        <v>12.11</v>
      </c>
      <c r="AA49" s="2">
        <v>29.02</v>
      </c>
      <c r="AB49">
        <f t="shared" si="2"/>
        <v>8</v>
      </c>
      <c r="AC49">
        <f t="shared" si="3"/>
        <v>45</v>
      </c>
      <c r="AD49" s="38">
        <v>47.5</v>
      </c>
    </row>
    <row r="50" spans="1:30" ht="15.75" thickBot="1" x14ac:dyDescent="0.3">
      <c r="A50" s="7">
        <v>76</v>
      </c>
      <c r="B50" s="2">
        <v>160</v>
      </c>
      <c r="C50" s="3">
        <v>20</v>
      </c>
      <c r="D50" s="2">
        <v>45</v>
      </c>
      <c r="E50" s="2">
        <v>29</v>
      </c>
      <c r="F50" s="2">
        <v>43</v>
      </c>
      <c r="G50" s="2">
        <v>1.1000000000000001</v>
      </c>
      <c r="H50" s="2">
        <v>2.25</v>
      </c>
      <c r="I50" s="2">
        <v>600</v>
      </c>
      <c r="J50" s="2">
        <v>62.59</v>
      </c>
      <c r="K50" s="2">
        <v>94.88</v>
      </c>
      <c r="L50" s="2">
        <v>12.11</v>
      </c>
      <c r="M50" s="2">
        <v>19.5</v>
      </c>
      <c r="N50" s="3">
        <v>1.45</v>
      </c>
      <c r="P50" s="2">
        <v>160</v>
      </c>
      <c r="Q50" s="3">
        <v>20</v>
      </c>
      <c r="R50" s="2">
        <v>45</v>
      </c>
      <c r="S50">
        <f t="shared" si="0"/>
        <v>14</v>
      </c>
      <c r="T50">
        <f t="shared" si="1"/>
        <v>43</v>
      </c>
      <c r="U50" s="2">
        <v>1.1000000000000001</v>
      </c>
      <c r="V50" s="2">
        <v>2.25</v>
      </c>
      <c r="W50" s="2">
        <v>600</v>
      </c>
      <c r="X50" s="2">
        <v>62.59</v>
      </c>
      <c r="Y50" s="2">
        <v>94.88</v>
      </c>
      <c r="Z50" s="2">
        <v>12.11</v>
      </c>
      <c r="AA50" s="2">
        <v>19.5</v>
      </c>
      <c r="AB50">
        <f t="shared" si="2"/>
        <v>12</v>
      </c>
      <c r="AC50">
        <f t="shared" si="3"/>
        <v>41</v>
      </c>
      <c r="AD50" s="38">
        <v>48.5</v>
      </c>
    </row>
    <row r="51" spans="1:30" ht="15.75" thickBot="1" x14ac:dyDescent="0.3">
      <c r="A51" s="7">
        <v>89</v>
      </c>
      <c r="B51" s="2">
        <v>140</v>
      </c>
      <c r="C51" s="3">
        <v>20</v>
      </c>
      <c r="D51" s="2">
        <v>45</v>
      </c>
      <c r="E51" s="2">
        <v>29</v>
      </c>
      <c r="F51" s="2">
        <v>43</v>
      </c>
      <c r="G51" s="2">
        <v>1.3</v>
      </c>
      <c r="H51" s="2">
        <v>2.25</v>
      </c>
      <c r="I51" s="2">
        <v>800</v>
      </c>
      <c r="J51" s="2">
        <v>62.88</v>
      </c>
      <c r="K51" s="2">
        <v>120.03</v>
      </c>
      <c r="L51" s="2">
        <v>23.27</v>
      </c>
      <c r="M51" s="2">
        <v>28.52</v>
      </c>
      <c r="N51" s="3">
        <v>2.08</v>
      </c>
      <c r="P51" s="2">
        <v>140</v>
      </c>
      <c r="Q51" s="3">
        <v>20</v>
      </c>
      <c r="R51" s="2">
        <v>45</v>
      </c>
      <c r="S51">
        <f t="shared" si="0"/>
        <v>14</v>
      </c>
      <c r="T51">
        <f t="shared" si="1"/>
        <v>43</v>
      </c>
      <c r="U51" s="2">
        <v>1.3</v>
      </c>
      <c r="V51" s="2">
        <v>2.25</v>
      </c>
      <c r="W51" s="2">
        <v>800</v>
      </c>
      <c r="X51" s="2">
        <v>62.88</v>
      </c>
      <c r="Y51" s="2">
        <v>120.03</v>
      </c>
      <c r="Z51" s="2">
        <v>23.27</v>
      </c>
      <c r="AA51" s="2">
        <v>28.52</v>
      </c>
      <c r="AB51">
        <f t="shared" si="2"/>
        <v>12</v>
      </c>
      <c r="AC51">
        <f t="shared" si="3"/>
        <v>41</v>
      </c>
      <c r="AD51" s="38">
        <v>49.5</v>
      </c>
    </row>
    <row r="52" spans="1:30" ht="15.75" thickBot="1" x14ac:dyDescent="0.3">
      <c r="A52" s="7">
        <v>200</v>
      </c>
      <c r="B52" s="2">
        <v>140</v>
      </c>
      <c r="C52" s="3">
        <v>20</v>
      </c>
      <c r="D52" s="2">
        <v>45</v>
      </c>
      <c r="E52" s="2">
        <v>37</v>
      </c>
      <c r="F52" s="2">
        <v>47</v>
      </c>
      <c r="G52" s="2">
        <v>1.3</v>
      </c>
      <c r="H52" s="2">
        <v>3</v>
      </c>
      <c r="I52" s="2">
        <v>400</v>
      </c>
      <c r="J52" s="2">
        <v>63.53</v>
      </c>
      <c r="K52" s="2">
        <v>87.44</v>
      </c>
      <c r="L52" s="2">
        <v>3.6</v>
      </c>
      <c r="M52" s="2">
        <v>23.31</v>
      </c>
      <c r="N52" s="3">
        <v>0.65</v>
      </c>
      <c r="P52" s="2">
        <v>140</v>
      </c>
      <c r="Q52" s="3">
        <v>20</v>
      </c>
      <c r="R52" s="2">
        <v>45</v>
      </c>
      <c r="S52">
        <f t="shared" si="0"/>
        <v>10</v>
      </c>
      <c r="T52">
        <f t="shared" si="1"/>
        <v>47</v>
      </c>
      <c r="U52" s="2">
        <v>1.3</v>
      </c>
      <c r="V52" s="2">
        <v>3</v>
      </c>
      <c r="W52" s="2">
        <v>400</v>
      </c>
      <c r="X52" s="2">
        <v>63.53</v>
      </c>
      <c r="Y52" s="2">
        <v>87.44</v>
      </c>
      <c r="Z52" s="2">
        <v>3.6</v>
      </c>
      <c r="AA52" s="2">
        <v>23.31</v>
      </c>
      <c r="AB52">
        <f t="shared" si="2"/>
        <v>8</v>
      </c>
      <c r="AC52">
        <f t="shared" si="3"/>
        <v>45</v>
      </c>
      <c r="AD52" s="38">
        <v>50.5</v>
      </c>
    </row>
    <row r="53" spans="1:30" ht="15.75" thickBot="1" x14ac:dyDescent="0.3">
      <c r="A53" s="7">
        <v>148</v>
      </c>
      <c r="B53" s="2">
        <v>140</v>
      </c>
      <c r="C53" s="3">
        <v>23</v>
      </c>
      <c r="D53" s="2">
        <v>50</v>
      </c>
      <c r="E53" s="2">
        <v>29</v>
      </c>
      <c r="F53" s="2">
        <v>43</v>
      </c>
      <c r="G53" s="2">
        <v>1.1000000000000001</v>
      </c>
      <c r="H53" s="2">
        <v>3</v>
      </c>
      <c r="I53" s="2">
        <v>400</v>
      </c>
      <c r="J53" s="2">
        <v>65.099999999999994</v>
      </c>
      <c r="K53" s="2">
        <v>85.52</v>
      </c>
      <c r="L53" s="2">
        <v>2.44</v>
      </c>
      <c r="M53" s="2">
        <v>16.96</v>
      </c>
      <c r="N53" s="3">
        <v>0.44</v>
      </c>
      <c r="P53" s="2">
        <v>140</v>
      </c>
      <c r="Q53" s="3">
        <v>23</v>
      </c>
      <c r="R53" s="2">
        <v>50</v>
      </c>
      <c r="S53">
        <f t="shared" si="0"/>
        <v>14</v>
      </c>
      <c r="T53">
        <f t="shared" si="1"/>
        <v>43</v>
      </c>
      <c r="U53" s="2">
        <v>1.1000000000000001</v>
      </c>
      <c r="V53" s="2">
        <v>3</v>
      </c>
      <c r="W53" s="2">
        <v>400</v>
      </c>
      <c r="X53" s="2">
        <v>65.099999999999994</v>
      </c>
      <c r="Y53" s="2">
        <v>85.52</v>
      </c>
      <c r="Z53" s="2">
        <v>2.44</v>
      </c>
      <c r="AA53" s="2">
        <v>16.96</v>
      </c>
      <c r="AB53">
        <f t="shared" si="2"/>
        <v>12</v>
      </c>
      <c r="AC53">
        <f t="shared" si="3"/>
        <v>41</v>
      </c>
      <c r="AD53" s="38">
        <v>51.5</v>
      </c>
    </row>
    <row r="54" spans="1:30" ht="15.75" thickBot="1" x14ac:dyDescent="0.3">
      <c r="A54" s="7">
        <v>27</v>
      </c>
      <c r="B54" s="2">
        <v>140</v>
      </c>
      <c r="C54" s="3">
        <v>20</v>
      </c>
      <c r="D54" s="2">
        <v>45</v>
      </c>
      <c r="E54" s="2">
        <v>33</v>
      </c>
      <c r="F54" s="2">
        <v>43</v>
      </c>
      <c r="G54" s="2">
        <v>1.5</v>
      </c>
      <c r="H54" s="2">
        <v>1.5</v>
      </c>
      <c r="I54" s="2">
        <v>600</v>
      </c>
      <c r="J54" s="2">
        <v>65.41</v>
      </c>
      <c r="K54" s="2">
        <v>111.07</v>
      </c>
      <c r="L54" s="2">
        <v>10.7</v>
      </c>
      <c r="M54" s="2">
        <v>26.78</v>
      </c>
      <c r="N54" s="3">
        <v>1.28</v>
      </c>
      <c r="P54" s="2">
        <v>140</v>
      </c>
      <c r="Q54" s="3">
        <v>20</v>
      </c>
      <c r="R54" s="2">
        <v>45</v>
      </c>
      <c r="S54">
        <f t="shared" si="0"/>
        <v>10</v>
      </c>
      <c r="T54">
        <f t="shared" si="1"/>
        <v>43</v>
      </c>
      <c r="U54" s="2">
        <v>1.5</v>
      </c>
      <c r="V54" s="2">
        <v>1.5</v>
      </c>
      <c r="W54" s="2">
        <v>600</v>
      </c>
      <c r="X54" s="2">
        <v>65.41</v>
      </c>
      <c r="Y54" s="2">
        <v>111.07</v>
      </c>
      <c r="Z54" s="2">
        <v>10.7</v>
      </c>
      <c r="AA54" s="2">
        <v>26.78</v>
      </c>
      <c r="AB54">
        <f t="shared" si="2"/>
        <v>8</v>
      </c>
      <c r="AC54">
        <f t="shared" si="3"/>
        <v>41</v>
      </c>
      <c r="AD54" s="38">
        <v>52.5</v>
      </c>
    </row>
    <row r="55" spans="1:30" ht="15.75" thickBot="1" x14ac:dyDescent="0.3">
      <c r="A55" s="7">
        <v>172</v>
      </c>
      <c r="B55" s="2">
        <v>160</v>
      </c>
      <c r="C55" s="3">
        <v>30</v>
      </c>
      <c r="D55" s="2">
        <v>60</v>
      </c>
      <c r="E55" s="2">
        <v>33</v>
      </c>
      <c r="F55" s="2">
        <v>43</v>
      </c>
      <c r="G55" s="2">
        <v>1.1000000000000001</v>
      </c>
      <c r="H55" s="2">
        <v>3</v>
      </c>
      <c r="I55" s="2">
        <v>400</v>
      </c>
      <c r="J55" s="2">
        <v>66.86</v>
      </c>
      <c r="K55" s="2">
        <v>97.87</v>
      </c>
      <c r="L55" s="2">
        <v>1.46</v>
      </c>
      <c r="M55" s="2">
        <v>21.87</v>
      </c>
      <c r="N55" s="3">
        <v>0.26</v>
      </c>
      <c r="P55" s="2">
        <v>160</v>
      </c>
      <c r="Q55" s="3">
        <v>30</v>
      </c>
      <c r="R55" s="2">
        <v>60</v>
      </c>
      <c r="S55">
        <f t="shared" si="0"/>
        <v>10</v>
      </c>
      <c r="T55">
        <f t="shared" si="1"/>
        <v>43</v>
      </c>
      <c r="U55" s="2">
        <v>1.1000000000000001</v>
      </c>
      <c r="V55" s="2">
        <v>3</v>
      </c>
      <c r="W55" s="2">
        <v>400</v>
      </c>
      <c r="X55" s="2">
        <v>66.86</v>
      </c>
      <c r="Y55" s="2">
        <v>97.87</v>
      </c>
      <c r="Z55" s="2">
        <v>1.46</v>
      </c>
      <c r="AA55" s="2">
        <v>21.87</v>
      </c>
      <c r="AB55">
        <f t="shared" si="2"/>
        <v>8</v>
      </c>
      <c r="AC55">
        <f t="shared" si="3"/>
        <v>41</v>
      </c>
      <c r="AD55" s="38">
        <v>53.5</v>
      </c>
    </row>
    <row r="56" spans="1:30" ht="15.75" thickBot="1" x14ac:dyDescent="0.3">
      <c r="A56" s="7">
        <v>204</v>
      </c>
      <c r="B56" s="2">
        <v>140</v>
      </c>
      <c r="C56" s="3">
        <v>20</v>
      </c>
      <c r="D56" s="2">
        <v>45</v>
      </c>
      <c r="E56" s="2">
        <v>37</v>
      </c>
      <c r="F56" s="2">
        <v>47</v>
      </c>
      <c r="G56" s="2">
        <v>1.5</v>
      </c>
      <c r="H56" s="2">
        <v>3</v>
      </c>
      <c r="I56" s="2">
        <v>800</v>
      </c>
      <c r="J56" s="2">
        <v>67.78</v>
      </c>
      <c r="K56" s="2">
        <v>140.09</v>
      </c>
      <c r="L56" s="2">
        <v>23.3</v>
      </c>
      <c r="M56" s="2">
        <v>44.59</v>
      </c>
      <c r="N56" s="3">
        <v>2.09</v>
      </c>
      <c r="P56" s="2">
        <v>140</v>
      </c>
      <c r="Q56" s="3">
        <v>20</v>
      </c>
      <c r="R56" s="2">
        <v>45</v>
      </c>
      <c r="S56">
        <f t="shared" si="0"/>
        <v>10</v>
      </c>
      <c r="T56">
        <f t="shared" si="1"/>
        <v>47</v>
      </c>
      <c r="U56" s="2">
        <v>1.5</v>
      </c>
      <c r="V56" s="2">
        <v>3</v>
      </c>
      <c r="W56" s="2">
        <v>800</v>
      </c>
      <c r="X56" s="2">
        <v>67.78</v>
      </c>
      <c r="Y56" s="2">
        <v>140.09</v>
      </c>
      <c r="Z56" s="2">
        <v>23.3</v>
      </c>
      <c r="AA56" s="2">
        <v>44.59</v>
      </c>
      <c r="AB56">
        <f t="shared" si="2"/>
        <v>8</v>
      </c>
      <c r="AC56">
        <f t="shared" si="3"/>
        <v>45</v>
      </c>
      <c r="AD56" s="38">
        <v>54.5</v>
      </c>
    </row>
    <row r="57" spans="1:30" ht="15.75" thickBot="1" x14ac:dyDescent="0.3">
      <c r="A57" s="7">
        <v>187</v>
      </c>
      <c r="B57" s="2">
        <v>160</v>
      </c>
      <c r="C57" s="3">
        <v>30</v>
      </c>
      <c r="D57" s="2">
        <v>60</v>
      </c>
      <c r="E57" s="2">
        <v>33</v>
      </c>
      <c r="F57" s="2">
        <v>47</v>
      </c>
      <c r="G57" s="2">
        <v>1.1000000000000001</v>
      </c>
      <c r="H57" s="2">
        <v>3</v>
      </c>
      <c r="I57" s="2">
        <v>400</v>
      </c>
      <c r="J57" s="2">
        <v>68.069999999999993</v>
      </c>
      <c r="K57" s="2">
        <v>99</v>
      </c>
      <c r="L57" s="2">
        <v>1.4</v>
      </c>
      <c r="M57" s="2">
        <v>21.72</v>
      </c>
      <c r="N57" s="3">
        <v>0.25</v>
      </c>
      <c r="P57" s="2">
        <v>160</v>
      </c>
      <c r="Q57" s="3">
        <v>30</v>
      </c>
      <c r="R57" s="2">
        <v>60</v>
      </c>
      <c r="S57">
        <f t="shared" si="0"/>
        <v>14</v>
      </c>
      <c r="T57">
        <f t="shared" si="1"/>
        <v>47</v>
      </c>
      <c r="U57" s="2">
        <v>1.1000000000000001</v>
      </c>
      <c r="V57" s="2">
        <v>3</v>
      </c>
      <c r="W57" s="2">
        <v>400</v>
      </c>
      <c r="X57" s="2">
        <v>68.069999999999993</v>
      </c>
      <c r="Y57" s="2">
        <v>99</v>
      </c>
      <c r="Z57" s="2">
        <v>1.4</v>
      </c>
      <c r="AA57" s="2">
        <v>21.72</v>
      </c>
      <c r="AB57">
        <f t="shared" si="2"/>
        <v>12</v>
      </c>
      <c r="AC57">
        <f t="shared" si="3"/>
        <v>45</v>
      </c>
      <c r="AD57" s="38">
        <v>55.5</v>
      </c>
    </row>
    <row r="58" spans="1:30" ht="15.75" thickBot="1" x14ac:dyDescent="0.3">
      <c r="A58" s="7">
        <v>142</v>
      </c>
      <c r="B58" s="2">
        <v>160</v>
      </c>
      <c r="C58" s="3">
        <v>30</v>
      </c>
      <c r="D58" s="2">
        <v>60</v>
      </c>
      <c r="E58" s="2">
        <v>37</v>
      </c>
      <c r="F58" s="2">
        <v>47</v>
      </c>
      <c r="G58" s="2">
        <v>1.1000000000000001</v>
      </c>
      <c r="H58" s="2">
        <v>2.25</v>
      </c>
      <c r="I58" s="2">
        <v>400</v>
      </c>
      <c r="J58" s="2">
        <v>68.150000000000006</v>
      </c>
      <c r="K58" s="2">
        <v>94.61</v>
      </c>
      <c r="L58" s="2">
        <v>1.42</v>
      </c>
      <c r="M58" s="2">
        <v>21.36</v>
      </c>
      <c r="N58" s="3">
        <v>0.26</v>
      </c>
      <c r="P58" s="2">
        <v>160</v>
      </c>
      <c r="Q58" s="3">
        <v>30</v>
      </c>
      <c r="R58" s="2">
        <v>60</v>
      </c>
      <c r="S58">
        <f t="shared" si="0"/>
        <v>10</v>
      </c>
      <c r="T58">
        <f t="shared" si="1"/>
        <v>47</v>
      </c>
      <c r="U58" s="2">
        <v>1.1000000000000001</v>
      </c>
      <c r="V58" s="2">
        <v>2.25</v>
      </c>
      <c r="W58" s="2">
        <v>400</v>
      </c>
      <c r="X58" s="2">
        <v>68.150000000000006</v>
      </c>
      <c r="Y58" s="2">
        <v>94.61</v>
      </c>
      <c r="Z58" s="2">
        <v>1.42</v>
      </c>
      <c r="AA58" s="2">
        <v>21.36</v>
      </c>
      <c r="AB58">
        <f t="shared" si="2"/>
        <v>8</v>
      </c>
      <c r="AC58">
        <f t="shared" si="3"/>
        <v>45</v>
      </c>
      <c r="AD58" s="38">
        <v>56.5</v>
      </c>
    </row>
    <row r="59" spans="1:30" ht="15.75" thickBot="1" x14ac:dyDescent="0.3">
      <c r="A59" s="7">
        <v>45</v>
      </c>
      <c r="B59" s="2">
        <v>140</v>
      </c>
      <c r="C59" s="3">
        <v>20</v>
      </c>
      <c r="D59" s="2">
        <v>45</v>
      </c>
      <c r="E59" s="2">
        <v>33</v>
      </c>
      <c r="F59" s="2">
        <v>47</v>
      </c>
      <c r="G59" s="2">
        <v>1.5</v>
      </c>
      <c r="H59" s="2">
        <v>1.5</v>
      </c>
      <c r="I59" s="2">
        <v>600</v>
      </c>
      <c r="J59" s="2">
        <v>68.67</v>
      </c>
      <c r="K59" s="2">
        <v>113.93</v>
      </c>
      <c r="L59" s="2">
        <v>10.47</v>
      </c>
      <c r="M59" s="2">
        <v>26.64</v>
      </c>
      <c r="N59" s="3">
        <v>1.25</v>
      </c>
      <c r="P59" s="2">
        <v>140</v>
      </c>
      <c r="Q59" s="3">
        <v>20</v>
      </c>
      <c r="R59" s="2">
        <v>45</v>
      </c>
      <c r="S59">
        <f t="shared" si="0"/>
        <v>14</v>
      </c>
      <c r="T59">
        <f t="shared" si="1"/>
        <v>47</v>
      </c>
      <c r="U59" s="2">
        <v>1.5</v>
      </c>
      <c r="V59" s="2">
        <v>1.5</v>
      </c>
      <c r="W59" s="2">
        <v>600</v>
      </c>
      <c r="X59" s="2">
        <v>68.67</v>
      </c>
      <c r="Y59" s="2">
        <v>113.93</v>
      </c>
      <c r="Z59" s="2">
        <v>10.47</v>
      </c>
      <c r="AA59" s="2">
        <v>26.64</v>
      </c>
      <c r="AB59">
        <f t="shared" si="2"/>
        <v>12</v>
      </c>
      <c r="AC59">
        <f t="shared" si="3"/>
        <v>45</v>
      </c>
      <c r="AD59" s="38">
        <v>57.5</v>
      </c>
    </row>
    <row r="60" spans="1:30" ht="15.75" thickBot="1" x14ac:dyDescent="0.3">
      <c r="A60" s="7">
        <v>70</v>
      </c>
      <c r="B60" s="2">
        <v>160</v>
      </c>
      <c r="C60" s="3">
        <v>30</v>
      </c>
      <c r="D60" s="2">
        <v>60</v>
      </c>
      <c r="E60" s="2">
        <v>37</v>
      </c>
      <c r="F60" s="2">
        <v>47</v>
      </c>
      <c r="G60" s="2">
        <v>1.1000000000000001</v>
      </c>
      <c r="H60" s="2">
        <v>1.5</v>
      </c>
      <c r="I60" s="2">
        <v>800</v>
      </c>
      <c r="J60" s="2">
        <v>70.62</v>
      </c>
      <c r="K60" s="2">
        <v>117.93</v>
      </c>
      <c r="L60" s="2">
        <v>8.2100000000000009</v>
      </c>
      <c r="M60" s="2">
        <v>31.24</v>
      </c>
      <c r="N60" s="3">
        <v>0.74</v>
      </c>
      <c r="P60" s="2">
        <v>160</v>
      </c>
      <c r="Q60" s="3">
        <v>30</v>
      </c>
      <c r="R60" s="2">
        <v>60</v>
      </c>
      <c r="S60">
        <f t="shared" si="0"/>
        <v>10</v>
      </c>
      <c r="T60">
        <f t="shared" si="1"/>
        <v>47</v>
      </c>
      <c r="U60" s="2">
        <v>1.1000000000000001</v>
      </c>
      <c r="V60" s="2">
        <v>1.5</v>
      </c>
      <c r="W60" s="2">
        <v>800</v>
      </c>
      <c r="X60" s="2">
        <v>70.62</v>
      </c>
      <c r="Y60" s="2">
        <v>117.93</v>
      </c>
      <c r="Z60" s="2">
        <v>8.2100000000000009</v>
      </c>
      <c r="AA60" s="2">
        <v>31.24</v>
      </c>
      <c r="AB60">
        <f t="shared" si="2"/>
        <v>8</v>
      </c>
      <c r="AC60">
        <f t="shared" si="3"/>
        <v>45</v>
      </c>
      <c r="AD60" s="38">
        <v>58.5</v>
      </c>
    </row>
    <row r="61" spans="1:30" ht="15.75" thickBot="1" x14ac:dyDescent="0.3">
      <c r="A61" s="7">
        <v>57</v>
      </c>
      <c r="B61" s="2">
        <v>140</v>
      </c>
      <c r="C61" s="3">
        <v>20</v>
      </c>
      <c r="D61" s="2">
        <v>45</v>
      </c>
      <c r="E61" s="2">
        <v>37</v>
      </c>
      <c r="F61" s="2">
        <v>47</v>
      </c>
      <c r="G61" s="2">
        <v>1.5</v>
      </c>
      <c r="H61" s="2">
        <v>1.5</v>
      </c>
      <c r="I61" s="2">
        <v>400</v>
      </c>
      <c r="J61" s="2">
        <v>71</v>
      </c>
      <c r="K61" s="2">
        <v>98.78</v>
      </c>
      <c r="L61" s="2">
        <v>3.59</v>
      </c>
      <c r="M61" s="2">
        <v>22.22</v>
      </c>
      <c r="N61" s="3">
        <v>0.64</v>
      </c>
      <c r="P61" s="2">
        <v>140</v>
      </c>
      <c r="Q61" s="3">
        <v>20</v>
      </c>
      <c r="R61" s="2">
        <v>45</v>
      </c>
      <c r="S61">
        <f t="shared" si="0"/>
        <v>10</v>
      </c>
      <c r="T61">
        <f t="shared" si="1"/>
        <v>47</v>
      </c>
      <c r="U61" s="2">
        <v>1.5</v>
      </c>
      <c r="V61" s="2">
        <v>1.5</v>
      </c>
      <c r="W61" s="2">
        <v>400</v>
      </c>
      <c r="X61" s="2">
        <v>71</v>
      </c>
      <c r="Y61" s="2">
        <v>98.78</v>
      </c>
      <c r="Z61" s="2">
        <v>3.59</v>
      </c>
      <c r="AA61" s="2">
        <v>22.22</v>
      </c>
      <c r="AB61">
        <f t="shared" si="2"/>
        <v>8</v>
      </c>
      <c r="AC61">
        <f t="shared" si="3"/>
        <v>45</v>
      </c>
      <c r="AD61" s="38">
        <v>59.5</v>
      </c>
    </row>
    <row r="62" spans="1:30" ht="15.75" thickBot="1" x14ac:dyDescent="0.3">
      <c r="A62" s="7">
        <v>206</v>
      </c>
      <c r="B62" s="2">
        <v>140</v>
      </c>
      <c r="C62" s="3">
        <v>23</v>
      </c>
      <c r="D62" s="2">
        <v>50</v>
      </c>
      <c r="E62" s="2">
        <v>37</v>
      </c>
      <c r="F62" s="2">
        <v>47</v>
      </c>
      <c r="G62" s="2">
        <v>1.3</v>
      </c>
      <c r="H62" s="2">
        <v>3</v>
      </c>
      <c r="I62" s="2">
        <v>400</v>
      </c>
      <c r="J62" s="2">
        <v>71.89</v>
      </c>
      <c r="K62" s="2">
        <v>98.49</v>
      </c>
      <c r="L62" s="2">
        <v>2.44</v>
      </c>
      <c r="M62" s="2">
        <v>25</v>
      </c>
      <c r="N62" s="3">
        <v>0.44</v>
      </c>
      <c r="P62" s="2">
        <v>140</v>
      </c>
      <c r="Q62" s="3">
        <v>23</v>
      </c>
      <c r="R62" s="2">
        <v>50</v>
      </c>
      <c r="S62">
        <f t="shared" si="0"/>
        <v>10</v>
      </c>
      <c r="T62">
        <f t="shared" si="1"/>
        <v>47</v>
      </c>
      <c r="U62" s="2">
        <v>1.3</v>
      </c>
      <c r="V62" s="2">
        <v>3</v>
      </c>
      <c r="W62" s="2">
        <v>400</v>
      </c>
      <c r="X62" s="2">
        <v>71.89</v>
      </c>
      <c r="Y62" s="2">
        <v>98.49</v>
      </c>
      <c r="Z62" s="2">
        <v>2.44</v>
      </c>
      <c r="AA62" s="2">
        <v>25</v>
      </c>
      <c r="AB62">
        <f t="shared" si="2"/>
        <v>8</v>
      </c>
      <c r="AC62">
        <f t="shared" si="3"/>
        <v>45</v>
      </c>
      <c r="AD62" s="38">
        <v>60.5</v>
      </c>
    </row>
    <row r="63" spans="1:30" ht="15.75" thickBot="1" x14ac:dyDescent="0.3">
      <c r="A63" s="7">
        <v>139</v>
      </c>
      <c r="B63" s="2">
        <v>160</v>
      </c>
      <c r="C63" s="3">
        <v>30</v>
      </c>
      <c r="D63" s="2">
        <v>45</v>
      </c>
      <c r="E63" s="2">
        <v>37</v>
      </c>
      <c r="F63" s="2">
        <v>47</v>
      </c>
      <c r="G63" s="2">
        <v>1.1000000000000001</v>
      </c>
      <c r="H63" s="2">
        <v>2.25</v>
      </c>
      <c r="I63" s="2">
        <v>600</v>
      </c>
      <c r="J63" s="2">
        <v>72.010000000000005</v>
      </c>
      <c r="K63" s="2">
        <v>105.33</v>
      </c>
      <c r="L63" s="2">
        <v>6.17</v>
      </c>
      <c r="M63" s="2">
        <v>27.37</v>
      </c>
      <c r="N63" s="3">
        <v>0.74</v>
      </c>
      <c r="P63" s="2">
        <v>160</v>
      </c>
      <c r="Q63" s="3">
        <v>30</v>
      </c>
      <c r="R63" s="2">
        <v>45</v>
      </c>
      <c r="S63">
        <f t="shared" si="0"/>
        <v>10</v>
      </c>
      <c r="T63">
        <f t="shared" si="1"/>
        <v>47</v>
      </c>
      <c r="U63" s="2">
        <v>1.1000000000000001</v>
      </c>
      <c r="V63" s="2">
        <v>2.25</v>
      </c>
      <c r="W63" s="2">
        <v>600</v>
      </c>
      <c r="X63" s="2">
        <v>72.010000000000005</v>
      </c>
      <c r="Y63" s="2">
        <v>105.33</v>
      </c>
      <c r="Z63" s="2">
        <v>6.17</v>
      </c>
      <c r="AA63" s="2">
        <v>27.37</v>
      </c>
      <c r="AB63">
        <f t="shared" si="2"/>
        <v>8</v>
      </c>
      <c r="AC63">
        <f t="shared" si="3"/>
        <v>45</v>
      </c>
      <c r="AD63" s="38">
        <v>61.5</v>
      </c>
    </row>
    <row r="64" spans="1:30" ht="15.75" thickBot="1" x14ac:dyDescent="0.3">
      <c r="A64" s="7">
        <v>111</v>
      </c>
      <c r="B64" s="2">
        <v>140</v>
      </c>
      <c r="C64" s="3">
        <v>20</v>
      </c>
      <c r="D64" s="2">
        <v>45</v>
      </c>
      <c r="E64" s="2">
        <v>33</v>
      </c>
      <c r="F64" s="2">
        <v>43</v>
      </c>
      <c r="G64" s="2">
        <v>1.5</v>
      </c>
      <c r="H64" s="2">
        <v>2.25</v>
      </c>
      <c r="I64" s="2">
        <v>800</v>
      </c>
      <c r="J64" s="2">
        <v>72.319999999999993</v>
      </c>
      <c r="K64" s="2">
        <v>140.9</v>
      </c>
      <c r="L64" s="2">
        <v>23.49</v>
      </c>
      <c r="M64" s="2">
        <v>37.54</v>
      </c>
      <c r="N64" s="3">
        <v>2.1</v>
      </c>
      <c r="P64" s="2">
        <v>140</v>
      </c>
      <c r="Q64" s="3">
        <v>20</v>
      </c>
      <c r="R64" s="2">
        <v>45</v>
      </c>
      <c r="S64">
        <f t="shared" si="0"/>
        <v>10</v>
      </c>
      <c r="T64">
        <f t="shared" si="1"/>
        <v>43</v>
      </c>
      <c r="U64" s="2">
        <v>1.5</v>
      </c>
      <c r="V64" s="2">
        <v>2.25</v>
      </c>
      <c r="W64" s="2">
        <v>800</v>
      </c>
      <c r="X64" s="2">
        <v>72.319999999999993</v>
      </c>
      <c r="Y64" s="2">
        <v>140.9</v>
      </c>
      <c r="Z64" s="2">
        <v>23.49</v>
      </c>
      <c r="AA64" s="2">
        <v>37.54</v>
      </c>
      <c r="AB64">
        <f t="shared" si="2"/>
        <v>8</v>
      </c>
      <c r="AC64">
        <f t="shared" si="3"/>
        <v>41</v>
      </c>
      <c r="AD64" s="38">
        <v>62.5</v>
      </c>
    </row>
    <row r="65" spans="1:30" ht="15.75" thickBot="1" x14ac:dyDescent="0.3">
      <c r="A65" s="7">
        <v>160</v>
      </c>
      <c r="B65" s="2">
        <v>160</v>
      </c>
      <c r="C65" s="3">
        <v>30</v>
      </c>
      <c r="D65" s="2">
        <v>60</v>
      </c>
      <c r="E65" s="2">
        <v>29</v>
      </c>
      <c r="F65" s="2">
        <v>43</v>
      </c>
      <c r="G65" s="2">
        <v>1.1000000000000001</v>
      </c>
      <c r="H65" s="2">
        <v>3</v>
      </c>
      <c r="I65" s="2">
        <v>400</v>
      </c>
      <c r="J65" s="2">
        <v>72.84</v>
      </c>
      <c r="K65" s="2">
        <v>103.18</v>
      </c>
      <c r="L65" s="2">
        <v>1.43</v>
      </c>
      <c r="M65" s="2">
        <v>20.13</v>
      </c>
      <c r="N65" s="3">
        <v>0.26</v>
      </c>
      <c r="P65" s="2">
        <v>160</v>
      </c>
      <c r="Q65" s="3">
        <v>30</v>
      </c>
      <c r="R65" s="2">
        <v>60</v>
      </c>
      <c r="S65">
        <f t="shared" si="0"/>
        <v>14</v>
      </c>
      <c r="T65">
        <f t="shared" si="1"/>
        <v>43</v>
      </c>
      <c r="U65" s="2">
        <v>1.1000000000000001</v>
      </c>
      <c r="V65" s="2">
        <v>3</v>
      </c>
      <c r="W65" s="2">
        <v>400</v>
      </c>
      <c r="X65" s="2">
        <v>72.84</v>
      </c>
      <c r="Y65" s="2">
        <v>103.18</v>
      </c>
      <c r="Z65" s="2">
        <v>1.43</v>
      </c>
      <c r="AA65" s="2">
        <v>20.13</v>
      </c>
      <c r="AB65">
        <f t="shared" si="2"/>
        <v>12</v>
      </c>
      <c r="AC65">
        <f t="shared" si="3"/>
        <v>41</v>
      </c>
      <c r="AD65" s="38">
        <v>63.5</v>
      </c>
    </row>
    <row r="66" spans="1:30" ht="15.75" thickBot="1" x14ac:dyDescent="0.3">
      <c r="A66" s="7">
        <v>167</v>
      </c>
      <c r="B66" s="2">
        <v>140</v>
      </c>
      <c r="C66" s="3">
        <v>20</v>
      </c>
      <c r="D66" s="2">
        <v>45</v>
      </c>
      <c r="E66" s="2">
        <v>33</v>
      </c>
      <c r="F66" s="2">
        <v>43</v>
      </c>
      <c r="G66" s="2">
        <v>1.3</v>
      </c>
      <c r="H66" s="2">
        <v>3</v>
      </c>
      <c r="I66" s="2">
        <v>400</v>
      </c>
      <c r="J66" s="2">
        <v>73.19</v>
      </c>
      <c r="K66" s="2">
        <v>95.4</v>
      </c>
      <c r="L66" s="2">
        <v>3.66</v>
      </c>
      <c r="M66" s="2">
        <v>21.78</v>
      </c>
      <c r="N66" s="3">
        <v>0.66</v>
      </c>
      <c r="P66" s="2">
        <v>140</v>
      </c>
      <c r="Q66" s="3">
        <v>20</v>
      </c>
      <c r="R66" s="2">
        <v>45</v>
      </c>
      <c r="S66">
        <f t="shared" si="0"/>
        <v>10</v>
      </c>
      <c r="T66">
        <f t="shared" si="1"/>
        <v>43</v>
      </c>
      <c r="U66" s="2">
        <v>1.3</v>
      </c>
      <c r="V66" s="2">
        <v>3</v>
      </c>
      <c r="W66" s="2">
        <v>400</v>
      </c>
      <c r="X66" s="2">
        <v>73.19</v>
      </c>
      <c r="Y66" s="2">
        <v>95.4</v>
      </c>
      <c r="Z66" s="2">
        <v>3.66</v>
      </c>
      <c r="AA66" s="2">
        <v>21.78</v>
      </c>
      <c r="AB66">
        <f t="shared" si="2"/>
        <v>8</v>
      </c>
      <c r="AC66">
        <f t="shared" si="3"/>
        <v>41</v>
      </c>
      <c r="AD66" s="38">
        <v>64.5</v>
      </c>
    </row>
    <row r="67" spans="1:30" ht="15.75" thickBot="1" x14ac:dyDescent="0.3">
      <c r="A67" s="7">
        <v>58</v>
      </c>
      <c r="B67" s="2">
        <v>160</v>
      </c>
      <c r="C67" s="3">
        <v>30</v>
      </c>
      <c r="D67" s="2">
        <v>60</v>
      </c>
      <c r="E67" s="2">
        <v>37</v>
      </c>
      <c r="F67" s="2">
        <v>47</v>
      </c>
      <c r="G67" s="2">
        <v>1.1000000000000001</v>
      </c>
      <c r="H67" s="2">
        <v>1.5</v>
      </c>
      <c r="I67" s="2">
        <v>400</v>
      </c>
      <c r="J67" s="2">
        <v>73.41</v>
      </c>
      <c r="K67" s="2">
        <v>92.9</v>
      </c>
      <c r="L67" s="2">
        <v>1.42</v>
      </c>
      <c r="M67" s="2">
        <v>19.16</v>
      </c>
      <c r="N67" s="3">
        <v>0.25</v>
      </c>
      <c r="P67" s="2">
        <v>160</v>
      </c>
      <c r="Q67" s="3">
        <v>30</v>
      </c>
      <c r="R67" s="2">
        <v>60</v>
      </c>
      <c r="S67">
        <f t="shared" ref="S67:S130" si="4">F67-E67</f>
        <v>10</v>
      </c>
      <c r="T67">
        <f t="shared" ref="T67:T130" si="5">F67</f>
        <v>47</v>
      </c>
      <c r="U67" s="2">
        <v>1.1000000000000001</v>
      </c>
      <c r="V67" s="2">
        <v>1.5</v>
      </c>
      <c r="W67" s="2">
        <v>400</v>
      </c>
      <c r="X67" s="2">
        <v>73.41</v>
      </c>
      <c r="Y67" s="2">
        <v>92.9</v>
      </c>
      <c r="Z67" s="2">
        <v>1.42</v>
      </c>
      <c r="AA67" s="2">
        <v>19.16</v>
      </c>
      <c r="AB67">
        <f t="shared" ref="AB67:AB130" si="6">S67-2</f>
        <v>8</v>
      </c>
      <c r="AC67">
        <f t="shared" ref="AC67:AC130" si="7">T67-2</f>
        <v>45</v>
      </c>
      <c r="AD67" s="38">
        <v>65.5</v>
      </c>
    </row>
    <row r="68" spans="1:30" ht="15.75" thickBot="1" x14ac:dyDescent="0.3">
      <c r="A68" s="7">
        <v>2</v>
      </c>
      <c r="B68" s="2">
        <v>140</v>
      </c>
      <c r="C68" s="3">
        <v>20</v>
      </c>
      <c r="D68" s="2">
        <v>45</v>
      </c>
      <c r="E68" s="2">
        <v>29</v>
      </c>
      <c r="F68" s="2">
        <v>43</v>
      </c>
      <c r="G68" s="2">
        <v>1.3</v>
      </c>
      <c r="H68" s="2">
        <v>1.5</v>
      </c>
      <c r="I68" s="2">
        <v>400</v>
      </c>
      <c r="J68" s="2">
        <v>73.42</v>
      </c>
      <c r="K68" s="2">
        <v>92.73</v>
      </c>
      <c r="L68" s="2">
        <v>3.59</v>
      </c>
      <c r="M68" s="2">
        <v>15.71</v>
      </c>
      <c r="N68" s="3">
        <v>0.64</v>
      </c>
      <c r="P68" s="2">
        <v>140</v>
      </c>
      <c r="Q68" s="3">
        <v>20</v>
      </c>
      <c r="R68" s="2">
        <v>45</v>
      </c>
      <c r="S68">
        <f t="shared" si="4"/>
        <v>14</v>
      </c>
      <c r="T68">
        <f t="shared" si="5"/>
        <v>43</v>
      </c>
      <c r="U68" s="2">
        <v>1.3</v>
      </c>
      <c r="V68" s="2">
        <v>1.5</v>
      </c>
      <c r="W68" s="2">
        <v>400</v>
      </c>
      <c r="X68" s="2">
        <v>73.42</v>
      </c>
      <c r="Y68" s="2">
        <v>92.73</v>
      </c>
      <c r="Z68" s="2">
        <v>3.59</v>
      </c>
      <c r="AA68" s="2">
        <v>15.71</v>
      </c>
      <c r="AB68">
        <f t="shared" si="6"/>
        <v>12</v>
      </c>
      <c r="AC68">
        <f t="shared" si="7"/>
        <v>41</v>
      </c>
      <c r="AD68" s="38">
        <v>66.5</v>
      </c>
    </row>
    <row r="69" spans="1:30" ht="15.75" thickBot="1" x14ac:dyDescent="0.3">
      <c r="A69" s="7">
        <v>79</v>
      </c>
      <c r="B69" s="2">
        <v>140</v>
      </c>
      <c r="C69" s="3">
        <v>20</v>
      </c>
      <c r="D69" s="2">
        <v>60</v>
      </c>
      <c r="E69" s="2">
        <v>29</v>
      </c>
      <c r="F69" s="2">
        <v>43</v>
      </c>
      <c r="G69" s="2">
        <v>1.1000000000000001</v>
      </c>
      <c r="H69" s="2">
        <v>2.25</v>
      </c>
      <c r="I69" s="2">
        <v>600</v>
      </c>
      <c r="J69" s="2">
        <v>73.459999999999994</v>
      </c>
      <c r="K69" s="2">
        <v>99.53</v>
      </c>
      <c r="L69" s="2">
        <v>6.54</v>
      </c>
      <c r="M69" s="2">
        <v>20.43</v>
      </c>
      <c r="N69" s="3">
        <v>0.78</v>
      </c>
      <c r="P69" s="2">
        <v>140</v>
      </c>
      <c r="Q69" s="3">
        <v>20</v>
      </c>
      <c r="R69" s="2">
        <v>60</v>
      </c>
      <c r="S69">
        <f t="shared" si="4"/>
        <v>14</v>
      </c>
      <c r="T69">
        <f t="shared" si="5"/>
        <v>43</v>
      </c>
      <c r="U69" s="2">
        <v>1.1000000000000001</v>
      </c>
      <c r="V69" s="2">
        <v>2.25</v>
      </c>
      <c r="W69" s="2">
        <v>600</v>
      </c>
      <c r="X69" s="2">
        <v>73.459999999999994</v>
      </c>
      <c r="Y69" s="2">
        <v>99.53</v>
      </c>
      <c r="Z69" s="2">
        <v>6.54</v>
      </c>
      <c r="AA69" s="2">
        <v>20.43</v>
      </c>
      <c r="AB69">
        <f t="shared" si="6"/>
        <v>12</v>
      </c>
      <c r="AC69">
        <f t="shared" si="7"/>
        <v>41</v>
      </c>
      <c r="AD69" s="38">
        <v>67.5</v>
      </c>
    </row>
    <row r="70" spans="1:30" ht="15.75" thickBot="1" x14ac:dyDescent="0.3">
      <c r="A70" s="7">
        <v>91</v>
      </c>
      <c r="B70" s="2">
        <v>160</v>
      </c>
      <c r="C70" s="3">
        <v>30</v>
      </c>
      <c r="D70" s="2">
        <v>60</v>
      </c>
      <c r="E70" s="2">
        <v>33</v>
      </c>
      <c r="F70" s="2">
        <v>43</v>
      </c>
      <c r="G70" s="2">
        <v>1.1000000000000001</v>
      </c>
      <c r="H70" s="2">
        <v>2.25</v>
      </c>
      <c r="I70" s="2">
        <v>400</v>
      </c>
      <c r="J70" s="2">
        <v>74.319999999999993</v>
      </c>
      <c r="K70" s="2">
        <v>99.61</v>
      </c>
      <c r="L70" s="2">
        <v>1.45</v>
      </c>
      <c r="M70" s="2">
        <v>19.86</v>
      </c>
      <c r="N70" s="3">
        <v>0.26</v>
      </c>
      <c r="P70" s="2">
        <v>160</v>
      </c>
      <c r="Q70" s="3">
        <v>30</v>
      </c>
      <c r="R70" s="2">
        <v>60</v>
      </c>
      <c r="S70">
        <f t="shared" si="4"/>
        <v>10</v>
      </c>
      <c r="T70">
        <f t="shared" si="5"/>
        <v>43</v>
      </c>
      <c r="U70" s="2">
        <v>1.1000000000000001</v>
      </c>
      <c r="V70" s="2">
        <v>2.25</v>
      </c>
      <c r="W70" s="2">
        <v>400</v>
      </c>
      <c r="X70" s="2">
        <v>74.319999999999993</v>
      </c>
      <c r="Y70" s="2">
        <v>99.61</v>
      </c>
      <c r="Z70" s="2">
        <v>1.45</v>
      </c>
      <c r="AA70" s="2">
        <v>19.86</v>
      </c>
      <c r="AB70">
        <f t="shared" si="6"/>
        <v>8</v>
      </c>
      <c r="AC70">
        <f t="shared" si="7"/>
        <v>41</v>
      </c>
      <c r="AD70" s="38">
        <v>68.5</v>
      </c>
    </row>
    <row r="71" spans="1:30" ht="15.75" thickBot="1" x14ac:dyDescent="0.3">
      <c r="A71" s="7">
        <v>185</v>
      </c>
      <c r="B71" s="2">
        <v>140</v>
      </c>
      <c r="C71" s="3">
        <v>20</v>
      </c>
      <c r="D71" s="2">
        <v>45</v>
      </c>
      <c r="E71" s="2">
        <v>33</v>
      </c>
      <c r="F71" s="2">
        <v>47</v>
      </c>
      <c r="G71" s="2">
        <v>1.3</v>
      </c>
      <c r="H71" s="2">
        <v>3</v>
      </c>
      <c r="I71" s="2">
        <v>400</v>
      </c>
      <c r="J71" s="2">
        <v>75.040000000000006</v>
      </c>
      <c r="K71" s="2">
        <v>96.99</v>
      </c>
      <c r="L71" s="2">
        <v>3.55</v>
      </c>
      <c r="M71" s="2">
        <v>21.65</v>
      </c>
      <c r="N71" s="3">
        <v>0.64</v>
      </c>
      <c r="P71" s="2">
        <v>140</v>
      </c>
      <c r="Q71" s="3">
        <v>20</v>
      </c>
      <c r="R71" s="2">
        <v>45</v>
      </c>
      <c r="S71">
        <f t="shared" si="4"/>
        <v>14</v>
      </c>
      <c r="T71">
        <f t="shared" si="5"/>
        <v>47</v>
      </c>
      <c r="U71" s="2">
        <v>1.3</v>
      </c>
      <c r="V71" s="2">
        <v>3</v>
      </c>
      <c r="W71" s="2">
        <v>400</v>
      </c>
      <c r="X71" s="2">
        <v>75.040000000000006</v>
      </c>
      <c r="Y71" s="2">
        <v>96.99</v>
      </c>
      <c r="Z71" s="2">
        <v>3.55</v>
      </c>
      <c r="AA71" s="2">
        <v>21.65</v>
      </c>
      <c r="AB71">
        <f t="shared" si="6"/>
        <v>12</v>
      </c>
      <c r="AC71">
        <f t="shared" si="7"/>
        <v>45</v>
      </c>
      <c r="AD71" s="38">
        <v>69.5</v>
      </c>
    </row>
    <row r="72" spans="1:30" ht="15.75" thickBot="1" x14ac:dyDescent="0.3">
      <c r="A72" s="7">
        <v>131</v>
      </c>
      <c r="B72" s="2">
        <v>140</v>
      </c>
      <c r="C72" s="3">
        <v>20</v>
      </c>
      <c r="D72" s="2">
        <v>60</v>
      </c>
      <c r="E72" s="2">
        <v>37</v>
      </c>
      <c r="F72" s="2">
        <v>47</v>
      </c>
      <c r="G72" s="2">
        <v>1.3</v>
      </c>
      <c r="H72" s="2">
        <v>2.25</v>
      </c>
      <c r="I72" s="2">
        <v>600</v>
      </c>
      <c r="J72" s="2">
        <v>75.34</v>
      </c>
      <c r="K72" s="2">
        <v>113.22</v>
      </c>
      <c r="L72" s="2">
        <v>6.54</v>
      </c>
      <c r="M72" s="2">
        <v>30.37</v>
      </c>
      <c r="N72" s="3">
        <v>0.78</v>
      </c>
      <c r="P72" s="2">
        <v>140</v>
      </c>
      <c r="Q72" s="3">
        <v>20</v>
      </c>
      <c r="R72" s="2">
        <v>60</v>
      </c>
      <c r="S72">
        <f t="shared" si="4"/>
        <v>10</v>
      </c>
      <c r="T72">
        <f t="shared" si="5"/>
        <v>47</v>
      </c>
      <c r="U72" s="2">
        <v>1.3</v>
      </c>
      <c r="V72" s="2">
        <v>2.25</v>
      </c>
      <c r="W72" s="2">
        <v>600</v>
      </c>
      <c r="X72" s="2">
        <v>75.34</v>
      </c>
      <c r="Y72" s="2">
        <v>113.22</v>
      </c>
      <c r="Z72" s="2">
        <v>6.54</v>
      </c>
      <c r="AA72" s="2">
        <v>30.37</v>
      </c>
      <c r="AB72">
        <f t="shared" si="6"/>
        <v>8</v>
      </c>
      <c r="AC72">
        <f t="shared" si="7"/>
        <v>45</v>
      </c>
      <c r="AD72" s="38">
        <v>70.5</v>
      </c>
    </row>
    <row r="73" spans="1:30" ht="15.75" thickBot="1" x14ac:dyDescent="0.3">
      <c r="A73" s="7">
        <v>94</v>
      </c>
      <c r="B73" s="2">
        <v>160</v>
      </c>
      <c r="C73" s="3">
        <v>30</v>
      </c>
      <c r="D73" s="2">
        <v>60</v>
      </c>
      <c r="E73" s="2">
        <v>33</v>
      </c>
      <c r="F73" s="2">
        <v>47</v>
      </c>
      <c r="G73" s="2">
        <v>1.1000000000000001</v>
      </c>
      <c r="H73" s="2">
        <v>2.25</v>
      </c>
      <c r="I73" s="2">
        <v>400</v>
      </c>
      <c r="J73" s="2">
        <v>75.540000000000006</v>
      </c>
      <c r="K73" s="2">
        <v>100.72</v>
      </c>
      <c r="L73" s="2">
        <v>1.39</v>
      </c>
      <c r="M73" s="2">
        <v>19.72</v>
      </c>
      <c r="N73" s="3">
        <v>0.25</v>
      </c>
      <c r="P73" s="2">
        <v>160</v>
      </c>
      <c r="Q73" s="3">
        <v>30</v>
      </c>
      <c r="R73" s="2">
        <v>60</v>
      </c>
      <c r="S73">
        <f t="shared" si="4"/>
        <v>14</v>
      </c>
      <c r="T73">
        <f t="shared" si="5"/>
        <v>47</v>
      </c>
      <c r="U73" s="2">
        <v>1.1000000000000001</v>
      </c>
      <c r="V73" s="2">
        <v>2.25</v>
      </c>
      <c r="W73" s="2">
        <v>400</v>
      </c>
      <c r="X73" s="2">
        <v>75.540000000000006</v>
      </c>
      <c r="Y73" s="2">
        <v>100.72</v>
      </c>
      <c r="Z73" s="2">
        <v>1.39</v>
      </c>
      <c r="AA73" s="2">
        <v>19.72</v>
      </c>
      <c r="AB73">
        <f t="shared" si="6"/>
        <v>12</v>
      </c>
      <c r="AC73">
        <f t="shared" si="7"/>
        <v>45</v>
      </c>
      <c r="AD73" s="38">
        <v>71.5</v>
      </c>
    </row>
    <row r="74" spans="1:30" ht="15.75" thickBot="1" x14ac:dyDescent="0.3">
      <c r="A74" s="7">
        <v>126</v>
      </c>
      <c r="B74" s="2">
        <v>140</v>
      </c>
      <c r="C74" s="3">
        <v>20</v>
      </c>
      <c r="D74" s="2">
        <v>45</v>
      </c>
      <c r="E74" s="2">
        <v>33</v>
      </c>
      <c r="F74" s="2">
        <v>47</v>
      </c>
      <c r="G74" s="2">
        <v>1.5</v>
      </c>
      <c r="H74" s="2">
        <v>2.25</v>
      </c>
      <c r="I74" s="2">
        <v>800</v>
      </c>
      <c r="J74" s="2">
        <v>77.099999999999994</v>
      </c>
      <c r="K74" s="2">
        <v>145</v>
      </c>
      <c r="L74" s="2">
        <v>23.08</v>
      </c>
      <c r="M74" s="2">
        <v>37.340000000000003</v>
      </c>
      <c r="N74" s="3">
        <v>2.0699999999999998</v>
      </c>
      <c r="P74" s="2">
        <v>140</v>
      </c>
      <c r="Q74" s="3">
        <v>20</v>
      </c>
      <c r="R74" s="2">
        <v>45</v>
      </c>
      <c r="S74">
        <f t="shared" si="4"/>
        <v>14</v>
      </c>
      <c r="T74">
        <f t="shared" si="5"/>
        <v>47</v>
      </c>
      <c r="U74" s="2">
        <v>1.5</v>
      </c>
      <c r="V74" s="2">
        <v>2.25</v>
      </c>
      <c r="W74" s="2">
        <v>800</v>
      </c>
      <c r="X74" s="2">
        <v>77.099999999999994</v>
      </c>
      <c r="Y74" s="2">
        <v>145</v>
      </c>
      <c r="Z74" s="2">
        <v>23.08</v>
      </c>
      <c r="AA74" s="2">
        <v>37.340000000000003</v>
      </c>
      <c r="AB74">
        <f t="shared" si="6"/>
        <v>12</v>
      </c>
      <c r="AC74">
        <f t="shared" si="7"/>
        <v>45</v>
      </c>
      <c r="AD74" s="38">
        <v>72.5</v>
      </c>
    </row>
    <row r="75" spans="1:30" ht="15.75" thickBot="1" x14ac:dyDescent="0.3">
      <c r="A75" s="7">
        <v>14</v>
      </c>
      <c r="B75" s="2">
        <v>160</v>
      </c>
      <c r="C75" s="3">
        <v>23</v>
      </c>
      <c r="D75" s="2">
        <v>45</v>
      </c>
      <c r="E75" s="2">
        <v>29</v>
      </c>
      <c r="F75" s="2">
        <v>43</v>
      </c>
      <c r="G75" s="2">
        <v>1.3</v>
      </c>
      <c r="H75" s="2">
        <v>1.5</v>
      </c>
      <c r="I75" s="2">
        <v>800</v>
      </c>
      <c r="J75" s="2">
        <v>77.67</v>
      </c>
      <c r="K75" s="2">
        <v>133.72</v>
      </c>
      <c r="L75" s="2">
        <v>20.8</v>
      </c>
      <c r="M75" s="2">
        <v>26.97</v>
      </c>
      <c r="N75" s="3">
        <v>1.86</v>
      </c>
      <c r="P75" s="2">
        <v>160</v>
      </c>
      <c r="Q75" s="3">
        <v>23</v>
      </c>
      <c r="R75" s="2">
        <v>45</v>
      </c>
      <c r="S75">
        <f t="shared" si="4"/>
        <v>14</v>
      </c>
      <c r="T75">
        <f t="shared" si="5"/>
        <v>43</v>
      </c>
      <c r="U75" s="2">
        <v>1.3</v>
      </c>
      <c r="V75" s="2">
        <v>1.5</v>
      </c>
      <c r="W75" s="2">
        <v>800</v>
      </c>
      <c r="X75" s="2">
        <v>77.67</v>
      </c>
      <c r="Y75" s="2">
        <v>133.72</v>
      </c>
      <c r="Z75" s="2">
        <v>20.8</v>
      </c>
      <c r="AA75" s="2">
        <v>26.97</v>
      </c>
      <c r="AB75">
        <f t="shared" si="6"/>
        <v>12</v>
      </c>
      <c r="AC75">
        <f t="shared" si="7"/>
        <v>41</v>
      </c>
      <c r="AD75" s="38">
        <v>73.5</v>
      </c>
    </row>
    <row r="76" spans="1:30" ht="15.75" thickBot="1" x14ac:dyDescent="0.3">
      <c r="A76" s="7">
        <v>121</v>
      </c>
      <c r="B76" s="2">
        <v>140</v>
      </c>
      <c r="C76" s="3">
        <v>30</v>
      </c>
      <c r="D76" s="2">
        <v>60</v>
      </c>
      <c r="E76" s="2">
        <v>37</v>
      </c>
      <c r="F76" s="2">
        <v>47</v>
      </c>
      <c r="G76" s="2">
        <v>1.1000000000000001</v>
      </c>
      <c r="H76" s="2">
        <v>2.25</v>
      </c>
      <c r="I76" s="2">
        <v>600</v>
      </c>
      <c r="J76" s="2">
        <v>79.55</v>
      </c>
      <c r="K76" s="2">
        <v>109.04</v>
      </c>
      <c r="L76" s="2">
        <v>3.42</v>
      </c>
      <c r="M76" s="2">
        <v>28.33</v>
      </c>
      <c r="N76" s="3">
        <v>0.41</v>
      </c>
      <c r="P76" s="2">
        <v>140</v>
      </c>
      <c r="Q76" s="3">
        <v>30</v>
      </c>
      <c r="R76" s="2">
        <v>60</v>
      </c>
      <c r="S76">
        <f t="shared" si="4"/>
        <v>10</v>
      </c>
      <c r="T76">
        <f t="shared" si="5"/>
        <v>47</v>
      </c>
      <c r="U76" s="2">
        <v>1.1000000000000001</v>
      </c>
      <c r="V76" s="2">
        <v>2.25</v>
      </c>
      <c r="W76" s="2">
        <v>600</v>
      </c>
      <c r="X76" s="2">
        <v>79.55</v>
      </c>
      <c r="Y76" s="2">
        <v>109.04</v>
      </c>
      <c r="Z76" s="2">
        <v>3.42</v>
      </c>
      <c r="AA76" s="2">
        <v>28.33</v>
      </c>
      <c r="AB76">
        <f t="shared" si="6"/>
        <v>8</v>
      </c>
      <c r="AC76">
        <f t="shared" si="7"/>
        <v>45</v>
      </c>
      <c r="AD76" s="38">
        <v>74.5</v>
      </c>
    </row>
    <row r="77" spans="1:30" ht="15.75" thickBot="1" x14ac:dyDescent="0.3">
      <c r="A77" s="7">
        <v>152</v>
      </c>
      <c r="B77" s="2">
        <v>140</v>
      </c>
      <c r="C77" s="3">
        <v>23</v>
      </c>
      <c r="D77" s="2">
        <v>50</v>
      </c>
      <c r="E77" s="2">
        <v>33</v>
      </c>
      <c r="F77" s="2">
        <v>43</v>
      </c>
      <c r="G77" s="2">
        <v>1.3</v>
      </c>
      <c r="H77" s="2">
        <v>3</v>
      </c>
      <c r="I77" s="2">
        <v>400</v>
      </c>
      <c r="J77" s="2">
        <v>79.89</v>
      </c>
      <c r="K77" s="2">
        <v>105.64</v>
      </c>
      <c r="L77" s="2">
        <v>2.4900000000000002</v>
      </c>
      <c r="M77" s="2">
        <v>23.37</v>
      </c>
      <c r="N77" s="3">
        <v>0.45</v>
      </c>
      <c r="P77" s="2">
        <v>140</v>
      </c>
      <c r="Q77" s="3">
        <v>23</v>
      </c>
      <c r="R77" s="2">
        <v>50</v>
      </c>
      <c r="S77">
        <f t="shared" si="4"/>
        <v>10</v>
      </c>
      <c r="T77">
        <f t="shared" si="5"/>
        <v>43</v>
      </c>
      <c r="U77" s="2">
        <v>1.3</v>
      </c>
      <c r="V77" s="2">
        <v>3</v>
      </c>
      <c r="W77" s="2">
        <v>400</v>
      </c>
      <c r="X77" s="2">
        <v>79.89</v>
      </c>
      <c r="Y77" s="2">
        <v>105.64</v>
      </c>
      <c r="Z77" s="2">
        <v>2.4900000000000002</v>
      </c>
      <c r="AA77" s="2">
        <v>23.37</v>
      </c>
      <c r="AB77">
        <f t="shared" si="6"/>
        <v>8</v>
      </c>
      <c r="AC77">
        <f t="shared" si="7"/>
        <v>41</v>
      </c>
      <c r="AD77" s="38">
        <v>75.5</v>
      </c>
    </row>
    <row r="78" spans="1:30" ht="15.75" thickBot="1" x14ac:dyDescent="0.3">
      <c r="A78" s="7">
        <v>22</v>
      </c>
      <c r="B78" s="2">
        <v>160</v>
      </c>
      <c r="C78" s="3">
        <v>30</v>
      </c>
      <c r="D78" s="2">
        <v>60</v>
      </c>
      <c r="E78" s="2">
        <v>33</v>
      </c>
      <c r="F78" s="2">
        <v>43</v>
      </c>
      <c r="G78" s="2">
        <v>1.1000000000000001</v>
      </c>
      <c r="H78" s="2">
        <v>1.5</v>
      </c>
      <c r="I78" s="2">
        <v>400</v>
      </c>
      <c r="J78" s="2">
        <v>80.319999999999993</v>
      </c>
      <c r="K78" s="2">
        <v>98.1</v>
      </c>
      <c r="L78" s="2">
        <v>1.45</v>
      </c>
      <c r="M78" s="2">
        <v>17.649999999999999</v>
      </c>
      <c r="N78" s="3">
        <v>0.26</v>
      </c>
      <c r="P78" s="2">
        <v>160</v>
      </c>
      <c r="Q78" s="3">
        <v>30</v>
      </c>
      <c r="R78" s="2">
        <v>60</v>
      </c>
      <c r="S78">
        <f t="shared" si="4"/>
        <v>10</v>
      </c>
      <c r="T78">
        <f t="shared" si="5"/>
        <v>43</v>
      </c>
      <c r="U78" s="2">
        <v>1.1000000000000001</v>
      </c>
      <c r="V78" s="2">
        <v>1.5</v>
      </c>
      <c r="W78" s="2">
        <v>400</v>
      </c>
      <c r="X78" s="2">
        <v>80.319999999999993</v>
      </c>
      <c r="Y78" s="2">
        <v>98.1</v>
      </c>
      <c r="Z78" s="2">
        <v>1.45</v>
      </c>
      <c r="AA78" s="2">
        <v>17.649999999999999</v>
      </c>
      <c r="AB78">
        <f t="shared" si="6"/>
        <v>8</v>
      </c>
      <c r="AC78">
        <f t="shared" si="7"/>
        <v>41</v>
      </c>
      <c r="AD78" s="38">
        <v>76.5</v>
      </c>
    </row>
    <row r="79" spans="1:30" ht="15.75" thickBot="1" x14ac:dyDescent="0.3">
      <c r="A79" s="7">
        <v>73</v>
      </c>
      <c r="B79" s="2">
        <v>160</v>
      </c>
      <c r="C79" s="3">
        <v>30</v>
      </c>
      <c r="D79" s="2">
        <v>60</v>
      </c>
      <c r="E79" s="2">
        <v>29</v>
      </c>
      <c r="F79" s="2">
        <v>43</v>
      </c>
      <c r="G79" s="2">
        <v>1.1000000000000001</v>
      </c>
      <c r="H79" s="2">
        <v>2.25</v>
      </c>
      <c r="I79" s="2">
        <v>400</v>
      </c>
      <c r="J79" s="2">
        <v>80.78</v>
      </c>
      <c r="K79" s="2">
        <v>105.09</v>
      </c>
      <c r="L79" s="2">
        <v>1.42</v>
      </c>
      <c r="M79" s="2">
        <v>18.059999999999999</v>
      </c>
      <c r="N79" s="3">
        <v>0.26</v>
      </c>
      <c r="P79" s="2">
        <v>160</v>
      </c>
      <c r="Q79" s="3">
        <v>30</v>
      </c>
      <c r="R79" s="2">
        <v>60</v>
      </c>
      <c r="S79">
        <f t="shared" si="4"/>
        <v>14</v>
      </c>
      <c r="T79">
        <f t="shared" si="5"/>
        <v>43</v>
      </c>
      <c r="U79" s="2">
        <v>1.1000000000000001</v>
      </c>
      <c r="V79" s="2">
        <v>2.25</v>
      </c>
      <c r="W79" s="2">
        <v>400</v>
      </c>
      <c r="X79" s="2">
        <v>80.78</v>
      </c>
      <c r="Y79" s="2">
        <v>105.09</v>
      </c>
      <c r="Z79" s="2">
        <v>1.42</v>
      </c>
      <c r="AA79" s="2">
        <v>18.059999999999999</v>
      </c>
      <c r="AB79">
        <f t="shared" si="6"/>
        <v>12</v>
      </c>
      <c r="AC79">
        <f t="shared" si="7"/>
        <v>41</v>
      </c>
      <c r="AD79" s="38">
        <v>77.5</v>
      </c>
    </row>
    <row r="80" spans="1:30" ht="15.75" thickBot="1" x14ac:dyDescent="0.3">
      <c r="A80" s="7">
        <v>104</v>
      </c>
      <c r="B80" s="2">
        <v>160</v>
      </c>
      <c r="C80" s="3">
        <v>20</v>
      </c>
      <c r="D80" s="2">
        <v>45</v>
      </c>
      <c r="E80" s="2">
        <v>33</v>
      </c>
      <c r="F80" s="2">
        <v>43</v>
      </c>
      <c r="G80" s="2">
        <v>1.3</v>
      </c>
      <c r="H80" s="2">
        <v>2.25</v>
      </c>
      <c r="I80" s="2">
        <v>600</v>
      </c>
      <c r="J80" s="2">
        <v>80.91</v>
      </c>
      <c r="K80" s="2">
        <v>120.88</v>
      </c>
      <c r="L80" s="2">
        <v>12.25</v>
      </c>
      <c r="M80" s="2">
        <v>27.03</v>
      </c>
      <c r="N80" s="3">
        <v>1.46</v>
      </c>
      <c r="P80" s="2">
        <v>160</v>
      </c>
      <c r="Q80" s="3">
        <v>20</v>
      </c>
      <c r="R80" s="2">
        <v>45</v>
      </c>
      <c r="S80">
        <f t="shared" si="4"/>
        <v>10</v>
      </c>
      <c r="T80">
        <f t="shared" si="5"/>
        <v>43</v>
      </c>
      <c r="U80" s="2">
        <v>1.3</v>
      </c>
      <c r="V80" s="2">
        <v>2.25</v>
      </c>
      <c r="W80" s="2">
        <v>600</v>
      </c>
      <c r="X80" s="2">
        <v>80.91</v>
      </c>
      <c r="Y80" s="2">
        <v>120.88</v>
      </c>
      <c r="Z80" s="2">
        <v>12.25</v>
      </c>
      <c r="AA80" s="2">
        <v>27.03</v>
      </c>
      <c r="AB80">
        <f t="shared" si="6"/>
        <v>8</v>
      </c>
      <c r="AC80">
        <f t="shared" si="7"/>
        <v>41</v>
      </c>
      <c r="AD80" s="38">
        <v>78.5</v>
      </c>
    </row>
    <row r="81" spans="1:30" ht="15.75" thickBot="1" x14ac:dyDescent="0.3">
      <c r="A81" s="7">
        <v>40</v>
      </c>
      <c r="B81" s="2">
        <v>160</v>
      </c>
      <c r="C81" s="3">
        <v>30</v>
      </c>
      <c r="D81" s="2">
        <v>60</v>
      </c>
      <c r="E81" s="2">
        <v>33</v>
      </c>
      <c r="F81" s="2">
        <v>47</v>
      </c>
      <c r="G81" s="2">
        <v>1.1000000000000001</v>
      </c>
      <c r="H81" s="2">
        <v>1.5</v>
      </c>
      <c r="I81" s="2">
        <v>400</v>
      </c>
      <c r="J81" s="2">
        <v>81.56</v>
      </c>
      <c r="K81" s="2">
        <v>99.2</v>
      </c>
      <c r="L81" s="2">
        <v>1.39</v>
      </c>
      <c r="M81" s="2">
        <v>17.53</v>
      </c>
      <c r="N81" s="3">
        <v>0.25</v>
      </c>
      <c r="P81" s="2">
        <v>160</v>
      </c>
      <c r="Q81" s="3">
        <v>30</v>
      </c>
      <c r="R81" s="2">
        <v>60</v>
      </c>
      <c r="S81">
        <f t="shared" si="4"/>
        <v>14</v>
      </c>
      <c r="T81">
        <f t="shared" si="5"/>
        <v>47</v>
      </c>
      <c r="U81" s="2">
        <v>1.1000000000000001</v>
      </c>
      <c r="V81" s="2">
        <v>1.5</v>
      </c>
      <c r="W81" s="2">
        <v>400</v>
      </c>
      <c r="X81" s="2">
        <v>81.56</v>
      </c>
      <c r="Y81" s="2">
        <v>99.2</v>
      </c>
      <c r="Z81" s="2">
        <v>1.39</v>
      </c>
      <c r="AA81" s="2">
        <v>17.53</v>
      </c>
      <c r="AB81">
        <f t="shared" si="6"/>
        <v>12</v>
      </c>
      <c r="AC81">
        <f t="shared" si="7"/>
        <v>45</v>
      </c>
      <c r="AD81" s="38">
        <v>79.5</v>
      </c>
    </row>
    <row r="82" spans="1:30" ht="15.75" thickBot="1" x14ac:dyDescent="0.3">
      <c r="A82" s="7">
        <v>182</v>
      </c>
      <c r="B82" s="2">
        <v>140</v>
      </c>
      <c r="C82" s="3">
        <v>23</v>
      </c>
      <c r="D82" s="2">
        <v>50</v>
      </c>
      <c r="E82" s="2">
        <v>33</v>
      </c>
      <c r="F82" s="2">
        <v>47</v>
      </c>
      <c r="G82" s="2">
        <v>1.3</v>
      </c>
      <c r="H82" s="2">
        <v>3</v>
      </c>
      <c r="I82" s="2">
        <v>400</v>
      </c>
      <c r="J82" s="2">
        <v>81.569999999999993</v>
      </c>
      <c r="K82" s="2">
        <v>107.13</v>
      </c>
      <c r="L82" s="2">
        <v>2.4</v>
      </c>
      <c r="M82" s="2">
        <v>23.22</v>
      </c>
      <c r="N82" s="3">
        <v>0.43</v>
      </c>
      <c r="P82" s="2">
        <v>140</v>
      </c>
      <c r="Q82" s="3">
        <v>23</v>
      </c>
      <c r="R82" s="2">
        <v>50</v>
      </c>
      <c r="S82">
        <f t="shared" si="4"/>
        <v>14</v>
      </c>
      <c r="T82">
        <f t="shared" si="5"/>
        <v>47</v>
      </c>
      <c r="U82" s="2">
        <v>1.3</v>
      </c>
      <c r="V82" s="2">
        <v>3</v>
      </c>
      <c r="W82" s="2">
        <v>400</v>
      </c>
      <c r="X82" s="2">
        <v>81.569999999999993</v>
      </c>
      <c r="Y82" s="2">
        <v>107.13</v>
      </c>
      <c r="Z82" s="2">
        <v>2.4</v>
      </c>
      <c r="AA82" s="2">
        <v>23.22</v>
      </c>
      <c r="AB82">
        <f t="shared" si="6"/>
        <v>12</v>
      </c>
      <c r="AC82">
        <f t="shared" si="7"/>
        <v>45</v>
      </c>
      <c r="AD82" s="38">
        <v>80.5</v>
      </c>
    </row>
    <row r="83" spans="1:30" ht="15.75" thickBot="1" x14ac:dyDescent="0.3">
      <c r="A83" s="7">
        <v>209</v>
      </c>
      <c r="B83" s="2">
        <v>160</v>
      </c>
      <c r="C83" s="3">
        <v>30</v>
      </c>
      <c r="D83" s="2">
        <v>60</v>
      </c>
      <c r="E83" s="2">
        <v>37</v>
      </c>
      <c r="F83" s="2">
        <v>47</v>
      </c>
      <c r="G83" s="2">
        <v>1.3</v>
      </c>
      <c r="H83" s="2">
        <v>3</v>
      </c>
      <c r="I83" s="2">
        <v>400</v>
      </c>
      <c r="J83" s="2">
        <v>82.78</v>
      </c>
      <c r="K83" s="2">
        <v>120.17</v>
      </c>
      <c r="L83" s="2">
        <v>1.43</v>
      </c>
      <c r="M83" s="2">
        <v>29.5</v>
      </c>
      <c r="N83" s="3">
        <v>0.26</v>
      </c>
      <c r="P83" s="2">
        <v>160</v>
      </c>
      <c r="Q83" s="3">
        <v>30</v>
      </c>
      <c r="R83" s="2">
        <v>60</v>
      </c>
      <c r="S83">
        <f t="shared" si="4"/>
        <v>10</v>
      </c>
      <c r="T83">
        <f t="shared" si="5"/>
        <v>47</v>
      </c>
      <c r="U83" s="2">
        <v>1.3</v>
      </c>
      <c r="V83" s="2">
        <v>3</v>
      </c>
      <c r="W83" s="2">
        <v>400</v>
      </c>
      <c r="X83" s="2">
        <v>82.78</v>
      </c>
      <c r="Y83" s="2">
        <v>120.17</v>
      </c>
      <c r="Z83" s="2">
        <v>1.43</v>
      </c>
      <c r="AA83" s="2">
        <v>29.5</v>
      </c>
      <c r="AB83">
        <f t="shared" si="6"/>
        <v>8</v>
      </c>
      <c r="AC83">
        <f t="shared" si="7"/>
        <v>45</v>
      </c>
      <c r="AD83" s="38">
        <v>81.5</v>
      </c>
    </row>
    <row r="84" spans="1:30" ht="15.75" thickBot="1" x14ac:dyDescent="0.3">
      <c r="A84" s="7">
        <v>211</v>
      </c>
      <c r="B84" s="2">
        <v>160</v>
      </c>
      <c r="C84" s="3">
        <v>30</v>
      </c>
      <c r="D84" s="2">
        <v>60</v>
      </c>
      <c r="E84" s="2">
        <v>37</v>
      </c>
      <c r="F84" s="2">
        <v>47</v>
      </c>
      <c r="G84" s="2">
        <v>1.1000000000000001</v>
      </c>
      <c r="H84" s="2">
        <v>3</v>
      </c>
      <c r="I84" s="2">
        <v>600</v>
      </c>
      <c r="J84" s="2">
        <v>83.32</v>
      </c>
      <c r="K84" s="2">
        <v>121.92</v>
      </c>
      <c r="L84" s="2">
        <v>3.92</v>
      </c>
      <c r="M84" s="2">
        <v>31.51</v>
      </c>
      <c r="N84" s="3">
        <v>0.47</v>
      </c>
      <c r="P84" s="2">
        <v>160</v>
      </c>
      <c r="Q84" s="3">
        <v>30</v>
      </c>
      <c r="R84" s="2">
        <v>60</v>
      </c>
      <c r="S84">
        <f t="shared" si="4"/>
        <v>10</v>
      </c>
      <c r="T84">
        <f t="shared" si="5"/>
        <v>47</v>
      </c>
      <c r="U84" s="2">
        <v>1.1000000000000001</v>
      </c>
      <c r="V84" s="2">
        <v>3</v>
      </c>
      <c r="W84" s="2">
        <v>600</v>
      </c>
      <c r="X84" s="2">
        <v>83.32</v>
      </c>
      <c r="Y84" s="2">
        <v>121.92</v>
      </c>
      <c r="Z84" s="2">
        <v>3.92</v>
      </c>
      <c r="AA84" s="2">
        <v>31.51</v>
      </c>
      <c r="AB84">
        <f t="shared" si="6"/>
        <v>8</v>
      </c>
      <c r="AC84">
        <f t="shared" si="7"/>
        <v>45</v>
      </c>
      <c r="AD84" s="38">
        <v>82.5</v>
      </c>
    </row>
    <row r="85" spans="1:30" ht="15.75" thickBot="1" x14ac:dyDescent="0.3">
      <c r="A85" s="7">
        <v>155</v>
      </c>
      <c r="B85" s="2">
        <v>140</v>
      </c>
      <c r="C85" s="3">
        <v>20</v>
      </c>
      <c r="D85" s="2">
        <v>45</v>
      </c>
      <c r="E85" s="2">
        <v>29</v>
      </c>
      <c r="F85" s="2">
        <v>43</v>
      </c>
      <c r="G85" s="2">
        <v>1.3</v>
      </c>
      <c r="H85" s="2">
        <v>3</v>
      </c>
      <c r="I85" s="2">
        <v>400</v>
      </c>
      <c r="J85" s="2">
        <v>83.9</v>
      </c>
      <c r="K85" s="2">
        <v>104.65</v>
      </c>
      <c r="L85" s="2">
        <v>3.6</v>
      </c>
      <c r="M85" s="2">
        <v>19.98</v>
      </c>
      <c r="N85" s="3">
        <v>0.65</v>
      </c>
      <c r="P85" s="2">
        <v>140</v>
      </c>
      <c r="Q85" s="3">
        <v>20</v>
      </c>
      <c r="R85" s="2">
        <v>45</v>
      </c>
      <c r="S85">
        <f t="shared" si="4"/>
        <v>14</v>
      </c>
      <c r="T85">
        <f t="shared" si="5"/>
        <v>43</v>
      </c>
      <c r="U85" s="2">
        <v>1.3</v>
      </c>
      <c r="V85" s="2">
        <v>3</v>
      </c>
      <c r="W85" s="2">
        <v>400</v>
      </c>
      <c r="X85" s="2">
        <v>83.9</v>
      </c>
      <c r="Y85" s="2">
        <v>104.65</v>
      </c>
      <c r="Z85" s="2">
        <v>3.6</v>
      </c>
      <c r="AA85" s="2">
        <v>19.98</v>
      </c>
      <c r="AB85">
        <f t="shared" si="6"/>
        <v>12</v>
      </c>
      <c r="AC85">
        <f t="shared" si="7"/>
        <v>41</v>
      </c>
      <c r="AD85" s="38">
        <v>83.5</v>
      </c>
    </row>
    <row r="86" spans="1:30" ht="15.75" thickBot="1" x14ac:dyDescent="0.3">
      <c r="A86" s="7">
        <v>116</v>
      </c>
      <c r="B86" s="2">
        <v>160</v>
      </c>
      <c r="C86" s="3">
        <v>20</v>
      </c>
      <c r="D86" s="2">
        <v>45</v>
      </c>
      <c r="E86" s="2">
        <v>33</v>
      </c>
      <c r="F86" s="2">
        <v>47</v>
      </c>
      <c r="G86" s="2">
        <v>1.3</v>
      </c>
      <c r="H86" s="2">
        <v>2.25</v>
      </c>
      <c r="I86" s="2">
        <v>600</v>
      </c>
      <c r="J86" s="2">
        <v>83.96</v>
      </c>
      <c r="K86" s="2">
        <v>123.38</v>
      </c>
      <c r="L86" s="2">
        <v>11.98</v>
      </c>
      <c r="M86" s="2">
        <v>26.89</v>
      </c>
      <c r="N86" s="3">
        <v>1.43</v>
      </c>
      <c r="P86" s="2">
        <v>160</v>
      </c>
      <c r="Q86" s="3">
        <v>20</v>
      </c>
      <c r="R86" s="2">
        <v>45</v>
      </c>
      <c r="S86">
        <f t="shared" si="4"/>
        <v>14</v>
      </c>
      <c r="T86">
        <f t="shared" si="5"/>
        <v>47</v>
      </c>
      <c r="U86" s="2">
        <v>1.3</v>
      </c>
      <c r="V86" s="2">
        <v>2.25</v>
      </c>
      <c r="W86" s="2">
        <v>600</v>
      </c>
      <c r="X86" s="2">
        <v>83.96</v>
      </c>
      <c r="Y86" s="2">
        <v>123.38</v>
      </c>
      <c r="Z86" s="2">
        <v>11.98</v>
      </c>
      <c r="AA86" s="2">
        <v>26.89</v>
      </c>
      <c r="AB86">
        <f t="shared" si="6"/>
        <v>12</v>
      </c>
      <c r="AC86">
        <f t="shared" si="7"/>
        <v>45</v>
      </c>
      <c r="AD86" s="38">
        <v>84.5</v>
      </c>
    </row>
    <row r="87" spans="1:30" ht="15.75" thickBot="1" x14ac:dyDescent="0.3">
      <c r="A87" s="7">
        <v>21</v>
      </c>
      <c r="B87" s="2">
        <v>140</v>
      </c>
      <c r="C87" s="3">
        <v>20</v>
      </c>
      <c r="D87" s="2">
        <v>45</v>
      </c>
      <c r="E87" s="2">
        <v>33</v>
      </c>
      <c r="F87" s="2">
        <v>43</v>
      </c>
      <c r="G87" s="2">
        <v>1.5</v>
      </c>
      <c r="H87" s="2">
        <v>1.5</v>
      </c>
      <c r="I87" s="2">
        <v>400</v>
      </c>
      <c r="J87" s="2">
        <v>84.04</v>
      </c>
      <c r="K87" s="2">
        <v>108.63</v>
      </c>
      <c r="L87" s="2">
        <v>3.65</v>
      </c>
      <c r="M87" s="2">
        <v>20.67</v>
      </c>
      <c r="N87" s="3">
        <v>0.65</v>
      </c>
      <c r="P87" s="2">
        <v>140</v>
      </c>
      <c r="Q87" s="3">
        <v>20</v>
      </c>
      <c r="R87" s="2">
        <v>45</v>
      </c>
      <c r="S87">
        <f t="shared" si="4"/>
        <v>10</v>
      </c>
      <c r="T87">
        <f t="shared" si="5"/>
        <v>43</v>
      </c>
      <c r="U87" s="2">
        <v>1.5</v>
      </c>
      <c r="V87" s="2">
        <v>1.5</v>
      </c>
      <c r="W87" s="2">
        <v>400</v>
      </c>
      <c r="X87" s="2">
        <v>84.04</v>
      </c>
      <c r="Y87" s="2">
        <v>108.63</v>
      </c>
      <c r="Z87" s="2">
        <v>3.65</v>
      </c>
      <c r="AA87" s="2">
        <v>20.67</v>
      </c>
      <c r="AB87">
        <f t="shared" si="6"/>
        <v>8</v>
      </c>
      <c r="AC87">
        <f t="shared" si="7"/>
        <v>41</v>
      </c>
      <c r="AD87" s="38">
        <v>85.5</v>
      </c>
    </row>
    <row r="88" spans="1:30" ht="15.75" thickBot="1" x14ac:dyDescent="0.3">
      <c r="A88" s="7">
        <v>158</v>
      </c>
      <c r="B88" s="2">
        <v>140</v>
      </c>
      <c r="C88" s="3">
        <v>20</v>
      </c>
      <c r="D88" s="2">
        <v>45</v>
      </c>
      <c r="E88" s="2">
        <v>29</v>
      </c>
      <c r="F88" s="2">
        <v>43</v>
      </c>
      <c r="G88" s="2">
        <v>1.3</v>
      </c>
      <c r="H88" s="2">
        <v>3</v>
      </c>
      <c r="I88" s="2">
        <v>800</v>
      </c>
      <c r="J88" s="2">
        <v>84.62</v>
      </c>
      <c r="K88" s="2">
        <v>139.46</v>
      </c>
      <c r="L88" s="2">
        <v>23.3</v>
      </c>
      <c r="M88" s="2">
        <v>31.61</v>
      </c>
      <c r="N88" s="3">
        <v>2.09</v>
      </c>
      <c r="P88" s="2">
        <v>140</v>
      </c>
      <c r="Q88" s="3">
        <v>20</v>
      </c>
      <c r="R88" s="2">
        <v>45</v>
      </c>
      <c r="S88">
        <f t="shared" si="4"/>
        <v>14</v>
      </c>
      <c r="T88">
        <f t="shared" si="5"/>
        <v>43</v>
      </c>
      <c r="U88" s="2">
        <v>1.3</v>
      </c>
      <c r="V88" s="2">
        <v>3</v>
      </c>
      <c r="W88" s="2">
        <v>800</v>
      </c>
      <c r="X88" s="2">
        <v>84.62</v>
      </c>
      <c r="Y88" s="2">
        <v>139.46</v>
      </c>
      <c r="Z88" s="2">
        <v>23.3</v>
      </c>
      <c r="AA88" s="2">
        <v>31.61</v>
      </c>
      <c r="AB88">
        <f t="shared" si="6"/>
        <v>12</v>
      </c>
      <c r="AC88">
        <f t="shared" si="7"/>
        <v>41</v>
      </c>
      <c r="AD88" s="38">
        <v>86.5</v>
      </c>
    </row>
    <row r="89" spans="1:30" ht="15.75" thickBot="1" x14ac:dyDescent="0.3">
      <c r="A89" s="7">
        <v>39</v>
      </c>
      <c r="B89" s="2">
        <v>140</v>
      </c>
      <c r="C89" s="3">
        <v>20</v>
      </c>
      <c r="D89" s="2">
        <v>45</v>
      </c>
      <c r="E89" s="2">
        <v>33</v>
      </c>
      <c r="F89" s="2">
        <v>47</v>
      </c>
      <c r="G89" s="2">
        <v>1.5</v>
      </c>
      <c r="H89" s="2">
        <v>1.5</v>
      </c>
      <c r="I89" s="2">
        <v>400</v>
      </c>
      <c r="J89" s="2">
        <v>86.06</v>
      </c>
      <c r="K89" s="2">
        <v>110.41</v>
      </c>
      <c r="L89" s="2">
        <v>3.54</v>
      </c>
      <c r="M89" s="2">
        <v>20.56</v>
      </c>
      <c r="N89" s="3">
        <v>0.63</v>
      </c>
      <c r="P89" s="2">
        <v>140</v>
      </c>
      <c r="Q89" s="3">
        <v>20</v>
      </c>
      <c r="R89" s="2">
        <v>45</v>
      </c>
      <c r="S89">
        <f t="shared" si="4"/>
        <v>14</v>
      </c>
      <c r="T89">
        <f t="shared" si="5"/>
        <v>47</v>
      </c>
      <c r="U89" s="2">
        <v>1.5</v>
      </c>
      <c r="V89" s="2">
        <v>1.5</v>
      </c>
      <c r="W89" s="2">
        <v>400</v>
      </c>
      <c r="X89" s="2">
        <v>86.06</v>
      </c>
      <c r="Y89" s="2">
        <v>110.41</v>
      </c>
      <c r="Z89" s="2">
        <v>3.54</v>
      </c>
      <c r="AA89" s="2">
        <v>20.56</v>
      </c>
      <c r="AB89">
        <f t="shared" si="6"/>
        <v>12</v>
      </c>
      <c r="AC89">
        <f t="shared" si="7"/>
        <v>45</v>
      </c>
      <c r="AD89" s="38">
        <v>87.5</v>
      </c>
    </row>
    <row r="90" spans="1:30" ht="15.75" thickBot="1" x14ac:dyDescent="0.3">
      <c r="A90" s="7">
        <v>201</v>
      </c>
      <c r="B90" s="2">
        <v>140</v>
      </c>
      <c r="C90" s="3">
        <v>20</v>
      </c>
      <c r="D90" s="2">
        <v>45</v>
      </c>
      <c r="E90" s="2">
        <v>37</v>
      </c>
      <c r="F90" s="2">
        <v>47</v>
      </c>
      <c r="G90" s="2">
        <v>1.5</v>
      </c>
      <c r="H90" s="2">
        <v>3</v>
      </c>
      <c r="I90" s="2">
        <v>400</v>
      </c>
      <c r="J90" s="2">
        <v>86.2</v>
      </c>
      <c r="K90" s="2">
        <v>113.66</v>
      </c>
      <c r="L90" s="2">
        <v>3.6</v>
      </c>
      <c r="M90" s="2">
        <v>27.9</v>
      </c>
      <c r="N90" s="3">
        <v>0.65</v>
      </c>
      <c r="P90" s="2">
        <v>140</v>
      </c>
      <c r="Q90" s="3">
        <v>20</v>
      </c>
      <c r="R90" s="2">
        <v>45</v>
      </c>
      <c r="S90">
        <f t="shared" si="4"/>
        <v>10</v>
      </c>
      <c r="T90">
        <f t="shared" si="5"/>
        <v>47</v>
      </c>
      <c r="U90" s="2">
        <v>1.5</v>
      </c>
      <c r="V90" s="2">
        <v>3</v>
      </c>
      <c r="W90" s="2">
        <v>400</v>
      </c>
      <c r="X90" s="2">
        <v>86.2</v>
      </c>
      <c r="Y90" s="2">
        <v>113.66</v>
      </c>
      <c r="Z90" s="2">
        <v>3.6</v>
      </c>
      <c r="AA90" s="2">
        <v>27.9</v>
      </c>
      <c r="AB90">
        <f t="shared" si="6"/>
        <v>8</v>
      </c>
      <c r="AC90">
        <f t="shared" si="7"/>
        <v>45</v>
      </c>
      <c r="AD90" s="38">
        <v>88.5</v>
      </c>
    </row>
    <row r="91" spans="1:30" ht="15.75" thickBot="1" x14ac:dyDescent="0.3">
      <c r="A91" s="7">
        <v>106</v>
      </c>
      <c r="B91" s="2">
        <v>160</v>
      </c>
      <c r="C91" s="3">
        <v>30</v>
      </c>
      <c r="D91" s="2">
        <v>45</v>
      </c>
      <c r="E91" s="2">
        <v>33</v>
      </c>
      <c r="F91" s="2">
        <v>43</v>
      </c>
      <c r="G91" s="2">
        <v>1.1000000000000001</v>
      </c>
      <c r="H91" s="2">
        <v>2.25</v>
      </c>
      <c r="I91" s="2">
        <v>600</v>
      </c>
      <c r="J91" s="2">
        <v>86.45</v>
      </c>
      <c r="K91" s="2">
        <v>116.33</v>
      </c>
      <c r="L91" s="2">
        <v>6.27</v>
      </c>
      <c r="M91" s="2">
        <v>25.41</v>
      </c>
      <c r="N91" s="3">
        <v>0.75</v>
      </c>
      <c r="P91" s="2">
        <v>160</v>
      </c>
      <c r="Q91" s="3">
        <v>30</v>
      </c>
      <c r="R91" s="2">
        <v>45</v>
      </c>
      <c r="S91">
        <f t="shared" si="4"/>
        <v>10</v>
      </c>
      <c r="T91">
        <f t="shared" si="5"/>
        <v>43</v>
      </c>
      <c r="U91" s="2">
        <v>1.1000000000000001</v>
      </c>
      <c r="V91" s="2">
        <v>2.25</v>
      </c>
      <c r="W91" s="2">
        <v>600</v>
      </c>
      <c r="X91" s="2">
        <v>86.45</v>
      </c>
      <c r="Y91" s="2">
        <v>116.33</v>
      </c>
      <c r="Z91" s="2">
        <v>6.27</v>
      </c>
      <c r="AA91" s="2">
        <v>25.41</v>
      </c>
      <c r="AB91">
        <f t="shared" si="6"/>
        <v>8</v>
      </c>
      <c r="AC91">
        <f t="shared" si="7"/>
        <v>41</v>
      </c>
      <c r="AD91" s="38">
        <v>89.5</v>
      </c>
    </row>
    <row r="92" spans="1:30" ht="15.75" thickBot="1" x14ac:dyDescent="0.3">
      <c r="A92" s="7">
        <v>4</v>
      </c>
      <c r="B92" s="2">
        <v>160</v>
      </c>
      <c r="C92" s="3">
        <v>30</v>
      </c>
      <c r="D92" s="2">
        <v>60</v>
      </c>
      <c r="E92" s="2">
        <v>29</v>
      </c>
      <c r="F92" s="2">
        <v>43</v>
      </c>
      <c r="G92" s="2">
        <v>1.1000000000000001</v>
      </c>
      <c r="H92" s="2">
        <v>1.5</v>
      </c>
      <c r="I92" s="2">
        <v>400</v>
      </c>
      <c r="J92" s="2">
        <v>87.26</v>
      </c>
      <c r="K92" s="2">
        <v>103.83</v>
      </c>
      <c r="L92" s="2">
        <v>1.42</v>
      </c>
      <c r="M92" s="2">
        <v>15.84</v>
      </c>
      <c r="N92" s="3">
        <v>0.25</v>
      </c>
      <c r="P92" s="2">
        <v>160</v>
      </c>
      <c r="Q92" s="3">
        <v>30</v>
      </c>
      <c r="R92" s="2">
        <v>60</v>
      </c>
      <c r="S92">
        <f t="shared" si="4"/>
        <v>14</v>
      </c>
      <c r="T92">
        <f t="shared" si="5"/>
        <v>43</v>
      </c>
      <c r="U92" s="2">
        <v>1.1000000000000001</v>
      </c>
      <c r="V92" s="2">
        <v>1.5</v>
      </c>
      <c r="W92" s="2">
        <v>400</v>
      </c>
      <c r="X92" s="2">
        <v>87.26</v>
      </c>
      <c r="Y92" s="2">
        <v>103.83</v>
      </c>
      <c r="Z92" s="2">
        <v>1.42</v>
      </c>
      <c r="AA92" s="2">
        <v>15.84</v>
      </c>
      <c r="AB92">
        <f t="shared" si="6"/>
        <v>12</v>
      </c>
      <c r="AC92">
        <f t="shared" si="7"/>
        <v>41</v>
      </c>
      <c r="AD92" s="38">
        <v>90.5</v>
      </c>
    </row>
    <row r="93" spans="1:30" ht="15.75" thickBot="1" x14ac:dyDescent="0.3">
      <c r="A93" s="7">
        <v>33</v>
      </c>
      <c r="B93" s="2">
        <v>160</v>
      </c>
      <c r="C93" s="3">
        <v>23</v>
      </c>
      <c r="D93" s="2">
        <v>45</v>
      </c>
      <c r="E93" s="2">
        <v>33</v>
      </c>
      <c r="F93" s="2">
        <v>43</v>
      </c>
      <c r="G93" s="2">
        <v>1.5</v>
      </c>
      <c r="H93" s="2">
        <v>1.5</v>
      </c>
      <c r="I93" s="2">
        <v>800</v>
      </c>
      <c r="J93" s="2">
        <v>88.21</v>
      </c>
      <c r="K93" s="2">
        <v>155.79</v>
      </c>
      <c r="L93" s="2">
        <v>21.02</v>
      </c>
      <c r="M93" s="2">
        <v>35.43</v>
      </c>
      <c r="N93" s="3">
        <v>1.88</v>
      </c>
      <c r="P93" s="2">
        <v>160</v>
      </c>
      <c r="Q93" s="3">
        <v>23</v>
      </c>
      <c r="R93" s="2">
        <v>45</v>
      </c>
      <c r="S93">
        <f t="shared" si="4"/>
        <v>10</v>
      </c>
      <c r="T93">
        <f t="shared" si="5"/>
        <v>43</v>
      </c>
      <c r="U93" s="2">
        <v>1.5</v>
      </c>
      <c r="V93" s="2">
        <v>1.5</v>
      </c>
      <c r="W93" s="2">
        <v>800</v>
      </c>
      <c r="X93" s="2">
        <v>88.21</v>
      </c>
      <c r="Y93" s="2">
        <v>155.79</v>
      </c>
      <c r="Z93" s="2">
        <v>21.02</v>
      </c>
      <c r="AA93" s="2">
        <v>35.43</v>
      </c>
      <c r="AB93">
        <f t="shared" si="6"/>
        <v>8</v>
      </c>
      <c r="AC93">
        <f t="shared" si="7"/>
        <v>41</v>
      </c>
      <c r="AD93" s="38">
        <v>91.5</v>
      </c>
    </row>
    <row r="94" spans="1:30" ht="15.75" thickBot="1" x14ac:dyDescent="0.3">
      <c r="A94" s="7">
        <v>173</v>
      </c>
      <c r="B94" s="2">
        <v>160</v>
      </c>
      <c r="C94" s="3">
        <v>30</v>
      </c>
      <c r="D94" s="2">
        <v>60</v>
      </c>
      <c r="E94" s="2">
        <v>33</v>
      </c>
      <c r="F94" s="2">
        <v>43</v>
      </c>
      <c r="G94" s="2">
        <v>1.3</v>
      </c>
      <c r="H94" s="2">
        <v>3</v>
      </c>
      <c r="I94" s="2">
        <v>400</v>
      </c>
      <c r="J94" s="2">
        <v>88.38</v>
      </c>
      <c r="K94" s="2">
        <v>125.24</v>
      </c>
      <c r="L94" s="2">
        <v>1.46</v>
      </c>
      <c r="M94" s="2">
        <v>27.88</v>
      </c>
      <c r="N94" s="3">
        <v>0.26</v>
      </c>
      <c r="P94" s="2">
        <v>160</v>
      </c>
      <c r="Q94" s="3">
        <v>30</v>
      </c>
      <c r="R94" s="2">
        <v>60</v>
      </c>
      <c r="S94">
        <f t="shared" si="4"/>
        <v>10</v>
      </c>
      <c r="T94">
        <f t="shared" si="5"/>
        <v>43</v>
      </c>
      <c r="U94" s="2">
        <v>1.3</v>
      </c>
      <c r="V94" s="2">
        <v>3</v>
      </c>
      <c r="W94" s="2">
        <v>400</v>
      </c>
      <c r="X94" s="2">
        <v>88.38</v>
      </c>
      <c r="Y94" s="2">
        <v>125.24</v>
      </c>
      <c r="Z94" s="2">
        <v>1.46</v>
      </c>
      <c r="AA94" s="2">
        <v>27.88</v>
      </c>
      <c r="AB94">
        <f t="shared" si="6"/>
        <v>8</v>
      </c>
      <c r="AC94">
        <f t="shared" si="7"/>
        <v>41</v>
      </c>
      <c r="AD94" s="38">
        <v>92.5</v>
      </c>
    </row>
    <row r="95" spans="1:30" ht="15.75" thickBot="1" x14ac:dyDescent="0.3">
      <c r="A95" s="7">
        <v>136</v>
      </c>
      <c r="B95" s="2">
        <v>160</v>
      </c>
      <c r="C95" s="3">
        <v>30</v>
      </c>
      <c r="D95" s="2">
        <v>45</v>
      </c>
      <c r="E95" s="2">
        <v>33</v>
      </c>
      <c r="F95" s="2">
        <v>47</v>
      </c>
      <c r="G95" s="2">
        <v>1.1000000000000001</v>
      </c>
      <c r="H95" s="2">
        <v>2.25</v>
      </c>
      <c r="I95" s="2">
        <v>600</v>
      </c>
      <c r="J95" s="2">
        <v>88.84</v>
      </c>
      <c r="K95" s="2">
        <v>118.36</v>
      </c>
      <c r="L95" s="2">
        <v>6.08</v>
      </c>
      <c r="M95" s="2">
        <v>25.26</v>
      </c>
      <c r="N95" s="3">
        <v>0.73</v>
      </c>
      <c r="P95" s="2">
        <v>160</v>
      </c>
      <c r="Q95" s="3">
        <v>30</v>
      </c>
      <c r="R95" s="2">
        <v>45</v>
      </c>
      <c r="S95">
        <f t="shared" si="4"/>
        <v>14</v>
      </c>
      <c r="T95">
        <f t="shared" si="5"/>
        <v>47</v>
      </c>
      <c r="U95" s="2">
        <v>1.1000000000000001</v>
      </c>
      <c r="V95" s="2">
        <v>2.25</v>
      </c>
      <c r="W95" s="2">
        <v>600</v>
      </c>
      <c r="X95" s="2">
        <v>88.84</v>
      </c>
      <c r="Y95" s="2">
        <v>118.36</v>
      </c>
      <c r="Z95" s="2">
        <v>6.08</v>
      </c>
      <c r="AA95" s="2">
        <v>25.26</v>
      </c>
      <c r="AB95">
        <f t="shared" si="6"/>
        <v>12</v>
      </c>
      <c r="AC95">
        <f t="shared" si="7"/>
        <v>45</v>
      </c>
      <c r="AD95" s="38">
        <v>93.5</v>
      </c>
    </row>
    <row r="96" spans="1:30" ht="15.75" thickBot="1" x14ac:dyDescent="0.3">
      <c r="A96" s="7">
        <v>149</v>
      </c>
      <c r="B96" s="2">
        <v>140</v>
      </c>
      <c r="C96" s="3">
        <v>23</v>
      </c>
      <c r="D96" s="2">
        <v>50</v>
      </c>
      <c r="E96" s="2">
        <v>29</v>
      </c>
      <c r="F96" s="2">
        <v>43</v>
      </c>
      <c r="G96" s="2">
        <v>1.3</v>
      </c>
      <c r="H96" s="2">
        <v>3</v>
      </c>
      <c r="I96" s="2">
        <v>400</v>
      </c>
      <c r="J96" s="2">
        <v>89.19</v>
      </c>
      <c r="K96" s="2">
        <v>113.85</v>
      </c>
      <c r="L96" s="2">
        <v>2.44</v>
      </c>
      <c r="M96" s="2">
        <v>21.46</v>
      </c>
      <c r="N96" s="3">
        <v>0.44</v>
      </c>
      <c r="P96" s="2">
        <v>140</v>
      </c>
      <c r="Q96" s="3">
        <v>23</v>
      </c>
      <c r="R96" s="2">
        <v>50</v>
      </c>
      <c r="S96">
        <f t="shared" si="4"/>
        <v>14</v>
      </c>
      <c r="T96">
        <f t="shared" si="5"/>
        <v>43</v>
      </c>
      <c r="U96" s="2">
        <v>1.3</v>
      </c>
      <c r="V96" s="2">
        <v>3</v>
      </c>
      <c r="W96" s="2">
        <v>400</v>
      </c>
      <c r="X96" s="2">
        <v>89.19</v>
      </c>
      <c r="Y96" s="2">
        <v>113.85</v>
      </c>
      <c r="Z96" s="2">
        <v>2.44</v>
      </c>
      <c r="AA96" s="2">
        <v>21.46</v>
      </c>
      <c r="AB96">
        <f t="shared" si="6"/>
        <v>12</v>
      </c>
      <c r="AC96">
        <f t="shared" si="7"/>
        <v>41</v>
      </c>
      <c r="AD96" s="38">
        <v>94.5</v>
      </c>
    </row>
    <row r="97" spans="1:30" ht="15.75" thickBot="1" x14ac:dyDescent="0.3">
      <c r="A97" s="7">
        <v>188</v>
      </c>
      <c r="B97" s="2">
        <v>160</v>
      </c>
      <c r="C97" s="3">
        <v>30</v>
      </c>
      <c r="D97" s="2">
        <v>60</v>
      </c>
      <c r="E97" s="2">
        <v>33</v>
      </c>
      <c r="F97" s="2">
        <v>47</v>
      </c>
      <c r="G97" s="2">
        <v>1.3</v>
      </c>
      <c r="H97" s="2">
        <v>3</v>
      </c>
      <c r="I97" s="2">
        <v>400</v>
      </c>
      <c r="J97" s="2">
        <v>89.79</v>
      </c>
      <c r="K97" s="2">
        <v>126.57</v>
      </c>
      <c r="L97" s="2">
        <v>1.4</v>
      </c>
      <c r="M97" s="2">
        <v>27.68</v>
      </c>
      <c r="N97" s="3">
        <v>0.25</v>
      </c>
      <c r="P97" s="2">
        <v>160</v>
      </c>
      <c r="Q97" s="3">
        <v>30</v>
      </c>
      <c r="R97" s="2">
        <v>60</v>
      </c>
      <c r="S97">
        <f t="shared" si="4"/>
        <v>14</v>
      </c>
      <c r="T97">
        <f t="shared" si="5"/>
        <v>47</v>
      </c>
      <c r="U97" s="2">
        <v>1.3</v>
      </c>
      <c r="V97" s="2">
        <v>3</v>
      </c>
      <c r="W97" s="2">
        <v>400</v>
      </c>
      <c r="X97" s="2">
        <v>89.79</v>
      </c>
      <c r="Y97" s="2">
        <v>126.57</v>
      </c>
      <c r="Z97" s="2">
        <v>1.4</v>
      </c>
      <c r="AA97" s="2">
        <v>27.68</v>
      </c>
      <c r="AB97">
        <f t="shared" si="6"/>
        <v>12</v>
      </c>
      <c r="AC97">
        <f t="shared" si="7"/>
        <v>45</v>
      </c>
      <c r="AD97" s="38">
        <v>95.5</v>
      </c>
    </row>
    <row r="98" spans="1:30" ht="15.75" thickBot="1" x14ac:dyDescent="0.3">
      <c r="A98" s="7">
        <v>143</v>
      </c>
      <c r="B98" s="2">
        <v>160</v>
      </c>
      <c r="C98" s="3">
        <v>30</v>
      </c>
      <c r="D98" s="2">
        <v>60</v>
      </c>
      <c r="E98" s="2">
        <v>37</v>
      </c>
      <c r="F98" s="2">
        <v>47</v>
      </c>
      <c r="G98" s="2">
        <v>1.3</v>
      </c>
      <c r="H98" s="2">
        <v>2.25</v>
      </c>
      <c r="I98" s="2">
        <v>400</v>
      </c>
      <c r="J98" s="2">
        <v>91.77</v>
      </c>
      <c r="K98" s="2">
        <v>122.69</v>
      </c>
      <c r="L98" s="2">
        <v>1.42</v>
      </c>
      <c r="M98" s="2">
        <v>26.63</v>
      </c>
      <c r="N98" s="3">
        <v>0.26</v>
      </c>
      <c r="P98" s="2">
        <v>160</v>
      </c>
      <c r="Q98" s="3">
        <v>30</v>
      </c>
      <c r="R98" s="2">
        <v>60</v>
      </c>
      <c r="S98">
        <f t="shared" si="4"/>
        <v>10</v>
      </c>
      <c r="T98">
        <f t="shared" si="5"/>
        <v>47</v>
      </c>
      <c r="U98" s="2">
        <v>1.3</v>
      </c>
      <c r="V98" s="2">
        <v>2.25</v>
      </c>
      <c r="W98" s="2">
        <v>400</v>
      </c>
      <c r="X98" s="2">
        <v>91.77</v>
      </c>
      <c r="Y98" s="2">
        <v>122.69</v>
      </c>
      <c r="Z98" s="2">
        <v>1.42</v>
      </c>
      <c r="AA98" s="2">
        <v>26.63</v>
      </c>
      <c r="AB98">
        <f t="shared" si="6"/>
        <v>8</v>
      </c>
      <c r="AC98">
        <f t="shared" si="7"/>
        <v>45</v>
      </c>
      <c r="AD98" s="38">
        <v>96.5</v>
      </c>
    </row>
    <row r="99" spans="1:30" ht="15.75" thickBot="1" x14ac:dyDescent="0.3">
      <c r="A99" s="7">
        <v>34</v>
      </c>
      <c r="B99" s="2">
        <v>160</v>
      </c>
      <c r="C99" s="3">
        <v>30</v>
      </c>
      <c r="D99" s="2">
        <v>60</v>
      </c>
      <c r="E99" s="2">
        <v>33</v>
      </c>
      <c r="F99" s="2">
        <v>43</v>
      </c>
      <c r="G99" s="2">
        <v>1.1000000000000001</v>
      </c>
      <c r="H99" s="2">
        <v>1.5</v>
      </c>
      <c r="I99" s="2">
        <v>800</v>
      </c>
      <c r="J99" s="2">
        <v>92.38</v>
      </c>
      <c r="K99" s="2">
        <v>133.78</v>
      </c>
      <c r="L99" s="2">
        <v>8.34</v>
      </c>
      <c r="M99" s="2">
        <v>29</v>
      </c>
      <c r="N99" s="3">
        <v>0.75</v>
      </c>
      <c r="P99" s="2">
        <v>160</v>
      </c>
      <c r="Q99" s="3">
        <v>30</v>
      </c>
      <c r="R99" s="2">
        <v>60</v>
      </c>
      <c r="S99">
        <f t="shared" si="4"/>
        <v>10</v>
      </c>
      <c r="T99">
        <f t="shared" si="5"/>
        <v>43</v>
      </c>
      <c r="U99" s="2">
        <v>1.1000000000000001</v>
      </c>
      <c r="V99" s="2">
        <v>1.5</v>
      </c>
      <c r="W99" s="2">
        <v>800</v>
      </c>
      <c r="X99" s="2">
        <v>92.38</v>
      </c>
      <c r="Y99" s="2">
        <v>133.78</v>
      </c>
      <c r="Z99" s="2">
        <v>8.34</v>
      </c>
      <c r="AA99" s="2">
        <v>29</v>
      </c>
      <c r="AB99">
        <f t="shared" si="6"/>
        <v>8</v>
      </c>
      <c r="AC99">
        <f t="shared" si="7"/>
        <v>41</v>
      </c>
      <c r="AD99" s="38">
        <v>97.5</v>
      </c>
    </row>
    <row r="100" spans="1:30" ht="15.75" thickBot="1" x14ac:dyDescent="0.3">
      <c r="A100" s="7">
        <v>51</v>
      </c>
      <c r="B100" s="2">
        <v>160</v>
      </c>
      <c r="C100" s="3">
        <v>23</v>
      </c>
      <c r="D100" s="2">
        <v>45</v>
      </c>
      <c r="E100" s="2">
        <v>33</v>
      </c>
      <c r="F100" s="2">
        <v>47</v>
      </c>
      <c r="G100" s="2">
        <v>1.5</v>
      </c>
      <c r="H100" s="2">
        <v>1.5</v>
      </c>
      <c r="I100" s="2">
        <v>800</v>
      </c>
      <c r="J100" s="2">
        <v>92.57</v>
      </c>
      <c r="K100" s="2">
        <v>159.53</v>
      </c>
      <c r="L100" s="2">
        <v>20.6</v>
      </c>
      <c r="M100" s="2">
        <v>35.24</v>
      </c>
      <c r="N100" s="3">
        <v>1.84</v>
      </c>
      <c r="P100" s="2">
        <v>160</v>
      </c>
      <c r="Q100" s="3">
        <v>23</v>
      </c>
      <c r="R100" s="2">
        <v>45</v>
      </c>
      <c r="S100">
        <f t="shared" si="4"/>
        <v>14</v>
      </c>
      <c r="T100">
        <f t="shared" si="5"/>
        <v>47</v>
      </c>
      <c r="U100" s="2">
        <v>1.5</v>
      </c>
      <c r="V100" s="2">
        <v>1.5</v>
      </c>
      <c r="W100" s="2">
        <v>800</v>
      </c>
      <c r="X100" s="2">
        <v>92.57</v>
      </c>
      <c r="Y100" s="2">
        <v>159.53</v>
      </c>
      <c r="Z100" s="2">
        <v>20.6</v>
      </c>
      <c r="AA100" s="2">
        <v>35.24</v>
      </c>
      <c r="AB100">
        <f t="shared" si="6"/>
        <v>12</v>
      </c>
      <c r="AC100">
        <f t="shared" si="7"/>
        <v>45</v>
      </c>
      <c r="AD100" s="38">
        <v>98.5</v>
      </c>
    </row>
    <row r="101" spans="1:30" ht="15.75" thickBot="1" x14ac:dyDescent="0.3">
      <c r="A101" s="7">
        <v>98</v>
      </c>
      <c r="B101" s="2">
        <v>140</v>
      </c>
      <c r="C101" s="3">
        <v>20</v>
      </c>
      <c r="D101" s="2">
        <v>60</v>
      </c>
      <c r="E101" s="2">
        <v>33</v>
      </c>
      <c r="F101" s="2">
        <v>43</v>
      </c>
      <c r="G101" s="2">
        <v>1.3</v>
      </c>
      <c r="H101" s="2">
        <v>2.25</v>
      </c>
      <c r="I101" s="2">
        <v>600</v>
      </c>
      <c r="J101" s="2">
        <v>93.02</v>
      </c>
      <c r="K101" s="2">
        <v>126.9</v>
      </c>
      <c r="L101" s="2">
        <v>6.63</v>
      </c>
      <c r="M101" s="2">
        <v>28.27</v>
      </c>
      <c r="N101" s="3">
        <v>0.79</v>
      </c>
      <c r="P101" s="2">
        <v>140</v>
      </c>
      <c r="Q101" s="3">
        <v>20</v>
      </c>
      <c r="R101" s="2">
        <v>60</v>
      </c>
      <c r="S101">
        <f t="shared" si="4"/>
        <v>10</v>
      </c>
      <c r="T101">
        <f t="shared" si="5"/>
        <v>43</v>
      </c>
      <c r="U101" s="2">
        <v>1.3</v>
      </c>
      <c r="V101" s="2">
        <v>2.25</v>
      </c>
      <c r="W101" s="2">
        <v>600</v>
      </c>
      <c r="X101" s="2">
        <v>93.02</v>
      </c>
      <c r="Y101" s="2">
        <v>126.9</v>
      </c>
      <c r="Z101" s="2">
        <v>6.63</v>
      </c>
      <c r="AA101" s="2">
        <v>28.27</v>
      </c>
      <c r="AB101">
        <f t="shared" si="6"/>
        <v>8</v>
      </c>
      <c r="AC101">
        <f t="shared" si="7"/>
        <v>41</v>
      </c>
      <c r="AD101" s="38">
        <v>99.5</v>
      </c>
    </row>
    <row r="102" spans="1:30" ht="15.75" thickBot="1" x14ac:dyDescent="0.3">
      <c r="A102" s="7">
        <v>100</v>
      </c>
      <c r="B102" s="2">
        <v>140</v>
      </c>
      <c r="C102" s="3">
        <v>30</v>
      </c>
      <c r="D102" s="2">
        <v>60</v>
      </c>
      <c r="E102" s="2">
        <v>33</v>
      </c>
      <c r="F102" s="2">
        <v>43</v>
      </c>
      <c r="G102" s="2">
        <v>1.1000000000000001</v>
      </c>
      <c r="H102" s="2">
        <v>2.25</v>
      </c>
      <c r="I102" s="2">
        <v>600</v>
      </c>
      <c r="J102" s="2">
        <v>93.18</v>
      </c>
      <c r="K102" s="2">
        <v>119.51</v>
      </c>
      <c r="L102" s="2">
        <v>3.49</v>
      </c>
      <c r="M102" s="2">
        <v>26.34</v>
      </c>
      <c r="N102" s="3">
        <v>0.42</v>
      </c>
      <c r="P102" s="2">
        <v>140</v>
      </c>
      <c r="Q102" s="3">
        <v>30</v>
      </c>
      <c r="R102" s="2">
        <v>60</v>
      </c>
      <c r="S102">
        <f t="shared" si="4"/>
        <v>10</v>
      </c>
      <c r="T102">
        <f t="shared" si="5"/>
        <v>43</v>
      </c>
      <c r="U102" s="2">
        <v>1.1000000000000001</v>
      </c>
      <c r="V102" s="2">
        <v>2.25</v>
      </c>
      <c r="W102" s="2">
        <v>600</v>
      </c>
      <c r="X102" s="2">
        <v>93.18</v>
      </c>
      <c r="Y102" s="2">
        <v>119.51</v>
      </c>
      <c r="Z102" s="2">
        <v>3.49</v>
      </c>
      <c r="AA102" s="2">
        <v>26.34</v>
      </c>
      <c r="AB102">
        <f t="shared" si="6"/>
        <v>8</v>
      </c>
      <c r="AC102">
        <f t="shared" si="7"/>
        <v>41</v>
      </c>
      <c r="AD102" s="38">
        <v>100.5</v>
      </c>
    </row>
    <row r="103" spans="1:30" ht="15.75" thickBot="1" x14ac:dyDescent="0.3">
      <c r="A103" s="7">
        <v>9</v>
      </c>
      <c r="B103" s="2">
        <v>140</v>
      </c>
      <c r="C103" s="3">
        <v>20</v>
      </c>
      <c r="D103" s="2">
        <v>45</v>
      </c>
      <c r="E103" s="2">
        <v>29</v>
      </c>
      <c r="F103" s="2">
        <v>43</v>
      </c>
      <c r="G103" s="2">
        <v>1.5</v>
      </c>
      <c r="H103" s="2">
        <v>1.5</v>
      </c>
      <c r="I103" s="2">
        <v>600</v>
      </c>
      <c r="J103" s="2">
        <v>93.65</v>
      </c>
      <c r="K103" s="2">
        <v>133.13999999999999</v>
      </c>
      <c r="L103" s="2">
        <v>10.58</v>
      </c>
      <c r="M103" s="2">
        <v>24.63</v>
      </c>
      <c r="N103" s="3">
        <v>1.26</v>
      </c>
      <c r="P103" s="2">
        <v>140</v>
      </c>
      <c r="Q103" s="3">
        <v>20</v>
      </c>
      <c r="R103" s="2">
        <v>45</v>
      </c>
      <c r="S103">
        <f t="shared" si="4"/>
        <v>14</v>
      </c>
      <c r="T103">
        <f t="shared" si="5"/>
        <v>43</v>
      </c>
      <c r="U103" s="2">
        <v>1.5</v>
      </c>
      <c r="V103" s="2">
        <v>1.5</v>
      </c>
      <c r="W103" s="2">
        <v>600</v>
      </c>
      <c r="X103" s="2">
        <v>93.65</v>
      </c>
      <c r="Y103" s="2">
        <v>133.13999999999999</v>
      </c>
      <c r="Z103" s="2">
        <v>10.58</v>
      </c>
      <c r="AA103" s="2">
        <v>24.63</v>
      </c>
      <c r="AB103">
        <f t="shared" si="6"/>
        <v>12</v>
      </c>
      <c r="AC103">
        <f t="shared" si="7"/>
        <v>41</v>
      </c>
      <c r="AD103" s="38">
        <v>101.5</v>
      </c>
    </row>
    <row r="104" spans="1:30" ht="15.75" thickBot="1" x14ac:dyDescent="0.3">
      <c r="A104" s="7">
        <v>175</v>
      </c>
      <c r="B104" s="2">
        <v>160</v>
      </c>
      <c r="C104" s="3">
        <v>30</v>
      </c>
      <c r="D104" s="2">
        <v>60</v>
      </c>
      <c r="E104" s="2">
        <v>33</v>
      </c>
      <c r="F104" s="2">
        <v>43</v>
      </c>
      <c r="G104" s="2">
        <v>1.1000000000000001</v>
      </c>
      <c r="H104" s="2">
        <v>3</v>
      </c>
      <c r="I104" s="2">
        <v>600</v>
      </c>
      <c r="J104" s="2">
        <v>94.12</v>
      </c>
      <c r="K104" s="2">
        <v>130.9</v>
      </c>
      <c r="L104" s="2">
        <v>3.99</v>
      </c>
      <c r="M104" s="2">
        <v>29.43</v>
      </c>
      <c r="N104" s="3">
        <v>0.48</v>
      </c>
      <c r="P104" s="2">
        <v>160</v>
      </c>
      <c r="Q104" s="3">
        <v>30</v>
      </c>
      <c r="R104" s="2">
        <v>60</v>
      </c>
      <c r="S104">
        <f t="shared" si="4"/>
        <v>10</v>
      </c>
      <c r="T104">
        <f t="shared" si="5"/>
        <v>43</v>
      </c>
      <c r="U104" s="2">
        <v>1.1000000000000001</v>
      </c>
      <c r="V104" s="2">
        <v>3</v>
      </c>
      <c r="W104" s="2">
        <v>600</v>
      </c>
      <c r="X104" s="2">
        <v>94.12</v>
      </c>
      <c r="Y104" s="2">
        <v>130.9</v>
      </c>
      <c r="Z104" s="2">
        <v>3.99</v>
      </c>
      <c r="AA104" s="2">
        <v>29.43</v>
      </c>
      <c r="AB104">
        <f t="shared" si="6"/>
        <v>8</v>
      </c>
      <c r="AC104">
        <f t="shared" si="7"/>
        <v>41</v>
      </c>
      <c r="AD104" s="38">
        <v>102.5</v>
      </c>
    </row>
    <row r="105" spans="1:30" ht="15.75" thickBot="1" x14ac:dyDescent="0.3">
      <c r="A105" s="7">
        <v>207</v>
      </c>
      <c r="B105" s="2">
        <v>140</v>
      </c>
      <c r="C105" s="3">
        <v>23</v>
      </c>
      <c r="D105" s="2">
        <v>50</v>
      </c>
      <c r="E105" s="2">
        <v>37</v>
      </c>
      <c r="F105" s="2">
        <v>47</v>
      </c>
      <c r="G105" s="2">
        <v>1.5</v>
      </c>
      <c r="H105" s="2">
        <v>3</v>
      </c>
      <c r="I105" s="2">
        <v>400</v>
      </c>
      <c r="J105" s="2">
        <v>94.45</v>
      </c>
      <c r="K105" s="2">
        <v>124.19</v>
      </c>
      <c r="L105" s="2">
        <v>2.44</v>
      </c>
      <c r="M105" s="2">
        <v>30.01</v>
      </c>
      <c r="N105" s="3">
        <v>0.44</v>
      </c>
      <c r="P105" s="2">
        <v>140</v>
      </c>
      <c r="Q105" s="3">
        <v>23</v>
      </c>
      <c r="R105" s="2">
        <v>50</v>
      </c>
      <c r="S105">
        <f t="shared" si="4"/>
        <v>10</v>
      </c>
      <c r="T105">
        <f t="shared" si="5"/>
        <v>47</v>
      </c>
      <c r="U105" s="2">
        <v>1.5</v>
      </c>
      <c r="V105" s="2">
        <v>3</v>
      </c>
      <c r="W105" s="2">
        <v>400</v>
      </c>
      <c r="X105" s="2">
        <v>94.45</v>
      </c>
      <c r="Y105" s="2">
        <v>124.19</v>
      </c>
      <c r="Z105" s="2">
        <v>2.44</v>
      </c>
      <c r="AA105" s="2">
        <v>30.01</v>
      </c>
      <c r="AB105">
        <f t="shared" si="6"/>
        <v>8</v>
      </c>
      <c r="AC105">
        <f t="shared" si="7"/>
        <v>45</v>
      </c>
      <c r="AD105" s="38">
        <v>103.5</v>
      </c>
    </row>
    <row r="106" spans="1:30" ht="15.75" thickBot="1" x14ac:dyDescent="0.3">
      <c r="A106" s="7">
        <v>161</v>
      </c>
      <c r="B106" s="2">
        <v>160</v>
      </c>
      <c r="C106" s="3">
        <v>30</v>
      </c>
      <c r="D106" s="2">
        <v>60</v>
      </c>
      <c r="E106" s="2">
        <v>29</v>
      </c>
      <c r="F106" s="2">
        <v>43</v>
      </c>
      <c r="G106" s="2">
        <v>1.3</v>
      </c>
      <c r="H106" s="2">
        <v>3</v>
      </c>
      <c r="I106" s="2">
        <v>400</v>
      </c>
      <c r="J106" s="2">
        <v>94.67</v>
      </c>
      <c r="K106" s="2">
        <v>131.12</v>
      </c>
      <c r="L106" s="2">
        <v>1.43</v>
      </c>
      <c r="M106" s="2">
        <v>25.89</v>
      </c>
      <c r="N106" s="3">
        <v>0.26</v>
      </c>
      <c r="P106" s="2">
        <v>160</v>
      </c>
      <c r="Q106" s="3">
        <v>30</v>
      </c>
      <c r="R106" s="2">
        <v>60</v>
      </c>
      <c r="S106">
        <f t="shared" si="4"/>
        <v>14</v>
      </c>
      <c r="T106">
        <f t="shared" si="5"/>
        <v>43</v>
      </c>
      <c r="U106" s="2">
        <v>1.3</v>
      </c>
      <c r="V106" s="2">
        <v>3</v>
      </c>
      <c r="W106" s="2">
        <v>400</v>
      </c>
      <c r="X106" s="2">
        <v>94.67</v>
      </c>
      <c r="Y106" s="2">
        <v>131.12</v>
      </c>
      <c r="Z106" s="2">
        <v>1.43</v>
      </c>
      <c r="AA106" s="2">
        <v>25.89</v>
      </c>
      <c r="AB106">
        <f t="shared" si="6"/>
        <v>12</v>
      </c>
      <c r="AC106">
        <f t="shared" si="7"/>
        <v>41</v>
      </c>
      <c r="AD106" s="38">
        <v>104.5</v>
      </c>
    </row>
    <row r="107" spans="1:30" ht="15.75" thickBot="1" x14ac:dyDescent="0.3">
      <c r="A107" s="7">
        <v>52</v>
      </c>
      <c r="B107" s="2">
        <v>160</v>
      </c>
      <c r="C107" s="3">
        <v>30</v>
      </c>
      <c r="D107" s="2">
        <v>60</v>
      </c>
      <c r="E107" s="2">
        <v>33</v>
      </c>
      <c r="F107" s="2">
        <v>47</v>
      </c>
      <c r="G107" s="2">
        <v>1.1000000000000001</v>
      </c>
      <c r="H107" s="2">
        <v>1.5</v>
      </c>
      <c r="I107" s="2">
        <v>800</v>
      </c>
      <c r="J107" s="2">
        <v>95.44</v>
      </c>
      <c r="K107" s="2">
        <v>136.44</v>
      </c>
      <c r="L107" s="2">
        <v>8.09</v>
      </c>
      <c r="M107" s="2">
        <v>28.83</v>
      </c>
      <c r="N107" s="3">
        <v>0.72</v>
      </c>
      <c r="P107" s="2">
        <v>160</v>
      </c>
      <c r="Q107" s="3">
        <v>30</v>
      </c>
      <c r="R107" s="2">
        <v>60</v>
      </c>
      <c r="S107">
        <f t="shared" si="4"/>
        <v>14</v>
      </c>
      <c r="T107">
        <f t="shared" si="5"/>
        <v>47</v>
      </c>
      <c r="U107" s="2">
        <v>1.1000000000000001</v>
      </c>
      <c r="V107" s="2">
        <v>1.5</v>
      </c>
      <c r="W107" s="2">
        <v>800</v>
      </c>
      <c r="X107" s="2">
        <v>95.44</v>
      </c>
      <c r="Y107" s="2">
        <v>136.44</v>
      </c>
      <c r="Z107" s="2">
        <v>8.09</v>
      </c>
      <c r="AA107" s="2">
        <v>28.83</v>
      </c>
      <c r="AB107">
        <f t="shared" si="6"/>
        <v>12</v>
      </c>
      <c r="AC107">
        <f t="shared" si="7"/>
        <v>45</v>
      </c>
      <c r="AD107" s="38">
        <v>105.5</v>
      </c>
    </row>
    <row r="108" spans="1:30" ht="15.75" thickBot="1" x14ac:dyDescent="0.3">
      <c r="A108" s="7">
        <v>118</v>
      </c>
      <c r="B108" s="2">
        <v>140</v>
      </c>
      <c r="C108" s="3">
        <v>30</v>
      </c>
      <c r="D108" s="2">
        <v>60</v>
      </c>
      <c r="E108" s="2">
        <v>33</v>
      </c>
      <c r="F108" s="2">
        <v>47</v>
      </c>
      <c r="G108" s="2">
        <v>1.1000000000000001</v>
      </c>
      <c r="H108" s="2">
        <v>2.25</v>
      </c>
      <c r="I108" s="2">
        <v>600</v>
      </c>
      <c r="J108" s="2">
        <v>95.45</v>
      </c>
      <c r="K108" s="2">
        <v>121.44</v>
      </c>
      <c r="L108" s="2">
        <v>3.36</v>
      </c>
      <c r="M108" s="2">
        <v>26.17</v>
      </c>
      <c r="N108" s="3">
        <v>0.4</v>
      </c>
      <c r="P108" s="2">
        <v>140</v>
      </c>
      <c r="Q108" s="3">
        <v>30</v>
      </c>
      <c r="R108" s="2">
        <v>60</v>
      </c>
      <c r="S108">
        <f t="shared" si="4"/>
        <v>14</v>
      </c>
      <c r="T108">
        <f t="shared" si="5"/>
        <v>47</v>
      </c>
      <c r="U108" s="2">
        <v>1.1000000000000001</v>
      </c>
      <c r="V108" s="2">
        <v>2.25</v>
      </c>
      <c r="W108" s="2">
        <v>600</v>
      </c>
      <c r="X108" s="2">
        <v>95.45</v>
      </c>
      <c r="Y108" s="2">
        <v>121.44</v>
      </c>
      <c r="Z108" s="2">
        <v>3.36</v>
      </c>
      <c r="AA108" s="2">
        <v>26.17</v>
      </c>
      <c r="AB108">
        <f t="shared" si="6"/>
        <v>12</v>
      </c>
      <c r="AC108">
        <f t="shared" si="7"/>
        <v>45</v>
      </c>
      <c r="AD108" s="38">
        <v>106.5</v>
      </c>
    </row>
    <row r="109" spans="1:30" ht="15.75" thickBot="1" x14ac:dyDescent="0.3">
      <c r="A109" s="7">
        <v>113</v>
      </c>
      <c r="B109" s="2">
        <v>140</v>
      </c>
      <c r="C109" s="3">
        <v>20</v>
      </c>
      <c r="D109" s="2">
        <v>60</v>
      </c>
      <c r="E109" s="2">
        <v>33</v>
      </c>
      <c r="F109" s="2">
        <v>47</v>
      </c>
      <c r="G109" s="2">
        <v>1.3</v>
      </c>
      <c r="H109" s="2">
        <v>2.25</v>
      </c>
      <c r="I109" s="2">
        <v>600</v>
      </c>
      <c r="J109" s="2">
        <v>95.82</v>
      </c>
      <c r="K109" s="2">
        <v>129.33000000000001</v>
      </c>
      <c r="L109" s="2">
        <v>6.45</v>
      </c>
      <c r="M109" s="2">
        <v>28.11</v>
      </c>
      <c r="N109" s="3">
        <v>0.77</v>
      </c>
      <c r="P109" s="2">
        <v>140</v>
      </c>
      <c r="Q109" s="3">
        <v>20</v>
      </c>
      <c r="R109" s="2">
        <v>60</v>
      </c>
      <c r="S109">
        <f t="shared" si="4"/>
        <v>14</v>
      </c>
      <c r="T109">
        <f t="shared" si="5"/>
        <v>47</v>
      </c>
      <c r="U109" s="2">
        <v>1.3</v>
      </c>
      <c r="V109" s="2">
        <v>2.25</v>
      </c>
      <c r="W109" s="2">
        <v>600</v>
      </c>
      <c r="X109" s="2">
        <v>95.82</v>
      </c>
      <c r="Y109" s="2">
        <v>129.33000000000001</v>
      </c>
      <c r="Z109" s="2">
        <v>6.45</v>
      </c>
      <c r="AA109" s="2">
        <v>28.11</v>
      </c>
      <c r="AB109">
        <f t="shared" si="6"/>
        <v>12</v>
      </c>
      <c r="AC109">
        <f t="shared" si="7"/>
        <v>45</v>
      </c>
      <c r="AD109" s="38">
        <v>107.5</v>
      </c>
    </row>
    <row r="110" spans="1:30" ht="15.75" thickBot="1" x14ac:dyDescent="0.3">
      <c r="A110" s="7">
        <v>168</v>
      </c>
      <c r="B110" s="2">
        <v>140</v>
      </c>
      <c r="C110" s="3">
        <v>20</v>
      </c>
      <c r="D110" s="2">
        <v>45</v>
      </c>
      <c r="E110" s="2">
        <v>33</v>
      </c>
      <c r="F110" s="2">
        <v>43</v>
      </c>
      <c r="G110" s="2">
        <v>1.5</v>
      </c>
      <c r="H110" s="2">
        <v>3</v>
      </c>
      <c r="I110" s="2">
        <v>400</v>
      </c>
      <c r="J110" s="2">
        <v>95.92</v>
      </c>
      <c r="K110" s="2">
        <v>121.6</v>
      </c>
      <c r="L110" s="2">
        <v>3.66</v>
      </c>
      <c r="M110" s="2">
        <v>26.13</v>
      </c>
      <c r="N110" s="3">
        <v>0.66</v>
      </c>
      <c r="P110" s="2">
        <v>140</v>
      </c>
      <c r="Q110" s="3">
        <v>20</v>
      </c>
      <c r="R110" s="2">
        <v>45</v>
      </c>
      <c r="S110">
        <f t="shared" si="4"/>
        <v>10</v>
      </c>
      <c r="T110">
        <f t="shared" si="5"/>
        <v>43</v>
      </c>
      <c r="U110" s="2">
        <v>1.5</v>
      </c>
      <c r="V110" s="2">
        <v>3</v>
      </c>
      <c r="W110" s="2">
        <v>400</v>
      </c>
      <c r="X110" s="2">
        <v>95.92</v>
      </c>
      <c r="Y110" s="2">
        <v>121.6</v>
      </c>
      <c r="Z110" s="2">
        <v>3.66</v>
      </c>
      <c r="AA110" s="2">
        <v>26.13</v>
      </c>
      <c r="AB110">
        <f t="shared" si="6"/>
        <v>8</v>
      </c>
      <c r="AC110">
        <f t="shared" si="7"/>
        <v>41</v>
      </c>
      <c r="AD110" s="38">
        <v>108.5</v>
      </c>
    </row>
    <row r="111" spans="1:30" ht="15.75" thickBot="1" x14ac:dyDescent="0.3">
      <c r="A111" s="7">
        <v>190</v>
      </c>
      <c r="B111" s="2">
        <v>160</v>
      </c>
      <c r="C111" s="3">
        <v>30</v>
      </c>
      <c r="D111" s="2">
        <v>60</v>
      </c>
      <c r="E111" s="2">
        <v>33</v>
      </c>
      <c r="F111" s="2">
        <v>47</v>
      </c>
      <c r="G111" s="2">
        <v>1.1000000000000001</v>
      </c>
      <c r="H111" s="2">
        <v>3</v>
      </c>
      <c r="I111" s="2">
        <v>600</v>
      </c>
      <c r="J111" s="2">
        <v>96.23</v>
      </c>
      <c r="K111" s="2">
        <v>132.76</v>
      </c>
      <c r="L111" s="2">
        <v>3.85</v>
      </c>
      <c r="M111" s="2">
        <v>29.25</v>
      </c>
      <c r="N111" s="3">
        <v>0.46</v>
      </c>
      <c r="P111" s="2">
        <v>160</v>
      </c>
      <c r="Q111" s="3">
        <v>30</v>
      </c>
      <c r="R111" s="2">
        <v>60</v>
      </c>
      <c r="S111">
        <f t="shared" si="4"/>
        <v>14</v>
      </c>
      <c r="T111">
        <f t="shared" si="5"/>
        <v>47</v>
      </c>
      <c r="U111" s="2">
        <v>1.1000000000000001</v>
      </c>
      <c r="V111" s="2">
        <v>3</v>
      </c>
      <c r="W111" s="2">
        <v>600</v>
      </c>
      <c r="X111" s="2">
        <v>96.23</v>
      </c>
      <c r="Y111" s="2">
        <v>132.76</v>
      </c>
      <c r="Z111" s="2">
        <v>3.85</v>
      </c>
      <c r="AA111" s="2">
        <v>29.25</v>
      </c>
      <c r="AB111">
        <f t="shared" si="6"/>
        <v>12</v>
      </c>
      <c r="AC111">
        <f t="shared" si="7"/>
        <v>45</v>
      </c>
      <c r="AD111" s="38">
        <v>109.5</v>
      </c>
    </row>
    <row r="112" spans="1:30" ht="15.75" thickBot="1" x14ac:dyDescent="0.3">
      <c r="A112" s="7">
        <v>214</v>
      </c>
      <c r="B112" s="2">
        <v>160</v>
      </c>
      <c r="C112" s="3">
        <v>30</v>
      </c>
      <c r="D112" s="2">
        <v>60</v>
      </c>
      <c r="E112" s="2">
        <v>37</v>
      </c>
      <c r="F112" s="2">
        <v>47</v>
      </c>
      <c r="G112" s="2">
        <v>1.1000000000000001</v>
      </c>
      <c r="H112" s="2">
        <v>3</v>
      </c>
      <c r="I112" s="2">
        <v>800</v>
      </c>
      <c r="J112" s="2">
        <v>96.62</v>
      </c>
      <c r="K112" s="2">
        <v>140.69</v>
      </c>
      <c r="L112" s="2">
        <v>8.24</v>
      </c>
      <c r="M112" s="2">
        <v>39.18</v>
      </c>
      <c r="N112" s="3">
        <v>0.74</v>
      </c>
      <c r="P112" s="2">
        <v>160</v>
      </c>
      <c r="Q112" s="3">
        <v>30</v>
      </c>
      <c r="R112" s="2">
        <v>60</v>
      </c>
      <c r="S112">
        <f t="shared" si="4"/>
        <v>10</v>
      </c>
      <c r="T112">
        <f t="shared" si="5"/>
        <v>47</v>
      </c>
      <c r="U112" s="2">
        <v>1.1000000000000001</v>
      </c>
      <c r="V112" s="2">
        <v>3</v>
      </c>
      <c r="W112" s="2">
        <v>800</v>
      </c>
      <c r="X112" s="2">
        <v>96.62</v>
      </c>
      <c r="Y112" s="2">
        <v>140.69</v>
      </c>
      <c r="Z112" s="2">
        <v>8.24</v>
      </c>
      <c r="AA112" s="2">
        <v>39.18</v>
      </c>
      <c r="AB112">
        <f t="shared" si="6"/>
        <v>8</v>
      </c>
      <c r="AC112">
        <f t="shared" si="7"/>
        <v>45</v>
      </c>
      <c r="AD112" s="38">
        <v>110.5</v>
      </c>
    </row>
    <row r="113" spans="1:30" ht="15.75" thickBot="1" x14ac:dyDescent="0.3">
      <c r="A113" s="7">
        <v>92</v>
      </c>
      <c r="B113" s="2">
        <v>160</v>
      </c>
      <c r="C113" s="3">
        <v>30</v>
      </c>
      <c r="D113" s="2">
        <v>60</v>
      </c>
      <c r="E113" s="2">
        <v>33</v>
      </c>
      <c r="F113" s="2">
        <v>43</v>
      </c>
      <c r="G113" s="2">
        <v>1.3</v>
      </c>
      <c r="H113" s="2">
        <v>2.25</v>
      </c>
      <c r="I113" s="2">
        <v>400</v>
      </c>
      <c r="J113" s="2">
        <v>97.82</v>
      </c>
      <c r="K113" s="2">
        <v>128.01</v>
      </c>
      <c r="L113" s="2">
        <v>1.45</v>
      </c>
      <c r="M113" s="2">
        <v>24.88</v>
      </c>
      <c r="N113" s="3">
        <v>0.26</v>
      </c>
      <c r="P113" s="2">
        <v>160</v>
      </c>
      <c r="Q113" s="3">
        <v>30</v>
      </c>
      <c r="R113" s="2">
        <v>60</v>
      </c>
      <c r="S113">
        <f t="shared" si="4"/>
        <v>10</v>
      </c>
      <c r="T113">
        <f t="shared" si="5"/>
        <v>43</v>
      </c>
      <c r="U113" s="2">
        <v>1.3</v>
      </c>
      <c r="V113" s="2">
        <v>2.25</v>
      </c>
      <c r="W113" s="2">
        <v>400</v>
      </c>
      <c r="X113" s="2">
        <v>97.82</v>
      </c>
      <c r="Y113" s="2">
        <v>128.01</v>
      </c>
      <c r="Z113" s="2">
        <v>1.45</v>
      </c>
      <c r="AA113" s="2">
        <v>24.88</v>
      </c>
      <c r="AB113">
        <f t="shared" si="6"/>
        <v>8</v>
      </c>
      <c r="AC113">
        <f t="shared" si="7"/>
        <v>41</v>
      </c>
      <c r="AD113" s="38">
        <v>111.5</v>
      </c>
    </row>
    <row r="114" spans="1:30" ht="15.75" thickBot="1" x14ac:dyDescent="0.3">
      <c r="A114" s="7">
        <v>186</v>
      </c>
      <c r="B114" s="2">
        <v>140</v>
      </c>
      <c r="C114" s="3">
        <v>20</v>
      </c>
      <c r="D114" s="2">
        <v>45</v>
      </c>
      <c r="E114" s="2">
        <v>33</v>
      </c>
      <c r="F114" s="2">
        <v>47</v>
      </c>
      <c r="G114" s="2">
        <v>1.5</v>
      </c>
      <c r="H114" s="2">
        <v>3</v>
      </c>
      <c r="I114" s="2">
        <v>400</v>
      </c>
      <c r="J114" s="2">
        <v>97.98</v>
      </c>
      <c r="K114" s="2">
        <v>123.37</v>
      </c>
      <c r="L114" s="2">
        <v>3.55</v>
      </c>
      <c r="M114" s="2">
        <v>25.97</v>
      </c>
      <c r="N114" s="3">
        <v>0.64</v>
      </c>
      <c r="P114" s="2">
        <v>140</v>
      </c>
      <c r="Q114" s="3">
        <v>20</v>
      </c>
      <c r="R114" s="2">
        <v>45</v>
      </c>
      <c r="S114">
        <f t="shared" si="4"/>
        <v>14</v>
      </c>
      <c r="T114">
        <f t="shared" si="5"/>
        <v>47</v>
      </c>
      <c r="U114" s="2">
        <v>1.5</v>
      </c>
      <c r="V114" s="2">
        <v>3</v>
      </c>
      <c r="W114" s="2">
        <v>400</v>
      </c>
      <c r="X114" s="2">
        <v>97.98</v>
      </c>
      <c r="Y114" s="2">
        <v>123.37</v>
      </c>
      <c r="Z114" s="2">
        <v>3.55</v>
      </c>
      <c r="AA114" s="2">
        <v>25.97</v>
      </c>
      <c r="AB114">
        <f t="shared" si="6"/>
        <v>12</v>
      </c>
      <c r="AC114">
        <f t="shared" si="7"/>
        <v>45</v>
      </c>
      <c r="AD114" s="38">
        <v>112.5</v>
      </c>
    </row>
    <row r="115" spans="1:30" ht="15.75" thickBot="1" x14ac:dyDescent="0.3">
      <c r="A115" s="7">
        <v>171</v>
      </c>
      <c r="B115" s="2">
        <v>140</v>
      </c>
      <c r="C115" s="3">
        <v>20</v>
      </c>
      <c r="D115" s="2">
        <v>45</v>
      </c>
      <c r="E115" s="2">
        <v>33</v>
      </c>
      <c r="F115" s="2">
        <v>43</v>
      </c>
      <c r="G115" s="2">
        <v>1.5</v>
      </c>
      <c r="H115" s="2">
        <v>3</v>
      </c>
      <c r="I115" s="2">
        <v>800</v>
      </c>
      <c r="J115" s="2">
        <v>98.16</v>
      </c>
      <c r="K115" s="2">
        <v>164.45</v>
      </c>
      <c r="L115" s="2">
        <v>23.51</v>
      </c>
      <c r="M115" s="2">
        <v>41.68</v>
      </c>
      <c r="N115" s="3">
        <v>2.11</v>
      </c>
      <c r="P115" s="2">
        <v>140</v>
      </c>
      <c r="Q115" s="3">
        <v>20</v>
      </c>
      <c r="R115" s="2">
        <v>45</v>
      </c>
      <c r="S115">
        <f t="shared" si="4"/>
        <v>10</v>
      </c>
      <c r="T115">
        <f t="shared" si="5"/>
        <v>43</v>
      </c>
      <c r="U115" s="2">
        <v>1.5</v>
      </c>
      <c r="V115" s="2">
        <v>3</v>
      </c>
      <c r="W115" s="2">
        <v>800</v>
      </c>
      <c r="X115" s="2">
        <v>98.16</v>
      </c>
      <c r="Y115" s="2">
        <v>164.45</v>
      </c>
      <c r="Z115" s="2">
        <v>23.51</v>
      </c>
      <c r="AA115" s="2">
        <v>41.68</v>
      </c>
      <c r="AB115">
        <f t="shared" si="6"/>
        <v>8</v>
      </c>
      <c r="AC115">
        <f t="shared" si="7"/>
        <v>41</v>
      </c>
      <c r="AD115" s="38">
        <v>113.5</v>
      </c>
    </row>
    <row r="116" spans="1:30" ht="15.75" thickBot="1" x14ac:dyDescent="0.3">
      <c r="A116" s="7">
        <v>135</v>
      </c>
      <c r="B116" s="2">
        <v>160</v>
      </c>
      <c r="C116" s="3">
        <v>20</v>
      </c>
      <c r="D116" s="2">
        <v>45</v>
      </c>
      <c r="E116" s="2">
        <v>37</v>
      </c>
      <c r="F116" s="2">
        <v>47</v>
      </c>
      <c r="G116" s="2">
        <v>1.5</v>
      </c>
      <c r="H116" s="2">
        <v>2.25</v>
      </c>
      <c r="I116" s="2">
        <v>600</v>
      </c>
      <c r="J116" s="2">
        <v>98.26</v>
      </c>
      <c r="K116" s="2">
        <v>146.35</v>
      </c>
      <c r="L116" s="2">
        <v>12.11</v>
      </c>
      <c r="M116" s="2">
        <v>34.89</v>
      </c>
      <c r="N116" s="3">
        <v>1.45</v>
      </c>
      <c r="P116" s="2">
        <v>160</v>
      </c>
      <c r="Q116" s="3">
        <v>20</v>
      </c>
      <c r="R116" s="2">
        <v>45</v>
      </c>
      <c r="S116">
        <f t="shared" si="4"/>
        <v>10</v>
      </c>
      <c r="T116">
        <f t="shared" si="5"/>
        <v>47</v>
      </c>
      <c r="U116" s="2">
        <v>1.5</v>
      </c>
      <c r="V116" s="2">
        <v>2.25</v>
      </c>
      <c r="W116" s="2">
        <v>600</v>
      </c>
      <c r="X116" s="2">
        <v>98.26</v>
      </c>
      <c r="Y116" s="2">
        <v>146.35</v>
      </c>
      <c r="Z116" s="2">
        <v>12.11</v>
      </c>
      <c r="AA116" s="2">
        <v>34.89</v>
      </c>
      <c r="AB116">
        <f t="shared" si="6"/>
        <v>8</v>
      </c>
      <c r="AC116">
        <f t="shared" si="7"/>
        <v>45</v>
      </c>
      <c r="AD116" s="38">
        <v>114.5</v>
      </c>
    </row>
    <row r="117" spans="1:30" ht="15.75" thickBot="1" x14ac:dyDescent="0.3">
      <c r="A117" s="7">
        <v>3</v>
      </c>
      <c r="B117" s="2">
        <v>140</v>
      </c>
      <c r="C117" s="3">
        <v>20</v>
      </c>
      <c r="D117" s="2">
        <v>45</v>
      </c>
      <c r="E117" s="2">
        <v>29</v>
      </c>
      <c r="F117" s="2">
        <v>43</v>
      </c>
      <c r="G117" s="2">
        <v>1.5</v>
      </c>
      <c r="H117" s="2">
        <v>1.5</v>
      </c>
      <c r="I117" s="2">
        <v>400</v>
      </c>
      <c r="J117" s="2">
        <v>98.72</v>
      </c>
      <c r="K117" s="2">
        <v>120.08</v>
      </c>
      <c r="L117" s="2">
        <v>3.59</v>
      </c>
      <c r="M117" s="2">
        <v>18.87</v>
      </c>
      <c r="N117" s="3">
        <v>0.64</v>
      </c>
      <c r="P117" s="2">
        <v>140</v>
      </c>
      <c r="Q117" s="3">
        <v>20</v>
      </c>
      <c r="R117" s="2">
        <v>45</v>
      </c>
      <c r="S117">
        <f t="shared" si="4"/>
        <v>14</v>
      </c>
      <c r="T117">
        <f t="shared" si="5"/>
        <v>43</v>
      </c>
      <c r="U117" s="2">
        <v>1.5</v>
      </c>
      <c r="V117" s="2">
        <v>1.5</v>
      </c>
      <c r="W117" s="2">
        <v>400</v>
      </c>
      <c r="X117" s="2">
        <v>98.72</v>
      </c>
      <c r="Y117" s="2">
        <v>120.08</v>
      </c>
      <c r="Z117" s="2">
        <v>3.59</v>
      </c>
      <c r="AA117" s="2">
        <v>18.87</v>
      </c>
      <c r="AB117">
        <f t="shared" si="6"/>
        <v>12</v>
      </c>
      <c r="AC117">
        <f t="shared" si="7"/>
        <v>41</v>
      </c>
      <c r="AD117" s="38">
        <v>115.5</v>
      </c>
    </row>
    <row r="118" spans="1:30" ht="15.75" thickBot="1" x14ac:dyDescent="0.3">
      <c r="A118" s="7">
        <v>59</v>
      </c>
      <c r="B118" s="2">
        <v>160</v>
      </c>
      <c r="C118" s="3">
        <v>30</v>
      </c>
      <c r="D118" s="2">
        <v>60</v>
      </c>
      <c r="E118" s="2">
        <v>37</v>
      </c>
      <c r="F118" s="2">
        <v>47</v>
      </c>
      <c r="G118" s="2">
        <v>1.3</v>
      </c>
      <c r="H118" s="2">
        <v>1.5</v>
      </c>
      <c r="I118" s="2">
        <v>400</v>
      </c>
      <c r="J118" s="2">
        <v>99.24</v>
      </c>
      <c r="K118" s="2">
        <v>121.9</v>
      </c>
      <c r="L118" s="2">
        <v>1.42</v>
      </c>
      <c r="M118" s="2">
        <v>23.65</v>
      </c>
      <c r="N118" s="3">
        <v>0.25</v>
      </c>
      <c r="P118" s="2">
        <v>160</v>
      </c>
      <c r="Q118" s="3">
        <v>30</v>
      </c>
      <c r="R118" s="2">
        <v>60</v>
      </c>
      <c r="S118">
        <f t="shared" si="4"/>
        <v>10</v>
      </c>
      <c r="T118">
        <f t="shared" si="5"/>
        <v>47</v>
      </c>
      <c r="U118" s="2">
        <v>1.3</v>
      </c>
      <c r="V118" s="2">
        <v>1.5</v>
      </c>
      <c r="W118" s="2">
        <v>400</v>
      </c>
      <c r="X118" s="2">
        <v>99.24</v>
      </c>
      <c r="Y118" s="2">
        <v>121.9</v>
      </c>
      <c r="Z118" s="2">
        <v>1.42</v>
      </c>
      <c r="AA118" s="2">
        <v>23.65</v>
      </c>
      <c r="AB118">
        <f t="shared" si="6"/>
        <v>8</v>
      </c>
      <c r="AC118">
        <f t="shared" si="7"/>
        <v>45</v>
      </c>
      <c r="AD118" s="38">
        <v>116.5</v>
      </c>
    </row>
    <row r="119" spans="1:30" ht="15.75" thickBot="1" x14ac:dyDescent="0.3">
      <c r="A119" s="7">
        <v>95</v>
      </c>
      <c r="B119" s="2">
        <v>160</v>
      </c>
      <c r="C119" s="3">
        <v>30</v>
      </c>
      <c r="D119" s="2">
        <v>60</v>
      </c>
      <c r="E119" s="2">
        <v>33</v>
      </c>
      <c r="F119" s="2">
        <v>47</v>
      </c>
      <c r="G119" s="2">
        <v>1.3</v>
      </c>
      <c r="H119" s="2">
        <v>2.25</v>
      </c>
      <c r="I119" s="2">
        <v>400</v>
      </c>
      <c r="J119" s="2">
        <v>99.36</v>
      </c>
      <c r="K119" s="2">
        <v>129.32</v>
      </c>
      <c r="L119" s="2">
        <v>1.39</v>
      </c>
      <c r="M119" s="2">
        <v>24.71</v>
      </c>
      <c r="N119" s="3">
        <v>0.25</v>
      </c>
      <c r="P119" s="2">
        <v>160</v>
      </c>
      <c r="Q119" s="3">
        <v>30</v>
      </c>
      <c r="R119" s="2">
        <v>60</v>
      </c>
      <c r="S119">
        <f t="shared" si="4"/>
        <v>14</v>
      </c>
      <c r="T119">
        <f t="shared" si="5"/>
        <v>47</v>
      </c>
      <c r="U119" s="2">
        <v>1.3</v>
      </c>
      <c r="V119" s="2">
        <v>2.25</v>
      </c>
      <c r="W119" s="2">
        <v>400</v>
      </c>
      <c r="X119" s="2">
        <v>99.36</v>
      </c>
      <c r="Y119" s="2">
        <v>129.32</v>
      </c>
      <c r="Z119" s="2">
        <v>1.39</v>
      </c>
      <c r="AA119" s="2">
        <v>24.71</v>
      </c>
      <c r="AB119">
        <f t="shared" si="6"/>
        <v>12</v>
      </c>
      <c r="AC119">
        <f t="shared" si="7"/>
        <v>45</v>
      </c>
      <c r="AD119" s="38">
        <v>117.5</v>
      </c>
    </row>
    <row r="120" spans="1:30" ht="15.75" thickBot="1" x14ac:dyDescent="0.3">
      <c r="A120" s="7">
        <v>77</v>
      </c>
      <c r="B120" s="2">
        <v>160</v>
      </c>
      <c r="C120" s="3">
        <v>20</v>
      </c>
      <c r="D120" s="2">
        <v>45</v>
      </c>
      <c r="E120" s="2">
        <v>29</v>
      </c>
      <c r="F120" s="2">
        <v>43</v>
      </c>
      <c r="G120" s="2">
        <v>1.3</v>
      </c>
      <c r="H120" s="2">
        <v>2.25</v>
      </c>
      <c r="I120" s="2">
        <v>600</v>
      </c>
      <c r="J120" s="2">
        <v>101.9</v>
      </c>
      <c r="K120" s="2">
        <v>137.44999999999999</v>
      </c>
      <c r="L120" s="2">
        <v>12.11</v>
      </c>
      <c r="M120" s="2">
        <v>24.68</v>
      </c>
      <c r="N120" s="3">
        <v>1.45</v>
      </c>
      <c r="P120" s="2">
        <v>160</v>
      </c>
      <c r="Q120" s="3">
        <v>20</v>
      </c>
      <c r="R120" s="2">
        <v>45</v>
      </c>
      <c r="S120">
        <f t="shared" si="4"/>
        <v>14</v>
      </c>
      <c r="T120">
        <f t="shared" si="5"/>
        <v>43</v>
      </c>
      <c r="U120" s="2">
        <v>1.3</v>
      </c>
      <c r="V120" s="2">
        <v>2.25</v>
      </c>
      <c r="W120" s="2">
        <v>600</v>
      </c>
      <c r="X120" s="2">
        <v>101.9</v>
      </c>
      <c r="Y120" s="2">
        <v>137.44999999999999</v>
      </c>
      <c r="Z120" s="2">
        <v>12.11</v>
      </c>
      <c r="AA120" s="2">
        <v>24.68</v>
      </c>
      <c r="AB120">
        <f t="shared" si="6"/>
        <v>12</v>
      </c>
      <c r="AC120">
        <f t="shared" si="7"/>
        <v>41</v>
      </c>
      <c r="AD120" s="38">
        <v>118.5</v>
      </c>
    </row>
    <row r="121" spans="1:30" ht="15.75" thickBot="1" x14ac:dyDescent="0.3">
      <c r="A121" s="7">
        <v>153</v>
      </c>
      <c r="B121" s="2">
        <v>140</v>
      </c>
      <c r="C121" s="3">
        <v>23</v>
      </c>
      <c r="D121" s="2">
        <v>50</v>
      </c>
      <c r="E121" s="2">
        <v>33</v>
      </c>
      <c r="F121" s="2">
        <v>43</v>
      </c>
      <c r="G121" s="2">
        <v>1.5</v>
      </c>
      <c r="H121" s="2">
        <v>3</v>
      </c>
      <c r="I121" s="2">
        <v>400</v>
      </c>
      <c r="J121" s="2">
        <v>102.05</v>
      </c>
      <c r="K121" s="2">
        <v>131.31</v>
      </c>
      <c r="L121" s="2">
        <v>2.4900000000000002</v>
      </c>
      <c r="M121" s="2">
        <v>28.13</v>
      </c>
      <c r="N121" s="3">
        <v>0.45</v>
      </c>
      <c r="P121" s="2">
        <v>140</v>
      </c>
      <c r="Q121" s="3">
        <v>23</v>
      </c>
      <c r="R121" s="2">
        <v>50</v>
      </c>
      <c r="S121">
        <f t="shared" si="4"/>
        <v>10</v>
      </c>
      <c r="T121">
        <f t="shared" si="5"/>
        <v>43</v>
      </c>
      <c r="U121" s="2">
        <v>1.5</v>
      </c>
      <c r="V121" s="2">
        <v>3</v>
      </c>
      <c r="W121" s="2">
        <v>400</v>
      </c>
      <c r="X121" s="2">
        <v>102.05</v>
      </c>
      <c r="Y121" s="2">
        <v>131.31</v>
      </c>
      <c r="Z121" s="2">
        <v>2.4900000000000002</v>
      </c>
      <c r="AA121" s="2">
        <v>28.13</v>
      </c>
      <c r="AB121">
        <f t="shared" si="6"/>
        <v>8</v>
      </c>
      <c r="AC121">
        <f t="shared" si="7"/>
        <v>41</v>
      </c>
      <c r="AD121" s="38">
        <v>119.5</v>
      </c>
    </row>
    <row r="122" spans="1:30" ht="15.75" thickBot="1" x14ac:dyDescent="0.3">
      <c r="A122" s="7">
        <v>82</v>
      </c>
      <c r="B122" s="2">
        <v>160</v>
      </c>
      <c r="C122" s="3">
        <v>30</v>
      </c>
      <c r="D122" s="2">
        <v>45</v>
      </c>
      <c r="E122" s="2">
        <v>29</v>
      </c>
      <c r="F122" s="2">
        <v>43</v>
      </c>
      <c r="G122" s="2">
        <v>1.1000000000000001</v>
      </c>
      <c r="H122" s="2">
        <v>2.25</v>
      </c>
      <c r="I122" s="2">
        <v>600</v>
      </c>
      <c r="J122" s="2">
        <v>102.33</v>
      </c>
      <c r="K122" s="2">
        <v>128.80000000000001</v>
      </c>
      <c r="L122" s="2">
        <v>6.17</v>
      </c>
      <c r="M122" s="2">
        <v>23.07</v>
      </c>
      <c r="N122" s="3">
        <v>0.74</v>
      </c>
      <c r="P122" s="2">
        <v>160</v>
      </c>
      <c r="Q122" s="3">
        <v>30</v>
      </c>
      <c r="R122" s="2">
        <v>45</v>
      </c>
      <c r="S122">
        <f t="shared" si="4"/>
        <v>14</v>
      </c>
      <c r="T122">
        <f t="shared" si="5"/>
        <v>43</v>
      </c>
      <c r="U122" s="2">
        <v>1.1000000000000001</v>
      </c>
      <c r="V122" s="2">
        <v>2.25</v>
      </c>
      <c r="W122" s="2">
        <v>600</v>
      </c>
      <c r="X122" s="2">
        <v>102.33</v>
      </c>
      <c r="Y122" s="2">
        <v>128.80000000000001</v>
      </c>
      <c r="Z122" s="2">
        <v>6.17</v>
      </c>
      <c r="AA122" s="2">
        <v>23.07</v>
      </c>
      <c r="AB122">
        <f t="shared" si="6"/>
        <v>12</v>
      </c>
      <c r="AC122">
        <f t="shared" si="7"/>
        <v>41</v>
      </c>
      <c r="AD122" s="38">
        <v>120.5</v>
      </c>
    </row>
    <row r="123" spans="1:30" ht="15.75" thickBot="1" x14ac:dyDescent="0.3">
      <c r="A123" s="7">
        <v>210</v>
      </c>
      <c r="B123" s="2">
        <v>160</v>
      </c>
      <c r="C123" s="3">
        <v>30</v>
      </c>
      <c r="D123" s="2">
        <v>60</v>
      </c>
      <c r="E123" s="2">
        <v>37</v>
      </c>
      <c r="F123" s="2">
        <v>47</v>
      </c>
      <c r="G123" s="2">
        <v>1.5</v>
      </c>
      <c r="H123" s="2">
        <v>3</v>
      </c>
      <c r="I123" s="2">
        <v>400</v>
      </c>
      <c r="J123" s="2">
        <v>102.86</v>
      </c>
      <c r="K123" s="2">
        <v>144.83000000000001</v>
      </c>
      <c r="L123" s="2">
        <v>1.43</v>
      </c>
      <c r="M123" s="2">
        <v>35.840000000000003</v>
      </c>
      <c r="N123" s="3">
        <v>0.26</v>
      </c>
      <c r="P123" s="2">
        <v>160</v>
      </c>
      <c r="Q123" s="3">
        <v>30</v>
      </c>
      <c r="R123" s="2">
        <v>60</v>
      </c>
      <c r="S123">
        <f t="shared" si="4"/>
        <v>10</v>
      </c>
      <c r="T123">
        <f t="shared" si="5"/>
        <v>47</v>
      </c>
      <c r="U123" s="2">
        <v>1.5</v>
      </c>
      <c r="V123" s="2">
        <v>3</v>
      </c>
      <c r="W123" s="2">
        <v>400</v>
      </c>
      <c r="X123" s="2">
        <v>102.86</v>
      </c>
      <c r="Y123" s="2">
        <v>144.83000000000001</v>
      </c>
      <c r="Z123" s="2">
        <v>1.43</v>
      </c>
      <c r="AA123" s="2">
        <v>35.840000000000003</v>
      </c>
      <c r="AB123">
        <f t="shared" si="6"/>
        <v>8</v>
      </c>
      <c r="AC123">
        <f t="shared" si="7"/>
        <v>45</v>
      </c>
      <c r="AD123" s="38">
        <v>121.5</v>
      </c>
    </row>
    <row r="124" spans="1:30" ht="15.75" thickBot="1" x14ac:dyDescent="0.3">
      <c r="A124" s="7">
        <v>195</v>
      </c>
      <c r="B124" s="2">
        <v>140</v>
      </c>
      <c r="C124" s="3">
        <v>20</v>
      </c>
      <c r="D124" s="2">
        <v>45</v>
      </c>
      <c r="E124" s="2">
        <v>33</v>
      </c>
      <c r="F124" s="2">
        <v>47</v>
      </c>
      <c r="G124" s="2">
        <v>1.5</v>
      </c>
      <c r="H124" s="2">
        <v>3</v>
      </c>
      <c r="I124" s="2">
        <v>800</v>
      </c>
      <c r="J124" s="2">
        <v>103.01</v>
      </c>
      <c r="K124" s="2">
        <v>168.6</v>
      </c>
      <c r="L124" s="2">
        <v>23.1</v>
      </c>
      <c r="M124" s="2">
        <v>41.46</v>
      </c>
      <c r="N124" s="3">
        <v>2.0699999999999998</v>
      </c>
      <c r="P124" s="2">
        <v>140</v>
      </c>
      <c r="Q124" s="3">
        <v>20</v>
      </c>
      <c r="R124" s="2">
        <v>45</v>
      </c>
      <c r="S124">
        <f t="shared" si="4"/>
        <v>14</v>
      </c>
      <c r="T124">
        <f t="shared" si="5"/>
        <v>47</v>
      </c>
      <c r="U124" s="2">
        <v>1.5</v>
      </c>
      <c r="V124" s="2">
        <v>3</v>
      </c>
      <c r="W124" s="2">
        <v>800</v>
      </c>
      <c r="X124" s="2">
        <v>103.01</v>
      </c>
      <c r="Y124" s="2">
        <v>168.6</v>
      </c>
      <c r="Z124" s="2">
        <v>23.1</v>
      </c>
      <c r="AA124" s="2">
        <v>41.46</v>
      </c>
      <c r="AB124">
        <f t="shared" si="6"/>
        <v>12</v>
      </c>
      <c r="AC124">
        <f t="shared" si="7"/>
        <v>45</v>
      </c>
      <c r="AD124" s="38">
        <v>122.5</v>
      </c>
    </row>
    <row r="125" spans="1:30" ht="15.75" thickBot="1" x14ac:dyDescent="0.3">
      <c r="A125" s="7">
        <v>183</v>
      </c>
      <c r="B125" s="2">
        <v>140</v>
      </c>
      <c r="C125" s="3">
        <v>23</v>
      </c>
      <c r="D125" s="2">
        <v>50</v>
      </c>
      <c r="E125" s="2">
        <v>33</v>
      </c>
      <c r="F125" s="2">
        <v>47</v>
      </c>
      <c r="G125" s="2">
        <v>1.5</v>
      </c>
      <c r="H125" s="2">
        <v>3</v>
      </c>
      <c r="I125" s="2">
        <v>400</v>
      </c>
      <c r="J125" s="2">
        <v>103.92</v>
      </c>
      <c r="K125" s="2">
        <v>132.99</v>
      </c>
      <c r="L125" s="2">
        <v>2.4</v>
      </c>
      <c r="M125" s="2">
        <v>27.94</v>
      </c>
      <c r="N125" s="3">
        <v>0.43</v>
      </c>
      <c r="P125" s="2">
        <v>140</v>
      </c>
      <c r="Q125" s="3">
        <v>23</v>
      </c>
      <c r="R125" s="2">
        <v>50</v>
      </c>
      <c r="S125">
        <f t="shared" si="4"/>
        <v>14</v>
      </c>
      <c r="T125">
        <f t="shared" si="5"/>
        <v>47</v>
      </c>
      <c r="U125" s="2">
        <v>1.5</v>
      </c>
      <c r="V125" s="2">
        <v>3</v>
      </c>
      <c r="W125" s="2">
        <v>400</v>
      </c>
      <c r="X125" s="2">
        <v>103.92</v>
      </c>
      <c r="Y125" s="2">
        <v>132.99</v>
      </c>
      <c r="Z125" s="2">
        <v>2.4</v>
      </c>
      <c r="AA125" s="2">
        <v>27.94</v>
      </c>
      <c r="AB125">
        <f t="shared" si="6"/>
        <v>12</v>
      </c>
      <c r="AC125">
        <f t="shared" si="7"/>
        <v>45</v>
      </c>
      <c r="AD125" s="38">
        <v>123.5</v>
      </c>
    </row>
    <row r="126" spans="1:30" ht="15.75" thickBot="1" x14ac:dyDescent="0.3">
      <c r="A126" s="7">
        <v>74</v>
      </c>
      <c r="B126" s="2">
        <v>160</v>
      </c>
      <c r="C126" s="3">
        <v>30</v>
      </c>
      <c r="D126" s="2">
        <v>60</v>
      </c>
      <c r="E126" s="2">
        <v>29</v>
      </c>
      <c r="F126" s="2">
        <v>43</v>
      </c>
      <c r="G126" s="2">
        <v>1.3</v>
      </c>
      <c r="H126" s="2">
        <v>2.25</v>
      </c>
      <c r="I126" s="2">
        <v>400</v>
      </c>
      <c r="J126" s="2">
        <v>104.78</v>
      </c>
      <c r="K126" s="2">
        <v>134.06</v>
      </c>
      <c r="L126" s="2">
        <v>1.42</v>
      </c>
      <c r="M126" s="2">
        <v>22.81</v>
      </c>
      <c r="N126" s="3">
        <v>0.26</v>
      </c>
      <c r="P126" s="2">
        <v>160</v>
      </c>
      <c r="Q126" s="3">
        <v>30</v>
      </c>
      <c r="R126" s="2">
        <v>60</v>
      </c>
      <c r="S126">
        <f t="shared" si="4"/>
        <v>14</v>
      </c>
      <c r="T126">
        <f t="shared" si="5"/>
        <v>43</v>
      </c>
      <c r="U126" s="2">
        <v>1.3</v>
      </c>
      <c r="V126" s="2">
        <v>2.25</v>
      </c>
      <c r="W126" s="2">
        <v>400</v>
      </c>
      <c r="X126" s="2">
        <v>104.78</v>
      </c>
      <c r="Y126" s="2">
        <v>134.06</v>
      </c>
      <c r="Z126" s="2">
        <v>1.42</v>
      </c>
      <c r="AA126" s="2">
        <v>22.81</v>
      </c>
      <c r="AB126">
        <f t="shared" si="6"/>
        <v>12</v>
      </c>
      <c r="AC126">
        <f t="shared" si="7"/>
        <v>41</v>
      </c>
      <c r="AD126" s="38">
        <v>124.5</v>
      </c>
    </row>
    <row r="127" spans="1:30" ht="15.75" thickBot="1" x14ac:dyDescent="0.3">
      <c r="A127" s="7">
        <v>145</v>
      </c>
      <c r="B127" s="2">
        <v>160</v>
      </c>
      <c r="C127" s="3">
        <v>30</v>
      </c>
      <c r="D127" s="2">
        <v>60</v>
      </c>
      <c r="E127" s="2">
        <v>29</v>
      </c>
      <c r="F127" s="2">
        <v>43</v>
      </c>
      <c r="G127" s="2">
        <v>1.1000000000000001</v>
      </c>
      <c r="H127" s="2">
        <v>3</v>
      </c>
      <c r="I127" s="2">
        <v>600</v>
      </c>
      <c r="J127" s="2">
        <v>106.02</v>
      </c>
      <c r="K127" s="2">
        <v>141</v>
      </c>
      <c r="L127" s="2">
        <v>3.92</v>
      </c>
      <c r="M127" s="2">
        <v>26.94</v>
      </c>
      <c r="N127" s="3">
        <v>0.47</v>
      </c>
      <c r="P127" s="2">
        <v>160</v>
      </c>
      <c r="Q127" s="3">
        <v>30</v>
      </c>
      <c r="R127" s="2">
        <v>60</v>
      </c>
      <c r="S127">
        <f t="shared" si="4"/>
        <v>14</v>
      </c>
      <c r="T127">
        <f t="shared" si="5"/>
        <v>43</v>
      </c>
      <c r="U127" s="2">
        <v>1.1000000000000001</v>
      </c>
      <c r="V127" s="2">
        <v>3</v>
      </c>
      <c r="W127" s="2">
        <v>600</v>
      </c>
      <c r="X127" s="2">
        <v>106.02</v>
      </c>
      <c r="Y127" s="2">
        <v>141</v>
      </c>
      <c r="Z127" s="2">
        <v>3.92</v>
      </c>
      <c r="AA127" s="2">
        <v>26.94</v>
      </c>
      <c r="AB127">
        <f t="shared" si="6"/>
        <v>12</v>
      </c>
      <c r="AC127">
        <f t="shared" si="7"/>
        <v>41</v>
      </c>
      <c r="AD127" s="38">
        <v>125.5</v>
      </c>
    </row>
    <row r="128" spans="1:30" ht="15.75" thickBot="1" x14ac:dyDescent="0.3">
      <c r="A128" s="7">
        <v>23</v>
      </c>
      <c r="B128" s="2">
        <v>160</v>
      </c>
      <c r="C128" s="3">
        <v>30</v>
      </c>
      <c r="D128" s="2">
        <v>60</v>
      </c>
      <c r="E128" s="2">
        <v>33</v>
      </c>
      <c r="F128" s="2">
        <v>43</v>
      </c>
      <c r="G128" s="2">
        <v>1.3</v>
      </c>
      <c r="H128" s="2">
        <v>1.5</v>
      </c>
      <c r="I128" s="2">
        <v>400</v>
      </c>
      <c r="J128" s="2">
        <v>106.33</v>
      </c>
      <c r="K128" s="2">
        <v>127.39</v>
      </c>
      <c r="L128" s="2">
        <v>1.45</v>
      </c>
      <c r="M128" s="2">
        <v>21.87</v>
      </c>
      <c r="N128" s="3">
        <v>0.26</v>
      </c>
      <c r="P128" s="2">
        <v>160</v>
      </c>
      <c r="Q128" s="3">
        <v>30</v>
      </c>
      <c r="R128" s="2">
        <v>60</v>
      </c>
      <c r="S128">
        <f t="shared" si="4"/>
        <v>10</v>
      </c>
      <c r="T128">
        <f t="shared" si="5"/>
        <v>43</v>
      </c>
      <c r="U128" s="2">
        <v>1.3</v>
      </c>
      <c r="V128" s="2">
        <v>1.5</v>
      </c>
      <c r="W128" s="2">
        <v>400</v>
      </c>
      <c r="X128" s="2">
        <v>106.33</v>
      </c>
      <c r="Y128" s="2">
        <v>127.39</v>
      </c>
      <c r="Z128" s="2">
        <v>1.45</v>
      </c>
      <c r="AA128" s="2">
        <v>21.87</v>
      </c>
      <c r="AB128">
        <f t="shared" si="6"/>
        <v>8</v>
      </c>
      <c r="AC128">
        <f t="shared" si="7"/>
        <v>41</v>
      </c>
      <c r="AD128" s="38">
        <v>126.5</v>
      </c>
    </row>
    <row r="129" spans="1:30" ht="15.75" thickBot="1" x14ac:dyDescent="0.3">
      <c r="A129" s="7">
        <v>156</v>
      </c>
      <c r="B129" s="2">
        <v>140</v>
      </c>
      <c r="C129" s="3">
        <v>20</v>
      </c>
      <c r="D129" s="2">
        <v>45</v>
      </c>
      <c r="E129" s="2">
        <v>29</v>
      </c>
      <c r="F129" s="2">
        <v>43</v>
      </c>
      <c r="G129" s="2">
        <v>1.5</v>
      </c>
      <c r="H129" s="2">
        <v>3</v>
      </c>
      <c r="I129" s="2">
        <v>400</v>
      </c>
      <c r="J129" s="2">
        <v>106.94</v>
      </c>
      <c r="K129" s="2">
        <v>131.09</v>
      </c>
      <c r="L129" s="2">
        <v>3.6</v>
      </c>
      <c r="M129" s="2">
        <v>24.05</v>
      </c>
      <c r="N129" s="3">
        <v>0.65</v>
      </c>
      <c r="P129" s="2">
        <v>140</v>
      </c>
      <c r="Q129" s="3">
        <v>20</v>
      </c>
      <c r="R129" s="2">
        <v>45</v>
      </c>
      <c r="S129">
        <f t="shared" si="4"/>
        <v>14</v>
      </c>
      <c r="T129">
        <f t="shared" si="5"/>
        <v>43</v>
      </c>
      <c r="U129" s="2">
        <v>1.5</v>
      </c>
      <c r="V129" s="2">
        <v>3</v>
      </c>
      <c r="W129" s="2">
        <v>400</v>
      </c>
      <c r="X129" s="2">
        <v>106.94</v>
      </c>
      <c r="Y129" s="2">
        <v>131.09</v>
      </c>
      <c r="Z129" s="2">
        <v>3.6</v>
      </c>
      <c r="AA129" s="2">
        <v>24.05</v>
      </c>
      <c r="AB129">
        <f t="shared" si="6"/>
        <v>12</v>
      </c>
      <c r="AC129">
        <f t="shared" si="7"/>
        <v>41</v>
      </c>
      <c r="AD129" s="38">
        <v>127.5</v>
      </c>
    </row>
    <row r="130" spans="1:30" ht="15.75" thickBot="1" x14ac:dyDescent="0.3">
      <c r="A130" s="7">
        <v>85</v>
      </c>
      <c r="B130" s="2">
        <v>140</v>
      </c>
      <c r="C130" s="3">
        <v>30</v>
      </c>
      <c r="D130" s="2">
        <v>60</v>
      </c>
      <c r="E130" s="2">
        <v>29</v>
      </c>
      <c r="F130" s="2">
        <v>43</v>
      </c>
      <c r="G130" s="2">
        <v>1.1000000000000001</v>
      </c>
      <c r="H130" s="2">
        <v>2.25</v>
      </c>
      <c r="I130" s="2">
        <v>600</v>
      </c>
      <c r="J130" s="2">
        <v>107.72</v>
      </c>
      <c r="K130" s="2">
        <v>131.35</v>
      </c>
      <c r="L130" s="2">
        <v>3.42</v>
      </c>
      <c r="M130" s="2">
        <v>23.91</v>
      </c>
      <c r="N130" s="3">
        <v>0.41</v>
      </c>
      <c r="P130" s="2">
        <v>140</v>
      </c>
      <c r="Q130" s="3">
        <v>30</v>
      </c>
      <c r="R130" s="2">
        <v>60</v>
      </c>
      <c r="S130">
        <f t="shared" si="4"/>
        <v>14</v>
      </c>
      <c r="T130">
        <f t="shared" si="5"/>
        <v>43</v>
      </c>
      <c r="U130" s="2">
        <v>1.1000000000000001</v>
      </c>
      <c r="V130" s="2">
        <v>2.25</v>
      </c>
      <c r="W130" s="2">
        <v>600</v>
      </c>
      <c r="X130" s="2">
        <v>107.72</v>
      </c>
      <c r="Y130" s="2">
        <v>131.35</v>
      </c>
      <c r="Z130" s="2">
        <v>3.42</v>
      </c>
      <c r="AA130" s="2">
        <v>23.91</v>
      </c>
      <c r="AB130">
        <f t="shared" si="6"/>
        <v>12</v>
      </c>
      <c r="AC130">
        <f t="shared" si="7"/>
        <v>41</v>
      </c>
      <c r="AD130" s="38">
        <v>128.5</v>
      </c>
    </row>
    <row r="131" spans="1:30" ht="15.75" thickBot="1" x14ac:dyDescent="0.3">
      <c r="A131" s="7">
        <v>41</v>
      </c>
      <c r="B131" s="2">
        <v>160</v>
      </c>
      <c r="C131" s="3">
        <v>30</v>
      </c>
      <c r="D131" s="2">
        <v>60</v>
      </c>
      <c r="E131" s="2">
        <v>33</v>
      </c>
      <c r="F131" s="2">
        <v>47</v>
      </c>
      <c r="G131" s="2">
        <v>1.3</v>
      </c>
      <c r="H131" s="2">
        <v>1.5</v>
      </c>
      <c r="I131" s="2">
        <v>400</v>
      </c>
      <c r="J131" s="2">
        <v>107.82</v>
      </c>
      <c r="K131" s="2">
        <v>128.68</v>
      </c>
      <c r="L131" s="2">
        <v>1.39</v>
      </c>
      <c r="M131" s="2">
        <v>21.73</v>
      </c>
      <c r="N131" s="3">
        <v>0.25</v>
      </c>
      <c r="P131" s="2">
        <v>160</v>
      </c>
      <c r="Q131" s="3">
        <v>30</v>
      </c>
      <c r="R131" s="2">
        <v>60</v>
      </c>
      <c r="S131">
        <f t="shared" ref="S131:S194" si="8">F131-E131</f>
        <v>14</v>
      </c>
      <c r="T131">
        <f t="shared" ref="T131:T194" si="9">F131</f>
        <v>47</v>
      </c>
      <c r="U131" s="2">
        <v>1.3</v>
      </c>
      <c r="V131" s="2">
        <v>1.5</v>
      </c>
      <c r="W131" s="2">
        <v>400</v>
      </c>
      <c r="X131" s="2">
        <v>107.82</v>
      </c>
      <c r="Y131" s="2">
        <v>128.68</v>
      </c>
      <c r="Z131" s="2">
        <v>1.39</v>
      </c>
      <c r="AA131" s="2">
        <v>21.73</v>
      </c>
      <c r="AB131">
        <f t="shared" ref="AB131:AB194" si="10">S131-2</f>
        <v>12</v>
      </c>
      <c r="AC131">
        <f t="shared" ref="AC131:AC194" si="11">T131-2</f>
        <v>45</v>
      </c>
      <c r="AD131" s="38">
        <v>129.5</v>
      </c>
    </row>
    <row r="132" spans="1:30" ht="15.75" thickBot="1" x14ac:dyDescent="0.3">
      <c r="A132" s="7">
        <v>174</v>
      </c>
      <c r="B132" s="2">
        <v>160</v>
      </c>
      <c r="C132" s="3">
        <v>30</v>
      </c>
      <c r="D132" s="2">
        <v>60</v>
      </c>
      <c r="E132" s="2">
        <v>33</v>
      </c>
      <c r="F132" s="2">
        <v>43</v>
      </c>
      <c r="G132" s="2">
        <v>1.5</v>
      </c>
      <c r="H132" s="2">
        <v>3</v>
      </c>
      <c r="I132" s="2">
        <v>400</v>
      </c>
      <c r="J132" s="2">
        <v>108.4</v>
      </c>
      <c r="K132" s="2">
        <v>150.03</v>
      </c>
      <c r="L132" s="2">
        <v>1.46</v>
      </c>
      <c r="M132" s="2">
        <v>34.01</v>
      </c>
      <c r="N132" s="3">
        <v>0.26</v>
      </c>
      <c r="P132" s="2">
        <v>160</v>
      </c>
      <c r="Q132" s="3">
        <v>30</v>
      </c>
      <c r="R132" s="2">
        <v>60</v>
      </c>
      <c r="S132">
        <f t="shared" si="8"/>
        <v>10</v>
      </c>
      <c r="T132">
        <f t="shared" si="9"/>
        <v>43</v>
      </c>
      <c r="U132" s="2">
        <v>1.5</v>
      </c>
      <c r="V132" s="2">
        <v>3</v>
      </c>
      <c r="W132" s="2">
        <v>400</v>
      </c>
      <c r="X132" s="2">
        <v>108.4</v>
      </c>
      <c r="Y132" s="2">
        <v>150.03</v>
      </c>
      <c r="Z132" s="2">
        <v>1.46</v>
      </c>
      <c r="AA132" s="2">
        <v>34.01</v>
      </c>
      <c r="AB132">
        <f t="shared" si="10"/>
        <v>8</v>
      </c>
      <c r="AC132">
        <f t="shared" si="11"/>
        <v>41</v>
      </c>
      <c r="AD132" s="38">
        <v>130.5</v>
      </c>
    </row>
    <row r="133" spans="1:30" ht="15.75" thickBot="1" x14ac:dyDescent="0.3">
      <c r="A133" s="7">
        <v>140</v>
      </c>
      <c r="B133" s="2">
        <v>160</v>
      </c>
      <c r="C133" s="3">
        <v>30</v>
      </c>
      <c r="D133" s="2">
        <v>45</v>
      </c>
      <c r="E133" s="2">
        <v>37</v>
      </c>
      <c r="F133" s="2">
        <v>47</v>
      </c>
      <c r="G133" s="2">
        <v>1.3</v>
      </c>
      <c r="H133" s="2">
        <v>2.25</v>
      </c>
      <c r="I133" s="2">
        <v>600</v>
      </c>
      <c r="J133" s="2">
        <v>110.05</v>
      </c>
      <c r="K133" s="2">
        <v>148.13</v>
      </c>
      <c r="L133" s="2">
        <v>6.17</v>
      </c>
      <c r="M133" s="2">
        <v>33.99</v>
      </c>
      <c r="N133" s="3">
        <v>0.74</v>
      </c>
      <c r="P133" s="2">
        <v>160</v>
      </c>
      <c r="Q133" s="3">
        <v>30</v>
      </c>
      <c r="R133" s="2">
        <v>45</v>
      </c>
      <c r="S133">
        <f t="shared" si="8"/>
        <v>10</v>
      </c>
      <c r="T133">
        <f t="shared" si="9"/>
        <v>47</v>
      </c>
      <c r="U133" s="2">
        <v>1.3</v>
      </c>
      <c r="V133" s="2">
        <v>2.25</v>
      </c>
      <c r="W133" s="2">
        <v>600</v>
      </c>
      <c r="X133" s="2">
        <v>110.05</v>
      </c>
      <c r="Y133" s="2">
        <v>148.13</v>
      </c>
      <c r="Z133" s="2">
        <v>6.17</v>
      </c>
      <c r="AA133" s="2">
        <v>33.99</v>
      </c>
      <c r="AB133">
        <f t="shared" si="10"/>
        <v>8</v>
      </c>
      <c r="AC133">
        <f t="shared" si="11"/>
        <v>45</v>
      </c>
      <c r="AD133" s="38">
        <v>131.5</v>
      </c>
    </row>
    <row r="134" spans="1:30" ht="15.75" thickBot="1" x14ac:dyDescent="0.3">
      <c r="A134" s="7">
        <v>189</v>
      </c>
      <c r="B134" s="2">
        <v>160</v>
      </c>
      <c r="C134" s="3">
        <v>30</v>
      </c>
      <c r="D134" s="2">
        <v>60</v>
      </c>
      <c r="E134" s="2">
        <v>33</v>
      </c>
      <c r="F134" s="2">
        <v>47</v>
      </c>
      <c r="G134" s="2">
        <v>1.5</v>
      </c>
      <c r="H134" s="2">
        <v>3</v>
      </c>
      <c r="I134" s="2">
        <v>400</v>
      </c>
      <c r="J134" s="2">
        <v>110.1</v>
      </c>
      <c r="K134" s="2">
        <v>151.55000000000001</v>
      </c>
      <c r="L134" s="2">
        <v>1.4</v>
      </c>
      <c r="M134" s="2">
        <v>33.78</v>
      </c>
      <c r="N134" s="3">
        <v>0.25</v>
      </c>
      <c r="P134" s="2">
        <v>160</v>
      </c>
      <c r="Q134" s="3">
        <v>30</v>
      </c>
      <c r="R134" s="2">
        <v>60</v>
      </c>
      <c r="S134">
        <f t="shared" si="8"/>
        <v>14</v>
      </c>
      <c r="T134">
        <f t="shared" si="9"/>
        <v>47</v>
      </c>
      <c r="U134" s="2">
        <v>1.5</v>
      </c>
      <c r="V134" s="2">
        <v>3</v>
      </c>
      <c r="W134" s="2">
        <v>400</v>
      </c>
      <c r="X134" s="2">
        <v>110.1</v>
      </c>
      <c r="Y134" s="2">
        <v>151.55000000000001</v>
      </c>
      <c r="Z134" s="2">
        <v>1.4</v>
      </c>
      <c r="AA134" s="2">
        <v>33.78</v>
      </c>
      <c r="AB134">
        <f t="shared" si="10"/>
        <v>12</v>
      </c>
      <c r="AC134">
        <f t="shared" si="11"/>
        <v>45</v>
      </c>
      <c r="AD134" s="38">
        <v>132.5</v>
      </c>
    </row>
    <row r="135" spans="1:30" ht="15.75" thickBot="1" x14ac:dyDescent="0.3">
      <c r="A135" s="7">
        <v>90</v>
      </c>
      <c r="B135" s="2">
        <v>140</v>
      </c>
      <c r="C135" s="3">
        <v>20</v>
      </c>
      <c r="D135" s="2">
        <v>45</v>
      </c>
      <c r="E135" s="2">
        <v>29</v>
      </c>
      <c r="F135" s="2">
        <v>43</v>
      </c>
      <c r="G135" s="2">
        <v>1.5</v>
      </c>
      <c r="H135" s="2">
        <v>2.25</v>
      </c>
      <c r="I135" s="2">
        <v>800</v>
      </c>
      <c r="J135" s="2">
        <v>110.77</v>
      </c>
      <c r="K135" s="2">
        <v>171.69</v>
      </c>
      <c r="L135" s="2">
        <v>23.27</v>
      </c>
      <c r="M135" s="2">
        <v>34.520000000000003</v>
      </c>
      <c r="N135" s="3">
        <v>2.08</v>
      </c>
      <c r="P135" s="2">
        <v>140</v>
      </c>
      <c r="Q135" s="3">
        <v>20</v>
      </c>
      <c r="R135" s="2">
        <v>45</v>
      </c>
      <c r="S135">
        <f t="shared" si="8"/>
        <v>14</v>
      </c>
      <c r="T135">
        <f t="shared" si="9"/>
        <v>43</v>
      </c>
      <c r="U135" s="2">
        <v>1.5</v>
      </c>
      <c r="V135" s="2">
        <v>2.25</v>
      </c>
      <c r="W135" s="2">
        <v>800</v>
      </c>
      <c r="X135" s="2">
        <v>110.77</v>
      </c>
      <c r="Y135" s="2">
        <v>171.69</v>
      </c>
      <c r="Z135" s="2">
        <v>23.27</v>
      </c>
      <c r="AA135" s="2">
        <v>34.520000000000003</v>
      </c>
      <c r="AB135">
        <f t="shared" si="10"/>
        <v>12</v>
      </c>
      <c r="AC135">
        <f t="shared" si="11"/>
        <v>41</v>
      </c>
      <c r="AD135" s="38">
        <v>133.5</v>
      </c>
    </row>
    <row r="136" spans="1:30" ht="15.75" thickBot="1" x14ac:dyDescent="0.3">
      <c r="A136" s="7">
        <v>132</v>
      </c>
      <c r="B136" s="2">
        <v>140</v>
      </c>
      <c r="C136" s="3">
        <v>20</v>
      </c>
      <c r="D136" s="2">
        <v>60</v>
      </c>
      <c r="E136" s="2">
        <v>37</v>
      </c>
      <c r="F136" s="2">
        <v>47</v>
      </c>
      <c r="G136" s="2">
        <v>1.5</v>
      </c>
      <c r="H136" s="2">
        <v>2.25</v>
      </c>
      <c r="I136" s="2">
        <v>600</v>
      </c>
      <c r="J136" s="2">
        <v>111.23</v>
      </c>
      <c r="K136" s="2">
        <v>153.35</v>
      </c>
      <c r="L136" s="2">
        <v>6.54</v>
      </c>
      <c r="M136" s="2">
        <v>36.4</v>
      </c>
      <c r="N136" s="3">
        <v>0.78</v>
      </c>
      <c r="P136" s="2">
        <v>140</v>
      </c>
      <c r="Q136" s="3">
        <v>20</v>
      </c>
      <c r="R136" s="2">
        <v>60</v>
      </c>
      <c r="S136">
        <f t="shared" si="8"/>
        <v>10</v>
      </c>
      <c r="T136">
        <f t="shared" si="9"/>
        <v>47</v>
      </c>
      <c r="U136" s="2">
        <v>1.5</v>
      </c>
      <c r="V136" s="2">
        <v>2.25</v>
      </c>
      <c r="W136" s="2">
        <v>600</v>
      </c>
      <c r="X136" s="2">
        <v>111.23</v>
      </c>
      <c r="Y136" s="2">
        <v>153.35</v>
      </c>
      <c r="Z136" s="2">
        <v>6.54</v>
      </c>
      <c r="AA136" s="2">
        <v>36.4</v>
      </c>
      <c r="AB136">
        <f t="shared" si="10"/>
        <v>8</v>
      </c>
      <c r="AC136">
        <f t="shared" si="11"/>
        <v>45</v>
      </c>
      <c r="AD136" s="38">
        <v>134.5</v>
      </c>
    </row>
    <row r="137" spans="1:30" ht="15.75" thickBot="1" x14ac:dyDescent="0.3">
      <c r="A137" s="7">
        <v>150</v>
      </c>
      <c r="B137" s="2">
        <v>140</v>
      </c>
      <c r="C137" s="3">
        <v>23</v>
      </c>
      <c r="D137" s="2">
        <v>50</v>
      </c>
      <c r="E137" s="2">
        <v>29</v>
      </c>
      <c r="F137" s="2">
        <v>43</v>
      </c>
      <c r="G137" s="2">
        <v>1.5</v>
      </c>
      <c r="H137" s="2">
        <v>3</v>
      </c>
      <c r="I137" s="2">
        <v>400</v>
      </c>
      <c r="J137" s="2">
        <v>111.57</v>
      </c>
      <c r="K137" s="2">
        <v>139.86000000000001</v>
      </c>
      <c r="L137" s="2">
        <v>2.44</v>
      </c>
      <c r="M137" s="2">
        <v>25.95</v>
      </c>
      <c r="N137" s="3">
        <v>0.44</v>
      </c>
      <c r="P137" s="2">
        <v>140</v>
      </c>
      <c r="Q137" s="3">
        <v>23</v>
      </c>
      <c r="R137" s="2">
        <v>50</v>
      </c>
      <c r="S137">
        <f t="shared" si="8"/>
        <v>14</v>
      </c>
      <c r="T137">
        <f t="shared" si="9"/>
        <v>43</v>
      </c>
      <c r="U137" s="2">
        <v>1.5</v>
      </c>
      <c r="V137" s="2">
        <v>3</v>
      </c>
      <c r="W137" s="2">
        <v>400</v>
      </c>
      <c r="X137" s="2">
        <v>111.57</v>
      </c>
      <c r="Y137" s="2">
        <v>139.86000000000001</v>
      </c>
      <c r="Z137" s="2">
        <v>2.44</v>
      </c>
      <c r="AA137" s="2">
        <v>25.95</v>
      </c>
      <c r="AB137">
        <f t="shared" si="10"/>
        <v>12</v>
      </c>
      <c r="AC137">
        <f t="shared" si="11"/>
        <v>41</v>
      </c>
      <c r="AD137" s="38">
        <v>135.5</v>
      </c>
    </row>
    <row r="138" spans="1:30" ht="15.75" thickBot="1" x14ac:dyDescent="0.3">
      <c r="A138" s="7">
        <v>178</v>
      </c>
      <c r="B138" s="2">
        <v>160</v>
      </c>
      <c r="C138" s="3">
        <v>30</v>
      </c>
      <c r="D138" s="2">
        <v>60</v>
      </c>
      <c r="E138" s="2">
        <v>33</v>
      </c>
      <c r="F138" s="2">
        <v>43</v>
      </c>
      <c r="G138" s="2">
        <v>1.1000000000000001</v>
      </c>
      <c r="H138" s="2">
        <v>3</v>
      </c>
      <c r="I138" s="2">
        <v>800</v>
      </c>
      <c r="J138" s="2">
        <v>111.94</v>
      </c>
      <c r="K138" s="2">
        <v>154.55000000000001</v>
      </c>
      <c r="L138" s="2">
        <v>8.3699999999999992</v>
      </c>
      <c r="M138" s="2">
        <v>36.5</v>
      </c>
      <c r="N138" s="3">
        <v>0.75</v>
      </c>
      <c r="P138" s="2">
        <v>160</v>
      </c>
      <c r="Q138" s="3">
        <v>30</v>
      </c>
      <c r="R138" s="2">
        <v>60</v>
      </c>
      <c r="S138">
        <f t="shared" si="8"/>
        <v>10</v>
      </c>
      <c r="T138">
        <f t="shared" si="9"/>
        <v>43</v>
      </c>
      <c r="U138" s="2">
        <v>1.1000000000000001</v>
      </c>
      <c r="V138" s="2">
        <v>3</v>
      </c>
      <c r="W138" s="2">
        <v>800</v>
      </c>
      <c r="X138" s="2">
        <v>111.94</v>
      </c>
      <c r="Y138" s="2">
        <v>154.55000000000001</v>
      </c>
      <c r="Z138" s="2">
        <v>8.3699999999999992</v>
      </c>
      <c r="AA138" s="2">
        <v>36.5</v>
      </c>
      <c r="AB138">
        <f t="shared" si="10"/>
        <v>8</v>
      </c>
      <c r="AC138">
        <f t="shared" si="11"/>
        <v>41</v>
      </c>
      <c r="AD138" s="38">
        <v>136.5</v>
      </c>
    </row>
    <row r="139" spans="1:30" ht="15.75" thickBot="1" x14ac:dyDescent="0.3">
      <c r="A139" s="7">
        <v>80</v>
      </c>
      <c r="B139" s="2">
        <v>140</v>
      </c>
      <c r="C139" s="3">
        <v>20</v>
      </c>
      <c r="D139" s="2">
        <v>60</v>
      </c>
      <c r="E139" s="2">
        <v>29</v>
      </c>
      <c r="F139" s="2">
        <v>43</v>
      </c>
      <c r="G139" s="2">
        <v>1.3</v>
      </c>
      <c r="H139" s="2">
        <v>2.25</v>
      </c>
      <c r="I139" s="2">
        <v>600</v>
      </c>
      <c r="J139" s="2">
        <v>112.67</v>
      </c>
      <c r="K139" s="2">
        <v>142.63999999999999</v>
      </c>
      <c r="L139" s="2">
        <v>6.54</v>
      </c>
      <c r="M139" s="2">
        <v>25.78</v>
      </c>
      <c r="N139" s="3">
        <v>0.78</v>
      </c>
      <c r="P139" s="2">
        <v>140</v>
      </c>
      <c r="Q139" s="3">
        <v>20</v>
      </c>
      <c r="R139" s="2">
        <v>60</v>
      </c>
      <c r="S139">
        <f t="shared" si="8"/>
        <v>14</v>
      </c>
      <c r="T139">
        <f t="shared" si="9"/>
        <v>43</v>
      </c>
      <c r="U139" s="2">
        <v>1.3</v>
      </c>
      <c r="V139" s="2">
        <v>2.25</v>
      </c>
      <c r="W139" s="2">
        <v>600</v>
      </c>
      <c r="X139" s="2">
        <v>112.67</v>
      </c>
      <c r="Y139" s="2">
        <v>142.63999999999999</v>
      </c>
      <c r="Z139" s="2">
        <v>6.54</v>
      </c>
      <c r="AA139" s="2">
        <v>25.78</v>
      </c>
      <c r="AB139">
        <f t="shared" si="10"/>
        <v>12</v>
      </c>
      <c r="AC139">
        <f t="shared" si="11"/>
        <v>41</v>
      </c>
      <c r="AD139" s="38">
        <v>137.5</v>
      </c>
    </row>
    <row r="140" spans="1:30" ht="15.75" thickBot="1" x14ac:dyDescent="0.3">
      <c r="A140" s="7">
        <v>144</v>
      </c>
      <c r="B140" s="2">
        <v>160</v>
      </c>
      <c r="C140" s="3">
        <v>30</v>
      </c>
      <c r="D140" s="2">
        <v>60</v>
      </c>
      <c r="E140" s="2">
        <v>37</v>
      </c>
      <c r="F140" s="2">
        <v>47</v>
      </c>
      <c r="G140" s="2">
        <v>1.5</v>
      </c>
      <c r="H140" s="2">
        <v>2.25</v>
      </c>
      <c r="I140" s="2">
        <v>400</v>
      </c>
      <c r="J140" s="2">
        <v>113.68</v>
      </c>
      <c r="K140" s="2">
        <v>148.28</v>
      </c>
      <c r="L140" s="2">
        <v>1.42</v>
      </c>
      <c r="M140" s="2">
        <v>31.86</v>
      </c>
      <c r="N140" s="3">
        <v>0.26</v>
      </c>
      <c r="P140" s="2">
        <v>160</v>
      </c>
      <c r="Q140" s="3">
        <v>30</v>
      </c>
      <c r="R140" s="2">
        <v>60</v>
      </c>
      <c r="S140">
        <f t="shared" si="8"/>
        <v>10</v>
      </c>
      <c r="T140">
        <f t="shared" si="9"/>
        <v>47</v>
      </c>
      <c r="U140" s="2">
        <v>1.5</v>
      </c>
      <c r="V140" s="2">
        <v>2.25</v>
      </c>
      <c r="W140" s="2">
        <v>400</v>
      </c>
      <c r="X140" s="2">
        <v>113.68</v>
      </c>
      <c r="Y140" s="2">
        <v>148.28</v>
      </c>
      <c r="Z140" s="2">
        <v>1.42</v>
      </c>
      <c r="AA140" s="2">
        <v>31.86</v>
      </c>
      <c r="AB140">
        <f t="shared" si="10"/>
        <v>8</v>
      </c>
      <c r="AC140">
        <f t="shared" si="11"/>
        <v>45</v>
      </c>
      <c r="AD140" s="38">
        <v>138.5</v>
      </c>
    </row>
    <row r="141" spans="1:30" ht="15.75" thickBot="1" x14ac:dyDescent="0.3">
      <c r="A141" s="7">
        <v>5</v>
      </c>
      <c r="B141" s="2">
        <v>160</v>
      </c>
      <c r="C141" s="3">
        <v>30</v>
      </c>
      <c r="D141" s="2">
        <v>60</v>
      </c>
      <c r="E141" s="2">
        <v>29</v>
      </c>
      <c r="F141" s="2">
        <v>43</v>
      </c>
      <c r="G141" s="2">
        <v>1.3</v>
      </c>
      <c r="H141" s="2">
        <v>1.5</v>
      </c>
      <c r="I141" s="2">
        <v>400</v>
      </c>
      <c r="J141" s="2">
        <v>114.06</v>
      </c>
      <c r="K141" s="2">
        <v>133.63999999999999</v>
      </c>
      <c r="L141" s="2">
        <v>1.42</v>
      </c>
      <c r="M141" s="2">
        <v>19.77</v>
      </c>
      <c r="N141" s="3">
        <v>0.25</v>
      </c>
      <c r="P141" s="2">
        <v>160</v>
      </c>
      <c r="Q141" s="3">
        <v>30</v>
      </c>
      <c r="R141" s="2">
        <v>60</v>
      </c>
      <c r="S141">
        <f t="shared" si="8"/>
        <v>14</v>
      </c>
      <c r="T141">
        <f t="shared" si="9"/>
        <v>43</v>
      </c>
      <c r="U141" s="2">
        <v>1.3</v>
      </c>
      <c r="V141" s="2">
        <v>1.5</v>
      </c>
      <c r="W141" s="2">
        <v>400</v>
      </c>
      <c r="X141" s="2">
        <v>114.06</v>
      </c>
      <c r="Y141" s="2">
        <v>133.63999999999999</v>
      </c>
      <c r="Z141" s="2">
        <v>1.42</v>
      </c>
      <c r="AA141" s="2">
        <v>19.77</v>
      </c>
      <c r="AB141">
        <f t="shared" si="10"/>
        <v>12</v>
      </c>
      <c r="AC141">
        <f t="shared" si="11"/>
        <v>41</v>
      </c>
      <c r="AD141" s="38">
        <v>139.5</v>
      </c>
    </row>
    <row r="142" spans="1:30" ht="15.75" thickBot="1" x14ac:dyDescent="0.3">
      <c r="A142" s="7">
        <v>196</v>
      </c>
      <c r="B142" s="2">
        <v>160</v>
      </c>
      <c r="C142" s="3">
        <v>30</v>
      </c>
      <c r="D142" s="2">
        <v>60</v>
      </c>
      <c r="E142" s="2">
        <v>33</v>
      </c>
      <c r="F142" s="2">
        <v>47</v>
      </c>
      <c r="G142" s="2">
        <v>1.1000000000000001</v>
      </c>
      <c r="H142" s="2">
        <v>3</v>
      </c>
      <c r="I142" s="2">
        <v>800</v>
      </c>
      <c r="J142" s="2">
        <v>115.04</v>
      </c>
      <c r="K142" s="2">
        <v>157.24</v>
      </c>
      <c r="L142" s="2">
        <v>8.1199999999999992</v>
      </c>
      <c r="M142" s="2">
        <v>36.29</v>
      </c>
      <c r="N142" s="3">
        <v>0.73</v>
      </c>
      <c r="P142" s="2">
        <v>160</v>
      </c>
      <c r="Q142" s="3">
        <v>30</v>
      </c>
      <c r="R142" s="2">
        <v>60</v>
      </c>
      <c r="S142">
        <f t="shared" si="8"/>
        <v>14</v>
      </c>
      <c r="T142">
        <f t="shared" si="9"/>
        <v>47</v>
      </c>
      <c r="U142" s="2">
        <v>1.1000000000000001</v>
      </c>
      <c r="V142" s="2">
        <v>3</v>
      </c>
      <c r="W142" s="2">
        <v>800</v>
      </c>
      <c r="X142" s="2">
        <v>115.04</v>
      </c>
      <c r="Y142" s="2">
        <v>157.24</v>
      </c>
      <c r="Z142" s="2">
        <v>8.1199999999999992</v>
      </c>
      <c r="AA142" s="2">
        <v>36.29</v>
      </c>
      <c r="AB142">
        <f t="shared" si="10"/>
        <v>12</v>
      </c>
      <c r="AC142">
        <f t="shared" si="11"/>
        <v>45</v>
      </c>
      <c r="AD142" s="38">
        <v>140.5</v>
      </c>
    </row>
    <row r="143" spans="1:30" ht="15.75" thickBot="1" x14ac:dyDescent="0.3">
      <c r="A143" s="7">
        <v>162</v>
      </c>
      <c r="B143" s="2">
        <v>160</v>
      </c>
      <c r="C143" s="3">
        <v>30</v>
      </c>
      <c r="D143" s="2">
        <v>60</v>
      </c>
      <c r="E143" s="2">
        <v>29</v>
      </c>
      <c r="F143" s="2">
        <v>43</v>
      </c>
      <c r="G143" s="2">
        <v>1.5</v>
      </c>
      <c r="H143" s="2">
        <v>3</v>
      </c>
      <c r="I143" s="2">
        <v>400</v>
      </c>
      <c r="J143" s="2">
        <v>115.09</v>
      </c>
      <c r="K143" s="2">
        <v>156.35</v>
      </c>
      <c r="L143" s="2">
        <v>1.43</v>
      </c>
      <c r="M143" s="2">
        <v>31.8</v>
      </c>
      <c r="N143" s="3">
        <v>0.26</v>
      </c>
      <c r="P143" s="2">
        <v>160</v>
      </c>
      <c r="Q143" s="3">
        <v>30</v>
      </c>
      <c r="R143" s="2">
        <v>60</v>
      </c>
      <c r="S143">
        <f t="shared" si="8"/>
        <v>14</v>
      </c>
      <c r="T143">
        <f t="shared" si="9"/>
        <v>43</v>
      </c>
      <c r="U143" s="2">
        <v>1.5</v>
      </c>
      <c r="V143" s="2">
        <v>3</v>
      </c>
      <c r="W143" s="2">
        <v>400</v>
      </c>
      <c r="X143" s="2">
        <v>115.09</v>
      </c>
      <c r="Y143" s="2">
        <v>156.35</v>
      </c>
      <c r="Z143" s="2">
        <v>1.43</v>
      </c>
      <c r="AA143" s="2">
        <v>31.8</v>
      </c>
      <c r="AB143">
        <f t="shared" si="10"/>
        <v>12</v>
      </c>
      <c r="AC143">
        <f t="shared" si="11"/>
        <v>41</v>
      </c>
      <c r="AD143" s="38">
        <v>141.5</v>
      </c>
    </row>
    <row r="144" spans="1:30" ht="15.75" thickBot="1" x14ac:dyDescent="0.3">
      <c r="A144" s="7">
        <v>16</v>
      </c>
      <c r="B144" s="2">
        <v>160</v>
      </c>
      <c r="C144" s="3">
        <v>30</v>
      </c>
      <c r="D144" s="2">
        <v>60</v>
      </c>
      <c r="E144" s="2">
        <v>29</v>
      </c>
      <c r="F144" s="2">
        <v>43</v>
      </c>
      <c r="G144" s="2">
        <v>1.1000000000000001</v>
      </c>
      <c r="H144" s="2">
        <v>1.5</v>
      </c>
      <c r="I144" s="2">
        <v>800</v>
      </c>
      <c r="J144" s="2">
        <v>116.12</v>
      </c>
      <c r="K144" s="2">
        <v>151.80000000000001</v>
      </c>
      <c r="L144" s="2">
        <v>8.2100000000000009</v>
      </c>
      <c r="M144" s="2">
        <v>26.31</v>
      </c>
      <c r="N144" s="3">
        <v>0.74</v>
      </c>
      <c r="P144" s="2">
        <v>160</v>
      </c>
      <c r="Q144" s="3">
        <v>30</v>
      </c>
      <c r="R144" s="2">
        <v>60</v>
      </c>
      <c r="S144">
        <f t="shared" si="8"/>
        <v>14</v>
      </c>
      <c r="T144">
        <f t="shared" si="9"/>
        <v>43</v>
      </c>
      <c r="U144" s="2">
        <v>1.1000000000000001</v>
      </c>
      <c r="V144" s="2">
        <v>1.5</v>
      </c>
      <c r="W144" s="2">
        <v>800</v>
      </c>
      <c r="X144" s="2">
        <v>116.12</v>
      </c>
      <c r="Y144" s="2">
        <v>151.80000000000001</v>
      </c>
      <c r="Z144" s="2">
        <v>8.2100000000000009</v>
      </c>
      <c r="AA144" s="2">
        <v>26.31</v>
      </c>
      <c r="AB144">
        <f t="shared" si="10"/>
        <v>12</v>
      </c>
      <c r="AC144">
        <f t="shared" si="11"/>
        <v>41</v>
      </c>
      <c r="AD144" s="38">
        <v>142.5</v>
      </c>
    </row>
    <row r="145" spans="1:30" ht="15.75" thickBot="1" x14ac:dyDescent="0.3">
      <c r="A145" s="7">
        <v>122</v>
      </c>
      <c r="B145" s="2">
        <v>140</v>
      </c>
      <c r="C145" s="3">
        <v>30</v>
      </c>
      <c r="D145" s="2">
        <v>60</v>
      </c>
      <c r="E145" s="2">
        <v>37</v>
      </c>
      <c r="F145" s="2">
        <v>47</v>
      </c>
      <c r="G145" s="2">
        <v>1.3</v>
      </c>
      <c r="H145" s="2">
        <v>2.25</v>
      </c>
      <c r="I145" s="2">
        <v>600</v>
      </c>
      <c r="J145" s="2">
        <v>117.18</v>
      </c>
      <c r="K145" s="2">
        <v>151.78</v>
      </c>
      <c r="L145" s="2">
        <v>3.42</v>
      </c>
      <c r="M145" s="2">
        <v>35.15</v>
      </c>
      <c r="N145" s="3">
        <v>0.41</v>
      </c>
      <c r="P145" s="2">
        <v>140</v>
      </c>
      <c r="Q145" s="3">
        <v>30</v>
      </c>
      <c r="R145" s="2">
        <v>60</v>
      </c>
      <c r="S145">
        <f t="shared" si="8"/>
        <v>10</v>
      </c>
      <c r="T145">
        <f t="shared" si="9"/>
        <v>47</v>
      </c>
      <c r="U145" s="2">
        <v>1.3</v>
      </c>
      <c r="V145" s="2">
        <v>2.25</v>
      </c>
      <c r="W145" s="2">
        <v>600</v>
      </c>
      <c r="X145" s="2">
        <v>117.18</v>
      </c>
      <c r="Y145" s="2">
        <v>151.78</v>
      </c>
      <c r="Z145" s="2">
        <v>3.42</v>
      </c>
      <c r="AA145" s="2">
        <v>35.15</v>
      </c>
      <c r="AB145">
        <f t="shared" si="10"/>
        <v>8</v>
      </c>
      <c r="AC145">
        <f t="shared" si="11"/>
        <v>45</v>
      </c>
      <c r="AD145" s="38">
        <v>143.5</v>
      </c>
    </row>
    <row r="146" spans="1:30" ht="15.75" thickBot="1" x14ac:dyDescent="0.3">
      <c r="A146" s="7">
        <v>105</v>
      </c>
      <c r="B146" s="2">
        <v>160</v>
      </c>
      <c r="C146" s="3">
        <v>20</v>
      </c>
      <c r="D146" s="2">
        <v>45</v>
      </c>
      <c r="E146" s="2">
        <v>33</v>
      </c>
      <c r="F146" s="2">
        <v>43</v>
      </c>
      <c r="G146" s="2">
        <v>1.5</v>
      </c>
      <c r="H146" s="2">
        <v>2.25</v>
      </c>
      <c r="I146" s="2">
        <v>600</v>
      </c>
      <c r="J146" s="2">
        <v>117.38</v>
      </c>
      <c r="K146" s="2">
        <v>161.13</v>
      </c>
      <c r="L146" s="2">
        <v>12.25</v>
      </c>
      <c r="M146" s="2">
        <v>32.51</v>
      </c>
      <c r="N146" s="3">
        <v>1.46</v>
      </c>
      <c r="P146" s="2">
        <v>160</v>
      </c>
      <c r="Q146" s="3">
        <v>20</v>
      </c>
      <c r="R146" s="2">
        <v>45</v>
      </c>
      <c r="S146">
        <f t="shared" si="8"/>
        <v>10</v>
      </c>
      <c r="T146">
        <f t="shared" si="9"/>
        <v>43</v>
      </c>
      <c r="U146" s="2">
        <v>1.5</v>
      </c>
      <c r="V146" s="2">
        <v>2.25</v>
      </c>
      <c r="W146" s="2">
        <v>600</v>
      </c>
      <c r="X146" s="2">
        <v>117.38</v>
      </c>
      <c r="Y146" s="2">
        <v>161.13</v>
      </c>
      <c r="Z146" s="2">
        <v>12.25</v>
      </c>
      <c r="AA146" s="2">
        <v>32.51</v>
      </c>
      <c r="AB146">
        <f t="shared" si="10"/>
        <v>8</v>
      </c>
      <c r="AC146">
        <f t="shared" si="11"/>
        <v>41</v>
      </c>
      <c r="AD146" s="38">
        <v>144.5</v>
      </c>
    </row>
    <row r="147" spans="1:30" ht="15.75" thickBot="1" x14ac:dyDescent="0.3">
      <c r="A147" s="7">
        <v>212</v>
      </c>
      <c r="B147" s="2">
        <v>160</v>
      </c>
      <c r="C147" s="3">
        <v>30</v>
      </c>
      <c r="D147" s="2">
        <v>60</v>
      </c>
      <c r="E147" s="2">
        <v>37</v>
      </c>
      <c r="F147" s="2">
        <v>47</v>
      </c>
      <c r="G147" s="2">
        <v>1.3</v>
      </c>
      <c r="H147" s="2">
        <v>3</v>
      </c>
      <c r="I147" s="2">
        <v>600</v>
      </c>
      <c r="J147" s="2">
        <v>118.31</v>
      </c>
      <c r="K147" s="2">
        <v>163.30000000000001</v>
      </c>
      <c r="L147" s="2">
        <v>3.92</v>
      </c>
      <c r="M147" s="2">
        <v>39.58</v>
      </c>
      <c r="N147" s="3">
        <v>0.47</v>
      </c>
      <c r="P147" s="2">
        <v>160</v>
      </c>
      <c r="Q147" s="3">
        <v>30</v>
      </c>
      <c r="R147" s="2">
        <v>60</v>
      </c>
      <c r="S147">
        <f t="shared" si="8"/>
        <v>10</v>
      </c>
      <c r="T147">
        <f t="shared" si="9"/>
        <v>47</v>
      </c>
      <c r="U147" s="2">
        <v>1.3</v>
      </c>
      <c r="V147" s="2">
        <v>3</v>
      </c>
      <c r="W147" s="2">
        <v>600</v>
      </c>
      <c r="X147" s="2">
        <v>118.31</v>
      </c>
      <c r="Y147" s="2">
        <v>163.30000000000001</v>
      </c>
      <c r="Z147" s="2">
        <v>3.92</v>
      </c>
      <c r="AA147" s="2">
        <v>39.58</v>
      </c>
      <c r="AB147">
        <f t="shared" si="10"/>
        <v>8</v>
      </c>
      <c r="AC147">
        <f t="shared" si="11"/>
        <v>45</v>
      </c>
      <c r="AD147" s="38">
        <v>145.5</v>
      </c>
    </row>
    <row r="148" spans="1:30" ht="15.75" thickBot="1" x14ac:dyDescent="0.3">
      <c r="A148" s="7">
        <v>93</v>
      </c>
      <c r="B148" s="2">
        <v>160</v>
      </c>
      <c r="C148" s="3">
        <v>30</v>
      </c>
      <c r="D148" s="2">
        <v>60</v>
      </c>
      <c r="E148" s="2">
        <v>33</v>
      </c>
      <c r="F148" s="2">
        <v>43</v>
      </c>
      <c r="G148" s="2">
        <v>1.5</v>
      </c>
      <c r="H148" s="2">
        <v>2.25</v>
      </c>
      <c r="I148" s="2">
        <v>400</v>
      </c>
      <c r="J148" s="2">
        <v>119.82</v>
      </c>
      <c r="K148" s="2">
        <v>153.77000000000001</v>
      </c>
      <c r="L148" s="2">
        <v>1.45</v>
      </c>
      <c r="M148" s="2">
        <v>29.88</v>
      </c>
      <c r="N148" s="3">
        <v>0.26</v>
      </c>
      <c r="P148" s="2">
        <v>160</v>
      </c>
      <c r="Q148" s="3">
        <v>30</v>
      </c>
      <c r="R148" s="2">
        <v>60</v>
      </c>
      <c r="S148">
        <f t="shared" si="8"/>
        <v>10</v>
      </c>
      <c r="T148">
        <f t="shared" si="9"/>
        <v>43</v>
      </c>
      <c r="U148" s="2">
        <v>1.5</v>
      </c>
      <c r="V148" s="2">
        <v>2.25</v>
      </c>
      <c r="W148" s="2">
        <v>400</v>
      </c>
      <c r="X148" s="2">
        <v>119.82</v>
      </c>
      <c r="Y148" s="2">
        <v>153.77000000000001</v>
      </c>
      <c r="Z148" s="2">
        <v>1.45</v>
      </c>
      <c r="AA148" s="2">
        <v>29.88</v>
      </c>
      <c r="AB148">
        <f t="shared" si="10"/>
        <v>8</v>
      </c>
      <c r="AC148">
        <f t="shared" si="11"/>
        <v>41</v>
      </c>
      <c r="AD148" s="38">
        <v>146.5</v>
      </c>
    </row>
    <row r="149" spans="1:30" ht="15.75" thickBot="1" x14ac:dyDescent="0.3">
      <c r="A149" s="7">
        <v>117</v>
      </c>
      <c r="B149" s="2">
        <v>160</v>
      </c>
      <c r="C149" s="3">
        <v>20</v>
      </c>
      <c r="D149" s="2">
        <v>45</v>
      </c>
      <c r="E149" s="2">
        <v>33</v>
      </c>
      <c r="F149" s="2">
        <v>47</v>
      </c>
      <c r="G149" s="2">
        <v>1.5</v>
      </c>
      <c r="H149" s="2">
        <v>2.25</v>
      </c>
      <c r="I149" s="2">
        <v>600</v>
      </c>
      <c r="J149" s="2">
        <v>120.65</v>
      </c>
      <c r="K149" s="2">
        <v>163.91</v>
      </c>
      <c r="L149" s="2">
        <v>11.98</v>
      </c>
      <c r="M149" s="2">
        <v>32.33</v>
      </c>
      <c r="N149" s="3">
        <v>1.43</v>
      </c>
      <c r="P149" s="2">
        <v>160</v>
      </c>
      <c r="Q149" s="3">
        <v>20</v>
      </c>
      <c r="R149" s="2">
        <v>45</v>
      </c>
      <c r="S149">
        <f t="shared" si="8"/>
        <v>14</v>
      </c>
      <c r="T149">
        <f t="shared" si="9"/>
        <v>47</v>
      </c>
      <c r="U149" s="2">
        <v>1.5</v>
      </c>
      <c r="V149" s="2">
        <v>2.25</v>
      </c>
      <c r="W149" s="2">
        <v>600</v>
      </c>
      <c r="X149" s="2">
        <v>120.65</v>
      </c>
      <c r="Y149" s="2">
        <v>163.91</v>
      </c>
      <c r="Z149" s="2">
        <v>11.98</v>
      </c>
      <c r="AA149" s="2">
        <v>32.33</v>
      </c>
      <c r="AB149">
        <f t="shared" si="10"/>
        <v>12</v>
      </c>
      <c r="AC149">
        <f t="shared" si="11"/>
        <v>45</v>
      </c>
      <c r="AD149" s="38">
        <v>147.5</v>
      </c>
    </row>
    <row r="150" spans="1:30" ht="15.75" thickBot="1" x14ac:dyDescent="0.3">
      <c r="A150" s="7">
        <v>96</v>
      </c>
      <c r="B150" s="2">
        <v>160</v>
      </c>
      <c r="C150" s="3">
        <v>30</v>
      </c>
      <c r="D150" s="2">
        <v>60</v>
      </c>
      <c r="E150" s="2">
        <v>33</v>
      </c>
      <c r="F150" s="2">
        <v>47</v>
      </c>
      <c r="G150" s="2">
        <v>1.5</v>
      </c>
      <c r="H150" s="2">
        <v>2.25</v>
      </c>
      <c r="I150" s="2">
        <v>400</v>
      </c>
      <c r="J150" s="2">
        <v>121.42</v>
      </c>
      <c r="K150" s="2">
        <v>155.25</v>
      </c>
      <c r="L150" s="2">
        <v>1.39</v>
      </c>
      <c r="M150" s="2">
        <v>29.67</v>
      </c>
      <c r="N150" s="3">
        <v>0.25</v>
      </c>
      <c r="P150" s="2">
        <v>160</v>
      </c>
      <c r="Q150" s="3">
        <v>30</v>
      </c>
      <c r="R150" s="2">
        <v>60</v>
      </c>
      <c r="S150">
        <f t="shared" si="8"/>
        <v>14</v>
      </c>
      <c r="T150">
        <f t="shared" si="9"/>
        <v>47</v>
      </c>
      <c r="U150" s="2">
        <v>1.5</v>
      </c>
      <c r="V150" s="2">
        <v>2.25</v>
      </c>
      <c r="W150" s="2">
        <v>400</v>
      </c>
      <c r="X150" s="2">
        <v>121.42</v>
      </c>
      <c r="Y150" s="2">
        <v>155.25</v>
      </c>
      <c r="Z150" s="2">
        <v>1.39</v>
      </c>
      <c r="AA150" s="2">
        <v>29.67</v>
      </c>
      <c r="AB150">
        <f t="shared" si="10"/>
        <v>12</v>
      </c>
      <c r="AC150">
        <f t="shared" si="11"/>
        <v>45</v>
      </c>
      <c r="AD150" s="38">
        <v>148.5</v>
      </c>
    </row>
    <row r="151" spans="1:30" ht="15.75" thickBot="1" x14ac:dyDescent="0.3">
      <c r="A151" s="7">
        <v>71</v>
      </c>
      <c r="B151" s="2">
        <v>160</v>
      </c>
      <c r="C151" s="3">
        <v>30</v>
      </c>
      <c r="D151" s="2">
        <v>60</v>
      </c>
      <c r="E151" s="2">
        <v>37</v>
      </c>
      <c r="F151" s="2">
        <v>47</v>
      </c>
      <c r="G151" s="2">
        <v>1.3</v>
      </c>
      <c r="H151" s="2">
        <v>1.5</v>
      </c>
      <c r="I151" s="2">
        <v>800</v>
      </c>
      <c r="J151" s="2">
        <v>122.3</v>
      </c>
      <c r="K151" s="2">
        <v>173.5</v>
      </c>
      <c r="L151" s="2">
        <v>8.2100000000000009</v>
      </c>
      <c r="M151" s="2">
        <v>39.1</v>
      </c>
      <c r="N151" s="3">
        <v>0.74</v>
      </c>
      <c r="P151" s="2">
        <v>160</v>
      </c>
      <c r="Q151" s="3">
        <v>30</v>
      </c>
      <c r="R151" s="2">
        <v>60</v>
      </c>
      <c r="S151">
        <f t="shared" si="8"/>
        <v>10</v>
      </c>
      <c r="T151">
        <f t="shared" si="9"/>
        <v>47</v>
      </c>
      <c r="U151" s="2">
        <v>1.3</v>
      </c>
      <c r="V151" s="2">
        <v>1.5</v>
      </c>
      <c r="W151" s="2">
        <v>800</v>
      </c>
      <c r="X151" s="2">
        <v>122.3</v>
      </c>
      <c r="Y151" s="2">
        <v>173.5</v>
      </c>
      <c r="Z151" s="2">
        <v>8.2100000000000009</v>
      </c>
      <c r="AA151" s="2">
        <v>39.1</v>
      </c>
      <c r="AB151">
        <f t="shared" si="10"/>
        <v>8</v>
      </c>
      <c r="AC151">
        <f t="shared" si="11"/>
        <v>45</v>
      </c>
      <c r="AD151" s="38">
        <v>149.5</v>
      </c>
    </row>
    <row r="152" spans="1:30" ht="15.75" thickBot="1" x14ac:dyDescent="0.3">
      <c r="A152" s="7">
        <v>60</v>
      </c>
      <c r="B152" s="2">
        <v>160</v>
      </c>
      <c r="C152" s="3">
        <v>30</v>
      </c>
      <c r="D152" s="2">
        <v>60</v>
      </c>
      <c r="E152" s="2">
        <v>37</v>
      </c>
      <c r="F152" s="2">
        <v>47</v>
      </c>
      <c r="G152" s="2">
        <v>1.5</v>
      </c>
      <c r="H152" s="2">
        <v>1.5</v>
      </c>
      <c r="I152" s="2">
        <v>400</v>
      </c>
      <c r="J152" s="2">
        <v>122.75</v>
      </c>
      <c r="K152" s="2">
        <v>148.54</v>
      </c>
      <c r="L152" s="2">
        <v>1.42</v>
      </c>
      <c r="M152" s="2">
        <v>27.93</v>
      </c>
      <c r="N152" s="3">
        <v>0.25</v>
      </c>
      <c r="P152" s="2">
        <v>160</v>
      </c>
      <c r="Q152" s="3">
        <v>30</v>
      </c>
      <c r="R152" s="2">
        <v>60</v>
      </c>
      <c r="S152">
        <f t="shared" si="8"/>
        <v>10</v>
      </c>
      <c r="T152">
        <f t="shared" si="9"/>
        <v>47</v>
      </c>
      <c r="U152" s="2">
        <v>1.5</v>
      </c>
      <c r="V152" s="2">
        <v>1.5</v>
      </c>
      <c r="W152" s="2">
        <v>400</v>
      </c>
      <c r="X152" s="2">
        <v>122.75</v>
      </c>
      <c r="Y152" s="2">
        <v>148.54</v>
      </c>
      <c r="Z152" s="2">
        <v>1.42</v>
      </c>
      <c r="AA152" s="2">
        <v>27.93</v>
      </c>
      <c r="AB152">
        <f t="shared" si="10"/>
        <v>8</v>
      </c>
      <c r="AC152">
        <f t="shared" si="11"/>
        <v>45</v>
      </c>
      <c r="AD152" s="38">
        <v>150.5</v>
      </c>
    </row>
    <row r="153" spans="1:30" ht="15.75" thickBot="1" x14ac:dyDescent="0.3">
      <c r="A153" s="7">
        <v>107</v>
      </c>
      <c r="B153" s="2">
        <v>160</v>
      </c>
      <c r="C153" s="3">
        <v>30</v>
      </c>
      <c r="D153" s="2">
        <v>45</v>
      </c>
      <c r="E153" s="2">
        <v>33</v>
      </c>
      <c r="F153" s="2">
        <v>43</v>
      </c>
      <c r="G153" s="2">
        <v>1.3</v>
      </c>
      <c r="H153" s="2">
        <v>2.25</v>
      </c>
      <c r="I153" s="2">
        <v>600</v>
      </c>
      <c r="J153" s="2">
        <v>124.92</v>
      </c>
      <c r="K153" s="2">
        <v>159.46</v>
      </c>
      <c r="L153" s="2">
        <v>6.27</v>
      </c>
      <c r="M153" s="2">
        <v>31.62</v>
      </c>
      <c r="N153" s="3">
        <v>0.75</v>
      </c>
      <c r="P153" s="2">
        <v>160</v>
      </c>
      <c r="Q153" s="3">
        <v>30</v>
      </c>
      <c r="R153" s="2">
        <v>45</v>
      </c>
      <c r="S153">
        <f t="shared" si="8"/>
        <v>10</v>
      </c>
      <c r="T153">
        <f t="shared" si="9"/>
        <v>43</v>
      </c>
      <c r="U153" s="2">
        <v>1.3</v>
      </c>
      <c r="V153" s="2">
        <v>2.25</v>
      </c>
      <c r="W153" s="2">
        <v>600</v>
      </c>
      <c r="X153" s="2">
        <v>124.92</v>
      </c>
      <c r="Y153" s="2">
        <v>159.46</v>
      </c>
      <c r="Z153" s="2">
        <v>6.27</v>
      </c>
      <c r="AA153" s="2">
        <v>31.62</v>
      </c>
      <c r="AB153">
        <f t="shared" si="10"/>
        <v>8</v>
      </c>
      <c r="AC153">
        <f t="shared" si="11"/>
        <v>41</v>
      </c>
      <c r="AD153" s="38">
        <v>151.5</v>
      </c>
    </row>
    <row r="154" spans="1:30" ht="15.75" thickBot="1" x14ac:dyDescent="0.3">
      <c r="A154" s="7">
        <v>15</v>
      </c>
      <c r="B154" s="2">
        <v>160</v>
      </c>
      <c r="C154" s="3">
        <v>23</v>
      </c>
      <c r="D154" s="2">
        <v>45</v>
      </c>
      <c r="E154" s="2">
        <v>29</v>
      </c>
      <c r="F154" s="2">
        <v>43</v>
      </c>
      <c r="G154" s="2">
        <v>1.5</v>
      </c>
      <c r="H154" s="2">
        <v>1.5</v>
      </c>
      <c r="I154" s="2">
        <v>800</v>
      </c>
      <c r="J154" s="2">
        <v>125.11</v>
      </c>
      <c r="K154" s="2">
        <v>184.43</v>
      </c>
      <c r="L154" s="2">
        <v>20.8</v>
      </c>
      <c r="M154" s="2">
        <v>32.58</v>
      </c>
      <c r="N154" s="3">
        <v>1.86</v>
      </c>
      <c r="P154" s="2">
        <v>160</v>
      </c>
      <c r="Q154" s="3">
        <v>23</v>
      </c>
      <c r="R154" s="2">
        <v>45</v>
      </c>
      <c r="S154">
        <f t="shared" si="8"/>
        <v>14</v>
      </c>
      <c r="T154">
        <f t="shared" si="9"/>
        <v>43</v>
      </c>
      <c r="U154" s="2">
        <v>1.5</v>
      </c>
      <c r="V154" s="2">
        <v>1.5</v>
      </c>
      <c r="W154" s="2">
        <v>800</v>
      </c>
      <c r="X154" s="2">
        <v>125.11</v>
      </c>
      <c r="Y154" s="2">
        <v>184.43</v>
      </c>
      <c r="Z154" s="2">
        <v>20.8</v>
      </c>
      <c r="AA154" s="2">
        <v>32.58</v>
      </c>
      <c r="AB154">
        <f t="shared" si="10"/>
        <v>12</v>
      </c>
      <c r="AC154">
        <f t="shared" si="11"/>
        <v>41</v>
      </c>
      <c r="AD154" s="38">
        <v>152.5</v>
      </c>
    </row>
    <row r="155" spans="1:30" ht="15.75" thickBot="1" x14ac:dyDescent="0.3">
      <c r="A155" s="7">
        <v>75</v>
      </c>
      <c r="B155" s="2">
        <v>160</v>
      </c>
      <c r="C155" s="3">
        <v>30</v>
      </c>
      <c r="D155" s="2">
        <v>60</v>
      </c>
      <c r="E155" s="2">
        <v>29</v>
      </c>
      <c r="F155" s="2">
        <v>43</v>
      </c>
      <c r="G155" s="2">
        <v>1.5</v>
      </c>
      <c r="H155" s="2">
        <v>2.25</v>
      </c>
      <c r="I155" s="2">
        <v>400</v>
      </c>
      <c r="J155" s="2">
        <v>127.13</v>
      </c>
      <c r="K155" s="2">
        <v>160.28</v>
      </c>
      <c r="L155" s="2">
        <v>1.42</v>
      </c>
      <c r="M155" s="2">
        <v>27.56</v>
      </c>
      <c r="N155" s="3">
        <v>0.26</v>
      </c>
      <c r="P155" s="2">
        <v>160</v>
      </c>
      <c r="Q155" s="3">
        <v>30</v>
      </c>
      <c r="R155" s="2">
        <v>60</v>
      </c>
      <c r="S155">
        <f t="shared" si="8"/>
        <v>14</v>
      </c>
      <c r="T155">
        <f t="shared" si="9"/>
        <v>43</v>
      </c>
      <c r="U155" s="2">
        <v>1.5</v>
      </c>
      <c r="V155" s="2">
        <v>2.25</v>
      </c>
      <c r="W155" s="2">
        <v>400</v>
      </c>
      <c r="X155" s="2">
        <v>127.13</v>
      </c>
      <c r="Y155" s="2">
        <v>160.28</v>
      </c>
      <c r="Z155" s="2">
        <v>1.42</v>
      </c>
      <c r="AA155" s="2">
        <v>27.56</v>
      </c>
      <c r="AB155">
        <f t="shared" si="10"/>
        <v>12</v>
      </c>
      <c r="AC155">
        <f t="shared" si="11"/>
        <v>41</v>
      </c>
      <c r="AD155" s="38">
        <v>153.5</v>
      </c>
    </row>
    <row r="156" spans="1:30" ht="15.75" thickBot="1" x14ac:dyDescent="0.3">
      <c r="A156" s="7">
        <v>137</v>
      </c>
      <c r="B156" s="2">
        <v>160</v>
      </c>
      <c r="C156" s="3">
        <v>30</v>
      </c>
      <c r="D156" s="2">
        <v>45</v>
      </c>
      <c r="E156" s="2">
        <v>33</v>
      </c>
      <c r="F156" s="2">
        <v>47</v>
      </c>
      <c r="G156" s="2">
        <v>1.3</v>
      </c>
      <c r="H156" s="2">
        <v>2.25</v>
      </c>
      <c r="I156" s="2">
        <v>600</v>
      </c>
      <c r="J156" s="2">
        <v>127.64</v>
      </c>
      <c r="K156" s="2">
        <v>161.77000000000001</v>
      </c>
      <c r="L156" s="2">
        <v>6.08</v>
      </c>
      <c r="M156" s="2">
        <v>31.43</v>
      </c>
      <c r="N156" s="3">
        <v>0.73</v>
      </c>
      <c r="P156" s="2">
        <v>160</v>
      </c>
      <c r="Q156" s="3">
        <v>30</v>
      </c>
      <c r="R156" s="2">
        <v>45</v>
      </c>
      <c r="S156">
        <f t="shared" si="8"/>
        <v>14</v>
      </c>
      <c r="T156">
        <f t="shared" si="9"/>
        <v>47</v>
      </c>
      <c r="U156" s="2">
        <v>1.3</v>
      </c>
      <c r="V156" s="2">
        <v>2.25</v>
      </c>
      <c r="W156" s="2">
        <v>600</v>
      </c>
      <c r="X156" s="2">
        <v>127.64</v>
      </c>
      <c r="Y156" s="2">
        <v>161.77000000000001</v>
      </c>
      <c r="Z156" s="2">
        <v>6.08</v>
      </c>
      <c r="AA156" s="2">
        <v>31.43</v>
      </c>
      <c r="AB156">
        <f t="shared" si="10"/>
        <v>12</v>
      </c>
      <c r="AC156">
        <f t="shared" si="11"/>
        <v>45</v>
      </c>
      <c r="AD156" s="38">
        <v>154.5</v>
      </c>
    </row>
    <row r="157" spans="1:30" ht="15.75" thickBot="1" x14ac:dyDescent="0.3">
      <c r="A157" s="7">
        <v>176</v>
      </c>
      <c r="B157" s="2">
        <v>160</v>
      </c>
      <c r="C157" s="3">
        <v>30</v>
      </c>
      <c r="D157" s="2">
        <v>60</v>
      </c>
      <c r="E157" s="2">
        <v>33</v>
      </c>
      <c r="F157" s="2">
        <v>43</v>
      </c>
      <c r="G157" s="2">
        <v>1.3</v>
      </c>
      <c r="H157" s="2">
        <v>3</v>
      </c>
      <c r="I157" s="2">
        <v>600</v>
      </c>
      <c r="J157" s="2">
        <v>129.01</v>
      </c>
      <c r="K157" s="2">
        <v>172.65</v>
      </c>
      <c r="L157" s="2">
        <v>3.99</v>
      </c>
      <c r="M157" s="2">
        <v>37.11</v>
      </c>
      <c r="N157" s="3">
        <v>0.48</v>
      </c>
      <c r="P157" s="2">
        <v>160</v>
      </c>
      <c r="Q157" s="3">
        <v>30</v>
      </c>
      <c r="R157" s="2">
        <v>60</v>
      </c>
      <c r="S157">
        <f t="shared" si="8"/>
        <v>10</v>
      </c>
      <c r="T157">
        <f t="shared" si="9"/>
        <v>43</v>
      </c>
      <c r="U157" s="2">
        <v>1.3</v>
      </c>
      <c r="V157" s="2">
        <v>3</v>
      </c>
      <c r="W157" s="2">
        <v>600</v>
      </c>
      <c r="X157" s="2">
        <v>129.01</v>
      </c>
      <c r="Y157" s="2">
        <v>172.65</v>
      </c>
      <c r="Z157" s="2">
        <v>3.99</v>
      </c>
      <c r="AA157" s="2">
        <v>37.11</v>
      </c>
      <c r="AB157">
        <f t="shared" si="10"/>
        <v>8</v>
      </c>
      <c r="AC157">
        <f t="shared" si="11"/>
        <v>41</v>
      </c>
      <c r="AD157" s="38">
        <v>155.5</v>
      </c>
    </row>
    <row r="158" spans="1:30" ht="15.75" thickBot="1" x14ac:dyDescent="0.3">
      <c r="A158" s="7">
        <v>99</v>
      </c>
      <c r="B158" s="2">
        <v>140</v>
      </c>
      <c r="C158" s="3">
        <v>20</v>
      </c>
      <c r="D158" s="2">
        <v>60</v>
      </c>
      <c r="E158" s="2">
        <v>33</v>
      </c>
      <c r="F158" s="2">
        <v>43</v>
      </c>
      <c r="G158" s="2">
        <v>1.5</v>
      </c>
      <c r="H158" s="2">
        <v>2.25</v>
      </c>
      <c r="I158" s="2">
        <v>600</v>
      </c>
      <c r="J158" s="2">
        <v>129.12</v>
      </c>
      <c r="K158" s="2">
        <v>167.29</v>
      </c>
      <c r="L158" s="2">
        <v>6.63</v>
      </c>
      <c r="M158" s="2">
        <v>33.9</v>
      </c>
      <c r="N158" s="3">
        <v>0.79</v>
      </c>
      <c r="P158" s="2">
        <v>140</v>
      </c>
      <c r="Q158" s="3">
        <v>20</v>
      </c>
      <c r="R158" s="2">
        <v>60</v>
      </c>
      <c r="S158">
        <f t="shared" si="8"/>
        <v>10</v>
      </c>
      <c r="T158">
        <f t="shared" si="9"/>
        <v>43</v>
      </c>
      <c r="U158" s="2">
        <v>1.5</v>
      </c>
      <c r="V158" s="2">
        <v>2.25</v>
      </c>
      <c r="W158" s="2">
        <v>600</v>
      </c>
      <c r="X158" s="2">
        <v>129.12</v>
      </c>
      <c r="Y158" s="2">
        <v>167.29</v>
      </c>
      <c r="Z158" s="2">
        <v>6.63</v>
      </c>
      <c r="AA158" s="2">
        <v>33.9</v>
      </c>
      <c r="AB158">
        <f t="shared" si="10"/>
        <v>8</v>
      </c>
      <c r="AC158">
        <f t="shared" si="11"/>
        <v>41</v>
      </c>
      <c r="AD158" s="38">
        <v>156.5</v>
      </c>
    </row>
    <row r="159" spans="1:30" ht="15.75" thickBot="1" x14ac:dyDescent="0.3">
      <c r="A159" s="7">
        <v>24</v>
      </c>
      <c r="B159" s="2">
        <v>160</v>
      </c>
      <c r="C159" s="3">
        <v>30</v>
      </c>
      <c r="D159" s="2">
        <v>60</v>
      </c>
      <c r="E159" s="2">
        <v>33</v>
      </c>
      <c r="F159" s="2">
        <v>43</v>
      </c>
      <c r="G159" s="2">
        <v>1.5</v>
      </c>
      <c r="H159" s="2">
        <v>1.5</v>
      </c>
      <c r="I159" s="2">
        <v>400</v>
      </c>
      <c r="J159" s="2">
        <v>129.79</v>
      </c>
      <c r="K159" s="2">
        <v>154.16999999999999</v>
      </c>
      <c r="L159" s="2">
        <v>1.45</v>
      </c>
      <c r="M159" s="2">
        <v>25.9</v>
      </c>
      <c r="N159" s="3">
        <v>0.26</v>
      </c>
      <c r="P159" s="2">
        <v>160</v>
      </c>
      <c r="Q159" s="3">
        <v>30</v>
      </c>
      <c r="R159" s="2">
        <v>60</v>
      </c>
      <c r="S159">
        <f t="shared" si="8"/>
        <v>10</v>
      </c>
      <c r="T159">
        <f t="shared" si="9"/>
        <v>43</v>
      </c>
      <c r="U159" s="2">
        <v>1.5</v>
      </c>
      <c r="V159" s="2">
        <v>1.5</v>
      </c>
      <c r="W159" s="2">
        <v>400</v>
      </c>
      <c r="X159" s="2">
        <v>129.79</v>
      </c>
      <c r="Y159" s="2">
        <v>154.16999999999999</v>
      </c>
      <c r="Z159" s="2">
        <v>1.45</v>
      </c>
      <c r="AA159" s="2">
        <v>25.9</v>
      </c>
      <c r="AB159">
        <f t="shared" si="10"/>
        <v>8</v>
      </c>
      <c r="AC159">
        <f t="shared" si="11"/>
        <v>41</v>
      </c>
      <c r="AD159" s="38">
        <v>157.5</v>
      </c>
    </row>
    <row r="160" spans="1:30" ht="15.75" thickBot="1" x14ac:dyDescent="0.3">
      <c r="A160" s="7">
        <v>163</v>
      </c>
      <c r="B160" s="2">
        <v>160</v>
      </c>
      <c r="C160" s="3">
        <v>30</v>
      </c>
      <c r="D160" s="2">
        <v>60</v>
      </c>
      <c r="E160" s="2">
        <v>29</v>
      </c>
      <c r="F160" s="2">
        <v>43</v>
      </c>
      <c r="G160" s="2">
        <v>1.1000000000000001</v>
      </c>
      <c r="H160" s="2">
        <v>3</v>
      </c>
      <c r="I160" s="2">
        <v>800</v>
      </c>
      <c r="J160" s="2">
        <v>130.36000000000001</v>
      </c>
      <c r="K160" s="2">
        <v>170.58</v>
      </c>
      <c r="L160" s="2">
        <v>8.24</v>
      </c>
      <c r="M160" s="2">
        <v>33.270000000000003</v>
      </c>
      <c r="N160" s="3">
        <v>0.74</v>
      </c>
      <c r="P160" s="2">
        <v>160</v>
      </c>
      <c r="Q160" s="3">
        <v>30</v>
      </c>
      <c r="R160" s="2">
        <v>60</v>
      </c>
      <c r="S160">
        <f t="shared" si="8"/>
        <v>14</v>
      </c>
      <c r="T160">
        <f t="shared" si="9"/>
        <v>43</v>
      </c>
      <c r="U160" s="2">
        <v>1.1000000000000001</v>
      </c>
      <c r="V160" s="2">
        <v>3</v>
      </c>
      <c r="W160" s="2">
        <v>800</v>
      </c>
      <c r="X160" s="2">
        <v>130.36000000000001</v>
      </c>
      <c r="Y160" s="2">
        <v>170.58</v>
      </c>
      <c r="Z160" s="2">
        <v>8.24</v>
      </c>
      <c r="AA160" s="2">
        <v>33.270000000000003</v>
      </c>
      <c r="AB160">
        <f t="shared" si="10"/>
        <v>12</v>
      </c>
      <c r="AC160">
        <f t="shared" si="11"/>
        <v>41</v>
      </c>
      <c r="AD160" s="38">
        <v>158.5</v>
      </c>
    </row>
    <row r="161" spans="1:30" ht="15.75" thickBot="1" x14ac:dyDescent="0.3">
      <c r="A161" s="7">
        <v>101</v>
      </c>
      <c r="B161" s="2">
        <v>140</v>
      </c>
      <c r="C161" s="3">
        <v>30</v>
      </c>
      <c r="D161" s="2">
        <v>60</v>
      </c>
      <c r="E161" s="2">
        <v>33</v>
      </c>
      <c r="F161" s="2">
        <v>43</v>
      </c>
      <c r="G161" s="2">
        <v>1.3</v>
      </c>
      <c r="H161" s="2">
        <v>2.25</v>
      </c>
      <c r="I161" s="2">
        <v>600</v>
      </c>
      <c r="J161" s="2">
        <v>130.88999999999999</v>
      </c>
      <c r="K161" s="2">
        <v>162.53</v>
      </c>
      <c r="L161" s="2">
        <v>3.49</v>
      </c>
      <c r="M161" s="2">
        <v>32.74</v>
      </c>
      <c r="N161" s="3">
        <v>0.42</v>
      </c>
      <c r="P161" s="2">
        <v>140</v>
      </c>
      <c r="Q161" s="3">
        <v>30</v>
      </c>
      <c r="R161" s="2">
        <v>60</v>
      </c>
      <c r="S161">
        <f t="shared" si="8"/>
        <v>10</v>
      </c>
      <c r="T161">
        <f t="shared" si="9"/>
        <v>43</v>
      </c>
      <c r="U161" s="2">
        <v>1.3</v>
      </c>
      <c r="V161" s="2">
        <v>2.25</v>
      </c>
      <c r="W161" s="2">
        <v>600</v>
      </c>
      <c r="X161" s="2">
        <v>130.88999999999999</v>
      </c>
      <c r="Y161" s="2">
        <v>162.53</v>
      </c>
      <c r="Z161" s="2">
        <v>3.49</v>
      </c>
      <c r="AA161" s="2">
        <v>32.74</v>
      </c>
      <c r="AB161">
        <f t="shared" si="10"/>
        <v>8</v>
      </c>
      <c r="AC161">
        <f t="shared" si="11"/>
        <v>41</v>
      </c>
      <c r="AD161" s="38">
        <v>159.5</v>
      </c>
    </row>
    <row r="162" spans="1:30" ht="15.75" thickBot="1" x14ac:dyDescent="0.3">
      <c r="A162" s="7">
        <v>42</v>
      </c>
      <c r="B162" s="2">
        <v>160</v>
      </c>
      <c r="C162" s="3">
        <v>30</v>
      </c>
      <c r="D162" s="2">
        <v>60</v>
      </c>
      <c r="E162" s="2">
        <v>33</v>
      </c>
      <c r="F162" s="2">
        <v>47</v>
      </c>
      <c r="G162" s="2">
        <v>1.5</v>
      </c>
      <c r="H162" s="2">
        <v>1.5</v>
      </c>
      <c r="I162" s="2">
        <v>400</v>
      </c>
      <c r="J162" s="2">
        <v>131.47</v>
      </c>
      <c r="K162" s="2">
        <v>155.63999999999999</v>
      </c>
      <c r="L162" s="2">
        <v>1.39</v>
      </c>
      <c r="M162" s="2">
        <v>25.73</v>
      </c>
      <c r="N162" s="3">
        <v>0.25</v>
      </c>
      <c r="P162" s="2">
        <v>160</v>
      </c>
      <c r="Q162" s="3">
        <v>30</v>
      </c>
      <c r="R162" s="2">
        <v>60</v>
      </c>
      <c r="S162">
        <f t="shared" si="8"/>
        <v>14</v>
      </c>
      <c r="T162">
        <f t="shared" si="9"/>
        <v>47</v>
      </c>
      <c r="U162" s="2">
        <v>1.5</v>
      </c>
      <c r="V162" s="2">
        <v>1.5</v>
      </c>
      <c r="W162" s="2">
        <v>400</v>
      </c>
      <c r="X162" s="2">
        <v>131.47</v>
      </c>
      <c r="Y162" s="2">
        <v>155.63999999999999</v>
      </c>
      <c r="Z162" s="2">
        <v>1.39</v>
      </c>
      <c r="AA162" s="2">
        <v>25.73</v>
      </c>
      <c r="AB162">
        <f t="shared" si="10"/>
        <v>12</v>
      </c>
      <c r="AC162">
        <f t="shared" si="11"/>
        <v>45</v>
      </c>
      <c r="AD162" s="38">
        <v>160.5</v>
      </c>
    </row>
    <row r="163" spans="1:30" ht="15.75" thickBot="1" x14ac:dyDescent="0.3">
      <c r="A163" s="7">
        <v>191</v>
      </c>
      <c r="B163" s="2">
        <v>160</v>
      </c>
      <c r="C163" s="3">
        <v>30</v>
      </c>
      <c r="D163" s="2">
        <v>60</v>
      </c>
      <c r="E163" s="2">
        <v>33</v>
      </c>
      <c r="F163" s="2">
        <v>47</v>
      </c>
      <c r="G163" s="2">
        <v>1.3</v>
      </c>
      <c r="H163" s="2">
        <v>3</v>
      </c>
      <c r="I163" s="2">
        <v>600</v>
      </c>
      <c r="J163" s="2">
        <v>131.59</v>
      </c>
      <c r="K163" s="2">
        <v>174.82</v>
      </c>
      <c r="L163" s="2">
        <v>3.85</v>
      </c>
      <c r="M163" s="2">
        <v>36.869999999999997</v>
      </c>
      <c r="N163" s="3">
        <v>0.46</v>
      </c>
      <c r="P163" s="2">
        <v>160</v>
      </c>
      <c r="Q163" s="3">
        <v>30</v>
      </c>
      <c r="R163" s="2">
        <v>60</v>
      </c>
      <c r="S163">
        <f t="shared" si="8"/>
        <v>14</v>
      </c>
      <c r="T163">
        <f t="shared" si="9"/>
        <v>47</v>
      </c>
      <c r="U163" s="2">
        <v>1.3</v>
      </c>
      <c r="V163" s="2">
        <v>3</v>
      </c>
      <c r="W163" s="2">
        <v>600</v>
      </c>
      <c r="X163" s="2">
        <v>131.59</v>
      </c>
      <c r="Y163" s="2">
        <v>174.82</v>
      </c>
      <c r="Z163" s="2">
        <v>3.85</v>
      </c>
      <c r="AA163" s="2">
        <v>36.869999999999997</v>
      </c>
      <c r="AB163">
        <f t="shared" si="10"/>
        <v>12</v>
      </c>
      <c r="AC163">
        <f t="shared" si="11"/>
        <v>45</v>
      </c>
      <c r="AD163" s="38">
        <v>161.5</v>
      </c>
    </row>
    <row r="164" spans="1:30" ht="15.75" thickBot="1" x14ac:dyDescent="0.3">
      <c r="A164" s="7">
        <v>114</v>
      </c>
      <c r="B164" s="2">
        <v>140</v>
      </c>
      <c r="C164" s="3">
        <v>20</v>
      </c>
      <c r="D164" s="2">
        <v>60</v>
      </c>
      <c r="E164" s="2">
        <v>33</v>
      </c>
      <c r="F164" s="2">
        <v>47</v>
      </c>
      <c r="G164" s="2">
        <v>1.5</v>
      </c>
      <c r="H164" s="2">
        <v>2.25</v>
      </c>
      <c r="I164" s="2">
        <v>600</v>
      </c>
      <c r="J164" s="2">
        <v>132.35</v>
      </c>
      <c r="K164" s="2">
        <v>169.99</v>
      </c>
      <c r="L164" s="2">
        <v>6.45</v>
      </c>
      <c r="M164" s="2">
        <v>33.71</v>
      </c>
      <c r="N164" s="3">
        <v>0.77</v>
      </c>
      <c r="P164" s="2">
        <v>140</v>
      </c>
      <c r="Q164" s="3">
        <v>20</v>
      </c>
      <c r="R164" s="2">
        <v>60</v>
      </c>
      <c r="S164">
        <f t="shared" si="8"/>
        <v>14</v>
      </c>
      <c r="T164">
        <f t="shared" si="9"/>
        <v>47</v>
      </c>
      <c r="U164" s="2">
        <v>1.5</v>
      </c>
      <c r="V164" s="2">
        <v>2.25</v>
      </c>
      <c r="W164" s="2">
        <v>600</v>
      </c>
      <c r="X164" s="2">
        <v>132.35</v>
      </c>
      <c r="Y164" s="2">
        <v>169.99</v>
      </c>
      <c r="Z164" s="2">
        <v>6.45</v>
      </c>
      <c r="AA164" s="2">
        <v>33.71</v>
      </c>
      <c r="AB164">
        <f t="shared" si="10"/>
        <v>12</v>
      </c>
      <c r="AC164">
        <f t="shared" si="11"/>
        <v>45</v>
      </c>
      <c r="AD164" s="38">
        <v>162.5</v>
      </c>
    </row>
    <row r="165" spans="1:30" ht="15.75" thickBot="1" x14ac:dyDescent="0.3">
      <c r="A165" s="7">
        <v>159</v>
      </c>
      <c r="B165" s="2">
        <v>140</v>
      </c>
      <c r="C165" s="3">
        <v>20</v>
      </c>
      <c r="D165" s="2">
        <v>45</v>
      </c>
      <c r="E165" s="2">
        <v>29</v>
      </c>
      <c r="F165" s="2">
        <v>43</v>
      </c>
      <c r="G165" s="2">
        <v>1.5</v>
      </c>
      <c r="H165" s="2">
        <v>3</v>
      </c>
      <c r="I165" s="2">
        <v>800</v>
      </c>
      <c r="J165" s="2">
        <v>132.99</v>
      </c>
      <c r="K165" s="2">
        <v>192.78</v>
      </c>
      <c r="L165" s="2">
        <v>23.3</v>
      </c>
      <c r="M165" s="2">
        <v>38.299999999999997</v>
      </c>
      <c r="N165" s="3">
        <v>2.09</v>
      </c>
      <c r="P165" s="2">
        <v>140</v>
      </c>
      <c r="Q165" s="3">
        <v>20</v>
      </c>
      <c r="R165" s="2">
        <v>45</v>
      </c>
      <c r="S165">
        <f t="shared" si="8"/>
        <v>14</v>
      </c>
      <c r="T165">
        <f t="shared" si="9"/>
        <v>43</v>
      </c>
      <c r="U165" s="2">
        <v>1.5</v>
      </c>
      <c r="V165" s="2">
        <v>3</v>
      </c>
      <c r="W165" s="2">
        <v>800</v>
      </c>
      <c r="X165" s="2">
        <v>132.99</v>
      </c>
      <c r="Y165" s="2">
        <v>192.78</v>
      </c>
      <c r="Z165" s="2">
        <v>23.3</v>
      </c>
      <c r="AA165" s="2">
        <v>38.299999999999997</v>
      </c>
      <c r="AB165">
        <f t="shared" si="10"/>
        <v>12</v>
      </c>
      <c r="AC165">
        <f t="shared" si="11"/>
        <v>41</v>
      </c>
      <c r="AD165" s="38">
        <v>163.5</v>
      </c>
    </row>
    <row r="166" spans="1:30" ht="15.75" thickBot="1" x14ac:dyDescent="0.3">
      <c r="A166" s="7">
        <v>119</v>
      </c>
      <c r="B166" s="2">
        <v>140</v>
      </c>
      <c r="C166" s="3">
        <v>30</v>
      </c>
      <c r="D166" s="2">
        <v>60</v>
      </c>
      <c r="E166" s="2">
        <v>33</v>
      </c>
      <c r="F166" s="2">
        <v>47</v>
      </c>
      <c r="G166" s="2">
        <v>1.3</v>
      </c>
      <c r="H166" s="2">
        <v>2.25</v>
      </c>
      <c r="I166" s="2">
        <v>600</v>
      </c>
      <c r="J166" s="2">
        <v>133.47</v>
      </c>
      <c r="K166" s="2">
        <v>164.75</v>
      </c>
      <c r="L166" s="2">
        <v>3.36</v>
      </c>
      <c r="M166" s="2">
        <v>32.53</v>
      </c>
      <c r="N166" s="3">
        <v>0.4</v>
      </c>
      <c r="P166" s="2">
        <v>140</v>
      </c>
      <c r="Q166" s="3">
        <v>30</v>
      </c>
      <c r="R166" s="2">
        <v>60</v>
      </c>
      <c r="S166">
        <f t="shared" si="8"/>
        <v>14</v>
      </c>
      <c r="T166">
        <f t="shared" si="9"/>
        <v>47</v>
      </c>
      <c r="U166" s="2">
        <v>1.3</v>
      </c>
      <c r="V166" s="2">
        <v>2.25</v>
      </c>
      <c r="W166" s="2">
        <v>600</v>
      </c>
      <c r="X166" s="2">
        <v>133.47</v>
      </c>
      <c r="Y166" s="2">
        <v>164.75</v>
      </c>
      <c r="Z166" s="2">
        <v>3.36</v>
      </c>
      <c r="AA166" s="2">
        <v>32.53</v>
      </c>
      <c r="AB166">
        <f t="shared" si="10"/>
        <v>12</v>
      </c>
      <c r="AC166">
        <f t="shared" si="11"/>
        <v>45</v>
      </c>
      <c r="AD166" s="38">
        <v>164.5</v>
      </c>
    </row>
    <row r="167" spans="1:30" ht="15.75" thickBot="1" x14ac:dyDescent="0.3">
      <c r="A167" s="7">
        <v>6</v>
      </c>
      <c r="B167" s="2">
        <v>160</v>
      </c>
      <c r="C167" s="3">
        <v>30</v>
      </c>
      <c r="D167" s="2">
        <v>60</v>
      </c>
      <c r="E167" s="2">
        <v>29</v>
      </c>
      <c r="F167" s="2">
        <v>43</v>
      </c>
      <c r="G167" s="2">
        <v>1.5</v>
      </c>
      <c r="H167" s="2">
        <v>1.5</v>
      </c>
      <c r="I167" s="2">
        <v>400</v>
      </c>
      <c r="J167" s="2">
        <v>137.69</v>
      </c>
      <c r="K167" s="2">
        <v>160.78</v>
      </c>
      <c r="L167" s="2">
        <v>1.42</v>
      </c>
      <c r="M167" s="2">
        <v>23.57</v>
      </c>
      <c r="N167" s="3">
        <v>0.25</v>
      </c>
      <c r="P167" s="2">
        <v>160</v>
      </c>
      <c r="Q167" s="3">
        <v>30</v>
      </c>
      <c r="R167" s="2">
        <v>60</v>
      </c>
      <c r="S167">
        <f t="shared" si="8"/>
        <v>14</v>
      </c>
      <c r="T167">
        <f t="shared" si="9"/>
        <v>43</v>
      </c>
      <c r="U167" s="2">
        <v>1.5</v>
      </c>
      <c r="V167" s="2">
        <v>1.5</v>
      </c>
      <c r="W167" s="2">
        <v>400</v>
      </c>
      <c r="X167" s="2">
        <v>137.69</v>
      </c>
      <c r="Y167" s="2">
        <v>160.78</v>
      </c>
      <c r="Z167" s="2">
        <v>1.42</v>
      </c>
      <c r="AA167" s="2">
        <v>23.57</v>
      </c>
      <c r="AB167">
        <f t="shared" si="10"/>
        <v>12</v>
      </c>
      <c r="AC167">
        <f t="shared" si="11"/>
        <v>41</v>
      </c>
      <c r="AD167" s="38">
        <v>165.5</v>
      </c>
    </row>
    <row r="168" spans="1:30" ht="15.75" thickBot="1" x14ac:dyDescent="0.3">
      <c r="A168" s="7">
        <v>78</v>
      </c>
      <c r="B168" s="2">
        <v>160</v>
      </c>
      <c r="C168" s="3">
        <v>20</v>
      </c>
      <c r="D168" s="2">
        <v>45</v>
      </c>
      <c r="E168" s="2">
        <v>29</v>
      </c>
      <c r="F168" s="2">
        <v>43</v>
      </c>
      <c r="G168" s="2">
        <v>1.5</v>
      </c>
      <c r="H168" s="2">
        <v>2.25</v>
      </c>
      <c r="I168" s="2">
        <v>600</v>
      </c>
      <c r="J168" s="2">
        <v>139</v>
      </c>
      <c r="K168" s="2">
        <v>178.38</v>
      </c>
      <c r="L168" s="2">
        <v>12.11</v>
      </c>
      <c r="M168" s="2">
        <v>29.73</v>
      </c>
      <c r="N168" s="3">
        <v>1.45</v>
      </c>
      <c r="P168" s="2">
        <v>160</v>
      </c>
      <c r="Q168" s="3">
        <v>20</v>
      </c>
      <c r="R168" s="2">
        <v>45</v>
      </c>
      <c r="S168">
        <f t="shared" si="8"/>
        <v>14</v>
      </c>
      <c r="T168">
        <f t="shared" si="9"/>
        <v>43</v>
      </c>
      <c r="U168" s="2">
        <v>1.5</v>
      </c>
      <c r="V168" s="2">
        <v>2.25</v>
      </c>
      <c r="W168" s="2">
        <v>600</v>
      </c>
      <c r="X168" s="2">
        <v>139</v>
      </c>
      <c r="Y168" s="2">
        <v>178.38</v>
      </c>
      <c r="Z168" s="2">
        <v>12.11</v>
      </c>
      <c r="AA168" s="2">
        <v>29.73</v>
      </c>
      <c r="AB168">
        <f t="shared" si="10"/>
        <v>12</v>
      </c>
      <c r="AC168">
        <f t="shared" si="11"/>
        <v>41</v>
      </c>
      <c r="AD168" s="38">
        <v>166.5</v>
      </c>
    </row>
    <row r="169" spans="1:30" ht="15.75" thickBot="1" x14ac:dyDescent="0.3">
      <c r="A169" s="7">
        <v>83</v>
      </c>
      <c r="B169" s="2">
        <v>160</v>
      </c>
      <c r="C169" s="3">
        <v>30</v>
      </c>
      <c r="D169" s="2">
        <v>45</v>
      </c>
      <c r="E169" s="2">
        <v>29</v>
      </c>
      <c r="F169" s="2">
        <v>43</v>
      </c>
      <c r="G169" s="2">
        <v>1.3</v>
      </c>
      <c r="H169" s="2">
        <v>2.25</v>
      </c>
      <c r="I169" s="2">
        <v>600</v>
      </c>
      <c r="J169" s="2">
        <v>141.36000000000001</v>
      </c>
      <c r="K169" s="2">
        <v>172.57</v>
      </c>
      <c r="L169" s="2">
        <v>6.17</v>
      </c>
      <c r="M169" s="2">
        <v>28.81</v>
      </c>
      <c r="N169" s="3">
        <v>0.74</v>
      </c>
      <c r="P169" s="2">
        <v>160</v>
      </c>
      <c r="Q169" s="3">
        <v>30</v>
      </c>
      <c r="R169" s="2">
        <v>45</v>
      </c>
      <c r="S169">
        <f t="shared" si="8"/>
        <v>14</v>
      </c>
      <c r="T169">
        <f t="shared" si="9"/>
        <v>43</v>
      </c>
      <c r="U169" s="2">
        <v>1.3</v>
      </c>
      <c r="V169" s="2">
        <v>2.25</v>
      </c>
      <c r="W169" s="2">
        <v>600</v>
      </c>
      <c r="X169" s="2">
        <v>141.36000000000001</v>
      </c>
      <c r="Y169" s="2">
        <v>172.57</v>
      </c>
      <c r="Z169" s="2">
        <v>6.17</v>
      </c>
      <c r="AA169" s="2">
        <v>28.81</v>
      </c>
      <c r="AB169">
        <f t="shared" si="10"/>
        <v>12</v>
      </c>
      <c r="AC169">
        <f t="shared" si="11"/>
        <v>41</v>
      </c>
      <c r="AD169" s="38">
        <v>167.5</v>
      </c>
    </row>
    <row r="170" spans="1:30" ht="15.75" thickBot="1" x14ac:dyDescent="0.3">
      <c r="A170" s="7">
        <v>146</v>
      </c>
      <c r="B170" s="2">
        <v>160</v>
      </c>
      <c r="C170" s="3">
        <v>30</v>
      </c>
      <c r="D170" s="2">
        <v>60</v>
      </c>
      <c r="E170" s="2">
        <v>29</v>
      </c>
      <c r="F170" s="2">
        <v>43</v>
      </c>
      <c r="G170" s="2">
        <v>1.3</v>
      </c>
      <c r="H170" s="2">
        <v>3</v>
      </c>
      <c r="I170" s="2">
        <v>600</v>
      </c>
      <c r="J170" s="2">
        <v>141.47</v>
      </c>
      <c r="K170" s="2">
        <v>183.45</v>
      </c>
      <c r="L170" s="2">
        <v>3.92</v>
      </c>
      <c r="M170" s="2">
        <v>34.19</v>
      </c>
      <c r="N170" s="3">
        <v>0.47</v>
      </c>
      <c r="P170" s="2">
        <v>160</v>
      </c>
      <c r="Q170" s="3">
        <v>30</v>
      </c>
      <c r="R170" s="2">
        <v>60</v>
      </c>
      <c r="S170">
        <f t="shared" si="8"/>
        <v>14</v>
      </c>
      <c r="T170">
        <f t="shared" si="9"/>
        <v>43</v>
      </c>
      <c r="U170" s="2">
        <v>1.3</v>
      </c>
      <c r="V170" s="2">
        <v>3</v>
      </c>
      <c r="W170" s="2">
        <v>600</v>
      </c>
      <c r="X170" s="2">
        <v>141.47</v>
      </c>
      <c r="Y170" s="2">
        <v>183.45</v>
      </c>
      <c r="Z170" s="2">
        <v>3.92</v>
      </c>
      <c r="AA170" s="2">
        <v>34.19</v>
      </c>
      <c r="AB170">
        <f t="shared" si="10"/>
        <v>12</v>
      </c>
      <c r="AC170">
        <f t="shared" si="11"/>
        <v>41</v>
      </c>
      <c r="AD170" s="38">
        <v>168.5</v>
      </c>
    </row>
    <row r="171" spans="1:30" ht="15.75" thickBot="1" x14ac:dyDescent="0.3">
      <c r="A171" s="7">
        <v>35</v>
      </c>
      <c r="B171" s="2">
        <v>160</v>
      </c>
      <c r="C171" s="3">
        <v>30</v>
      </c>
      <c r="D171" s="2">
        <v>60</v>
      </c>
      <c r="E171" s="2">
        <v>33</v>
      </c>
      <c r="F171" s="2">
        <v>43</v>
      </c>
      <c r="G171" s="2">
        <v>1.3</v>
      </c>
      <c r="H171" s="2">
        <v>1.5</v>
      </c>
      <c r="I171" s="2">
        <v>800</v>
      </c>
      <c r="J171" s="2">
        <v>144.94999999999999</v>
      </c>
      <c r="K171" s="2">
        <v>190.25</v>
      </c>
      <c r="L171" s="2">
        <v>8.34</v>
      </c>
      <c r="M171" s="2">
        <v>36.29</v>
      </c>
      <c r="N171" s="3">
        <v>0.75</v>
      </c>
      <c r="P171" s="2">
        <v>160</v>
      </c>
      <c r="Q171" s="3">
        <v>30</v>
      </c>
      <c r="R171" s="2">
        <v>60</v>
      </c>
      <c r="S171">
        <f t="shared" si="8"/>
        <v>10</v>
      </c>
      <c r="T171">
        <f t="shared" si="9"/>
        <v>43</v>
      </c>
      <c r="U171" s="2">
        <v>1.3</v>
      </c>
      <c r="V171" s="2">
        <v>1.5</v>
      </c>
      <c r="W171" s="2">
        <v>800</v>
      </c>
      <c r="X171" s="2">
        <v>144.94999999999999</v>
      </c>
      <c r="Y171" s="2">
        <v>190.25</v>
      </c>
      <c r="Z171" s="2">
        <v>8.34</v>
      </c>
      <c r="AA171" s="2">
        <v>36.29</v>
      </c>
      <c r="AB171">
        <f t="shared" si="10"/>
        <v>8</v>
      </c>
      <c r="AC171">
        <f t="shared" si="11"/>
        <v>41</v>
      </c>
      <c r="AD171" s="38">
        <v>169.5</v>
      </c>
    </row>
    <row r="172" spans="1:30" ht="15.75" thickBot="1" x14ac:dyDescent="0.3">
      <c r="A172" s="7">
        <v>215</v>
      </c>
      <c r="B172" s="2">
        <v>160</v>
      </c>
      <c r="C172" s="3">
        <v>30</v>
      </c>
      <c r="D172" s="2">
        <v>60</v>
      </c>
      <c r="E172" s="2">
        <v>37</v>
      </c>
      <c r="F172" s="2">
        <v>47</v>
      </c>
      <c r="G172" s="2">
        <v>1.3</v>
      </c>
      <c r="H172" s="2">
        <v>3</v>
      </c>
      <c r="I172" s="2">
        <v>800</v>
      </c>
      <c r="J172" s="2">
        <v>145.18</v>
      </c>
      <c r="K172" s="2">
        <v>196.78</v>
      </c>
      <c r="L172" s="2">
        <v>8.24</v>
      </c>
      <c r="M172" s="2">
        <v>48.94</v>
      </c>
      <c r="N172" s="3">
        <v>0.74</v>
      </c>
      <c r="P172" s="2">
        <v>160</v>
      </c>
      <c r="Q172" s="3">
        <v>30</v>
      </c>
      <c r="R172" s="2">
        <v>60</v>
      </c>
      <c r="S172">
        <f t="shared" si="8"/>
        <v>10</v>
      </c>
      <c r="T172">
        <f t="shared" si="9"/>
        <v>47</v>
      </c>
      <c r="U172" s="2">
        <v>1.3</v>
      </c>
      <c r="V172" s="2">
        <v>3</v>
      </c>
      <c r="W172" s="2">
        <v>800</v>
      </c>
      <c r="X172" s="2">
        <v>145.18</v>
      </c>
      <c r="Y172" s="2">
        <v>196.78</v>
      </c>
      <c r="Z172" s="2">
        <v>8.24</v>
      </c>
      <c r="AA172" s="2">
        <v>48.94</v>
      </c>
      <c r="AB172">
        <f t="shared" si="10"/>
        <v>8</v>
      </c>
      <c r="AC172">
        <f t="shared" si="11"/>
        <v>45</v>
      </c>
      <c r="AD172" s="38">
        <v>170.5</v>
      </c>
    </row>
    <row r="173" spans="1:30" ht="15.75" thickBot="1" x14ac:dyDescent="0.3">
      <c r="A173" s="7">
        <v>141</v>
      </c>
      <c r="B173" s="2">
        <v>160</v>
      </c>
      <c r="C173" s="3">
        <v>30</v>
      </c>
      <c r="D173" s="2">
        <v>45</v>
      </c>
      <c r="E173" s="2">
        <v>37</v>
      </c>
      <c r="F173" s="2">
        <v>47</v>
      </c>
      <c r="G173" s="2">
        <v>1.5</v>
      </c>
      <c r="H173" s="2">
        <v>2.25</v>
      </c>
      <c r="I173" s="2">
        <v>600</v>
      </c>
      <c r="J173" s="2">
        <v>145.34</v>
      </c>
      <c r="K173" s="2">
        <v>188.19</v>
      </c>
      <c r="L173" s="2">
        <v>6.17</v>
      </c>
      <c r="M173" s="2">
        <v>40.36</v>
      </c>
      <c r="N173" s="3">
        <v>0.74</v>
      </c>
      <c r="P173" s="2">
        <v>160</v>
      </c>
      <c r="Q173" s="3">
        <v>30</v>
      </c>
      <c r="R173" s="2">
        <v>45</v>
      </c>
      <c r="S173">
        <f t="shared" si="8"/>
        <v>10</v>
      </c>
      <c r="T173">
        <f t="shared" si="9"/>
        <v>47</v>
      </c>
      <c r="U173" s="2">
        <v>1.5</v>
      </c>
      <c r="V173" s="2">
        <v>2.25</v>
      </c>
      <c r="W173" s="2">
        <v>600</v>
      </c>
      <c r="X173" s="2">
        <v>145.34</v>
      </c>
      <c r="Y173" s="2">
        <v>188.19</v>
      </c>
      <c r="Z173" s="2">
        <v>6.17</v>
      </c>
      <c r="AA173" s="2">
        <v>40.36</v>
      </c>
      <c r="AB173">
        <f t="shared" si="10"/>
        <v>8</v>
      </c>
      <c r="AC173">
        <f t="shared" si="11"/>
        <v>45</v>
      </c>
      <c r="AD173" s="38">
        <v>171.5</v>
      </c>
    </row>
    <row r="174" spans="1:30" ht="15.75" thickBot="1" x14ac:dyDescent="0.3">
      <c r="A174" s="7">
        <v>86</v>
      </c>
      <c r="B174" s="2">
        <v>140</v>
      </c>
      <c r="C174" s="3">
        <v>30</v>
      </c>
      <c r="D174" s="2">
        <v>60</v>
      </c>
      <c r="E174" s="2">
        <v>29</v>
      </c>
      <c r="F174" s="2">
        <v>43</v>
      </c>
      <c r="G174" s="2">
        <v>1.3</v>
      </c>
      <c r="H174" s="2">
        <v>2.25</v>
      </c>
      <c r="I174" s="2">
        <v>600</v>
      </c>
      <c r="J174" s="2">
        <v>145.91</v>
      </c>
      <c r="K174" s="2">
        <v>175</v>
      </c>
      <c r="L174" s="2">
        <v>3.42</v>
      </c>
      <c r="M174" s="2">
        <v>29.85</v>
      </c>
      <c r="N174" s="3">
        <v>0.41</v>
      </c>
      <c r="P174" s="2">
        <v>140</v>
      </c>
      <c r="Q174" s="3">
        <v>30</v>
      </c>
      <c r="R174" s="2">
        <v>60</v>
      </c>
      <c r="S174">
        <f t="shared" si="8"/>
        <v>14</v>
      </c>
      <c r="T174">
        <f t="shared" si="9"/>
        <v>43</v>
      </c>
      <c r="U174" s="2">
        <v>1.3</v>
      </c>
      <c r="V174" s="2">
        <v>2.25</v>
      </c>
      <c r="W174" s="2">
        <v>600</v>
      </c>
      <c r="X174" s="2">
        <v>145.91</v>
      </c>
      <c r="Y174" s="2">
        <v>175</v>
      </c>
      <c r="Z174" s="2">
        <v>3.42</v>
      </c>
      <c r="AA174" s="2">
        <v>29.85</v>
      </c>
      <c r="AB174">
        <f t="shared" si="10"/>
        <v>12</v>
      </c>
      <c r="AC174">
        <f t="shared" si="11"/>
        <v>41</v>
      </c>
      <c r="AD174" s="38">
        <v>172.5</v>
      </c>
    </row>
    <row r="175" spans="1:30" ht="15.75" thickBot="1" x14ac:dyDescent="0.3">
      <c r="A175" s="7">
        <v>53</v>
      </c>
      <c r="B175" s="2">
        <v>160</v>
      </c>
      <c r="C175" s="3">
        <v>30</v>
      </c>
      <c r="D175" s="2">
        <v>60</v>
      </c>
      <c r="E175" s="2">
        <v>33</v>
      </c>
      <c r="F175" s="2">
        <v>47</v>
      </c>
      <c r="G175" s="2">
        <v>1.3</v>
      </c>
      <c r="H175" s="2">
        <v>1.5</v>
      </c>
      <c r="I175" s="2">
        <v>800</v>
      </c>
      <c r="J175" s="2">
        <v>148.49</v>
      </c>
      <c r="K175" s="2">
        <v>193.32</v>
      </c>
      <c r="L175" s="2">
        <v>8.09</v>
      </c>
      <c r="M175" s="2">
        <v>36.090000000000003</v>
      </c>
      <c r="N175" s="3">
        <v>0.72</v>
      </c>
      <c r="P175" s="2">
        <v>160</v>
      </c>
      <c r="Q175" s="3">
        <v>30</v>
      </c>
      <c r="R175" s="2">
        <v>60</v>
      </c>
      <c r="S175">
        <f t="shared" si="8"/>
        <v>14</v>
      </c>
      <c r="T175">
        <f t="shared" si="9"/>
        <v>47</v>
      </c>
      <c r="U175" s="2">
        <v>1.3</v>
      </c>
      <c r="V175" s="2">
        <v>1.5</v>
      </c>
      <c r="W175" s="2">
        <v>800</v>
      </c>
      <c r="X175" s="2">
        <v>148.49</v>
      </c>
      <c r="Y175" s="2">
        <v>193.32</v>
      </c>
      <c r="Z175" s="2">
        <v>8.09</v>
      </c>
      <c r="AA175" s="2">
        <v>36.090000000000003</v>
      </c>
      <c r="AB175">
        <f t="shared" si="10"/>
        <v>12</v>
      </c>
      <c r="AC175">
        <f t="shared" si="11"/>
        <v>45</v>
      </c>
      <c r="AD175" s="38">
        <v>173.5</v>
      </c>
    </row>
    <row r="176" spans="1:30" ht="15.75" thickBot="1" x14ac:dyDescent="0.3">
      <c r="A176" s="7">
        <v>81</v>
      </c>
      <c r="B176" s="2">
        <v>140</v>
      </c>
      <c r="C176" s="3">
        <v>20</v>
      </c>
      <c r="D176" s="2">
        <v>60</v>
      </c>
      <c r="E176" s="2">
        <v>29</v>
      </c>
      <c r="F176" s="2">
        <v>43</v>
      </c>
      <c r="G176" s="2">
        <v>1.5</v>
      </c>
      <c r="H176" s="2">
        <v>2.25</v>
      </c>
      <c r="I176" s="2">
        <v>600</v>
      </c>
      <c r="J176" s="2">
        <v>149.4</v>
      </c>
      <c r="K176" s="2">
        <v>183.57</v>
      </c>
      <c r="L176" s="2">
        <v>6.54</v>
      </c>
      <c r="M176" s="2">
        <v>30.99</v>
      </c>
      <c r="N176" s="3">
        <v>0.78</v>
      </c>
      <c r="P176" s="2">
        <v>140</v>
      </c>
      <c r="Q176" s="3">
        <v>20</v>
      </c>
      <c r="R176" s="2">
        <v>60</v>
      </c>
      <c r="S176">
        <f t="shared" si="8"/>
        <v>14</v>
      </c>
      <c r="T176">
        <f t="shared" si="9"/>
        <v>43</v>
      </c>
      <c r="U176" s="2">
        <v>1.5</v>
      </c>
      <c r="V176" s="2">
        <v>2.25</v>
      </c>
      <c r="W176" s="2">
        <v>600</v>
      </c>
      <c r="X176" s="2">
        <v>149.4</v>
      </c>
      <c r="Y176" s="2">
        <v>183.57</v>
      </c>
      <c r="Z176" s="2">
        <v>6.54</v>
      </c>
      <c r="AA176" s="2">
        <v>30.99</v>
      </c>
      <c r="AB176">
        <f t="shared" si="10"/>
        <v>12</v>
      </c>
      <c r="AC176">
        <f t="shared" si="11"/>
        <v>41</v>
      </c>
      <c r="AD176" s="38">
        <v>174.5</v>
      </c>
    </row>
    <row r="177" spans="1:30" ht="15.75" thickBot="1" x14ac:dyDescent="0.3">
      <c r="A177" s="7">
        <v>213</v>
      </c>
      <c r="B177" s="2">
        <v>160</v>
      </c>
      <c r="C177" s="3">
        <v>30</v>
      </c>
      <c r="D177" s="2">
        <v>60</v>
      </c>
      <c r="E177" s="2">
        <v>37</v>
      </c>
      <c r="F177" s="2">
        <v>47</v>
      </c>
      <c r="G177" s="2">
        <v>1.5</v>
      </c>
      <c r="H177" s="2">
        <v>3</v>
      </c>
      <c r="I177" s="2">
        <v>600</v>
      </c>
      <c r="J177" s="2">
        <v>151.02000000000001</v>
      </c>
      <c r="K177" s="2">
        <v>201.35</v>
      </c>
      <c r="L177" s="2">
        <v>3.92</v>
      </c>
      <c r="M177" s="2">
        <v>47.6</v>
      </c>
      <c r="N177" s="3">
        <v>0.47</v>
      </c>
      <c r="P177" s="2">
        <v>160</v>
      </c>
      <c r="Q177" s="3">
        <v>30</v>
      </c>
      <c r="R177" s="2">
        <v>60</v>
      </c>
      <c r="S177">
        <f t="shared" si="8"/>
        <v>10</v>
      </c>
      <c r="T177">
        <f t="shared" si="9"/>
        <v>47</v>
      </c>
      <c r="U177" s="2">
        <v>1.5</v>
      </c>
      <c r="V177" s="2">
        <v>3</v>
      </c>
      <c r="W177" s="2">
        <v>600</v>
      </c>
      <c r="X177" s="2">
        <v>151.02000000000001</v>
      </c>
      <c r="Y177" s="2">
        <v>201.35</v>
      </c>
      <c r="Z177" s="2">
        <v>3.92</v>
      </c>
      <c r="AA177" s="2">
        <v>47.6</v>
      </c>
      <c r="AB177">
        <f t="shared" si="10"/>
        <v>8</v>
      </c>
      <c r="AC177">
        <f t="shared" si="11"/>
        <v>45</v>
      </c>
      <c r="AD177" s="38">
        <v>175.5</v>
      </c>
    </row>
    <row r="178" spans="1:30" ht="15.75" thickBot="1" x14ac:dyDescent="0.3">
      <c r="A178" s="7">
        <v>123</v>
      </c>
      <c r="B178" s="2">
        <v>140</v>
      </c>
      <c r="C178" s="3">
        <v>30</v>
      </c>
      <c r="D178" s="2">
        <v>60</v>
      </c>
      <c r="E178" s="2">
        <v>37</v>
      </c>
      <c r="F178" s="2">
        <v>47</v>
      </c>
      <c r="G178" s="2">
        <v>1.5</v>
      </c>
      <c r="H178" s="2">
        <v>2.25</v>
      </c>
      <c r="I178" s="2">
        <v>600</v>
      </c>
      <c r="J178" s="2">
        <v>152.08000000000001</v>
      </c>
      <c r="K178" s="2">
        <v>191.55</v>
      </c>
      <c r="L178" s="2">
        <v>3.42</v>
      </c>
      <c r="M178" s="2">
        <v>41.77</v>
      </c>
      <c r="N178" s="3">
        <v>0.41</v>
      </c>
      <c r="P178" s="2">
        <v>140</v>
      </c>
      <c r="Q178" s="3">
        <v>30</v>
      </c>
      <c r="R178" s="2">
        <v>60</v>
      </c>
      <c r="S178">
        <f t="shared" si="8"/>
        <v>10</v>
      </c>
      <c r="T178">
        <f t="shared" si="9"/>
        <v>47</v>
      </c>
      <c r="U178" s="2">
        <v>1.5</v>
      </c>
      <c r="V178" s="2">
        <v>2.25</v>
      </c>
      <c r="W178" s="2">
        <v>600</v>
      </c>
      <c r="X178" s="2">
        <v>152.08000000000001</v>
      </c>
      <c r="Y178" s="2">
        <v>191.55</v>
      </c>
      <c r="Z178" s="2">
        <v>3.42</v>
      </c>
      <c r="AA178" s="2">
        <v>41.77</v>
      </c>
      <c r="AB178">
        <f t="shared" si="10"/>
        <v>8</v>
      </c>
      <c r="AC178">
        <f t="shared" si="11"/>
        <v>45</v>
      </c>
      <c r="AD178" s="38">
        <v>176.5</v>
      </c>
    </row>
    <row r="179" spans="1:30" ht="15.75" thickBot="1" x14ac:dyDescent="0.3">
      <c r="A179" s="7">
        <v>108</v>
      </c>
      <c r="B179" s="2">
        <v>160</v>
      </c>
      <c r="C179" s="3">
        <v>30</v>
      </c>
      <c r="D179" s="2">
        <v>45</v>
      </c>
      <c r="E179" s="2">
        <v>33</v>
      </c>
      <c r="F179" s="2">
        <v>43</v>
      </c>
      <c r="G179" s="2">
        <v>1.5</v>
      </c>
      <c r="H179" s="2">
        <v>2.25</v>
      </c>
      <c r="I179" s="2">
        <v>600</v>
      </c>
      <c r="J179" s="2">
        <v>160.44</v>
      </c>
      <c r="K179" s="2">
        <v>199.57</v>
      </c>
      <c r="L179" s="2">
        <v>6.27</v>
      </c>
      <c r="M179" s="2">
        <v>37.619999999999997</v>
      </c>
      <c r="N179" s="3">
        <v>0.75</v>
      </c>
      <c r="P179" s="2">
        <v>160</v>
      </c>
      <c r="Q179" s="3">
        <v>30</v>
      </c>
      <c r="R179" s="2">
        <v>45</v>
      </c>
      <c r="S179">
        <f t="shared" si="8"/>
        <v>10</v>
      </c>
      <c r="T179">
        <f t="shared" si="9"/>
        <v>43</v>
      </c>
      <c r="U179" s="2">
        <v>1.5</v>
      </c>
      <c r="V179" s="2">
        <v>2.25</v>
      </c>
      <c r="W179" s="2">
        <v>600</v>
      </c>
      <c r="X179" s="2">
        <v>160.44</v>
      </c>
      <c r="Y179" s="2">
        <v>199.57</v>
      </c>
      <c r="Z179" s="2">
        <v>6.27</v>
      </c>
      <c r="AA179" s="2">
        <v>37.619999999999997</v>
      </c>
      <c r="AB179">
        <f t="shared" si="10"/>
        <v>8</v>
      </c>
      <c r="AC179">
        <f t="shared" si="11"/>
        <v>41</v>
      </c>
      <c r="AD179" s="38">
        <v>177.5</v>
      </c>
    </row>
    <row r="180" spans="1:30" ht="15.75" thickBot="1" x14ac:dyDescent="0.3">
      <c r="A180" s="7">
        <v>179</v>
      </c>
      <c r="B180" s="2">
        <v>160</v>
      </c>
      <c r="C180" s="3">
        <v>30</v>
      </c>
      <c r="D180" s="2">
        <v>60</v>
      </c>
      <c r="E180" s="2">
        <v>33</v>
      </c>
      <c r="F180" s="2">
        <v>43</v>
      </c>
      <c r="G180" s="2">
        <v>1.3</v>
      </c>
      <c r="H180" s="2">
        <v>3</v>
      </c>
      <c r="I180" s="2">
        <v>800</v>
      </c>
      <c r="J180" s="2">
        <v>160.75</v>
      </c>
      <c r="K180" s="2">
        <v>210.73</v>
      </c>
      <c r="L180" s="2">
        <v>8.3699999999999992</v>
      </c>
      <c r="M180" s="2">
        <v>45.78</v>
      </c>
      <c r="N180" s="3">
        <v>0.75</v>
      </c>
      <c r="P180" s="2">
        <v>160</v>
      </c>
      <c r="Q180" s="3">
        <v>30</v>
      </c>
      <c r="R180" s="2">
        <v>60</v>
      </c>
      <c r="S180">
        <f t="shared" si="8"/>
        <v>10</v>
      </c>
      <c r="T180">
        <f t="shared" si="9"/>
        <v>43</v>
      </c>
      <c r="U180" s="2">
        <v>1.3</v>
      </c>
      <c r="V180" s="2">
        <v>3</v>
      </c>
      <c r="W180" s="2">
        <v>800</v>
      </c>
      <c r="X180" s="2">
        <v>160.75</v>
      </c>
      <c r="Y180" s="2">
        <v>210.73</v>
      </c>
      <c r="Z180" s="2">
        <v>8.3699999999999992</v>
      </c>
      <c r="AA180" s="2">
        <v>45.78</v>
      </c>
      <c r="AB180">
        <f t="shared" si="10"/>
        <v>8</v>
      </c>
      <c r="AC180">
        <f t="shared" si="11"/>
        <v>41</v>
      </c>
      <c r="AD180" s="38">
        <v>178.5</v>
      </c>
    </row>
    <row r="181" spans="1:30" ht="15.75" thickBot="1" x14ac:dyDescent="0.3">
      <c r="A181" s="7">
        <v>177</v>
      </c>
      <c r="B181" s="2">
        <v>160</v>
      </c>
      <c r="C181" s="3">
        <v>30</v>
      </c>
      <c r="D181" s="2">
        <v>60</v>
      </c>
      <c r="E181" s="2">
        <v>33</v>
      </c>
      <c r="F181" s="2">
        <v>43</v>
      </c>
      <c r="G181" s="2">
        <v>1.5</v>
      </c>
      <c r="H181" s="2">
        <v>3</v>
      </c>
      <c r="I181" s="2">
        <v>600</v>
      </c>
      <c r="J181" s="2">
        <v>161.49</v>
      </c>
      <c r="K181" s="2">
        <v>210.83</v>
      </c>
      <c r="L181" s="2">
        <v>3.99</v>
      </c>
      <c r="M181" s="2">
        <v>44.77</v>
      </c>
      <c r="N181" s="3">
        <v>0.48</v>
      </c>
      <c r="P181" s="2">
        <v>160</v>
      </c>
      <c r="Q181" s="3">
        <v>30</v>
      </c>
      <c r="R181" s="2">
        <v>60</v>
      </c>
      <c r="S181">
        <f t="shared" si="8"/>
        <v>10</v>
      </c>
      <c r="T181">
        <f t="shared" si="9"/>
        <v>43</v>
      </c>
      <c r="U181" s="2">
        <v>1.5</v>
      </c>
      <c r="V181" s="2">
        <v>3</v>
      </c>
      <c r="W181" s="2">
        <v>600</v>
      </c>
      <c r="X181" s="2">
        <v>161.49</v>
      </c>
      <c r="Y181" s="2">
        <v>210.83</v>
      </c>
      <c r="Z181" s="2">
        <v>3.99</v>
      </c>
      <c r="AA181" s="2">
        <v>44.77</v>
      </c>
      <c r="AB181">
        <f t="shared" si="10"/>
        <v>8</v>
      </c>
      <c r="AC181">
        <f t="shared" si="11"/>
        <v>41</v>
      </c>
      <c r="AD181" s="38">
        <v>179.5</v>
      </c>
    </row>
    <row r="182" spans="1:30" ht="15.75" thickBot="1" x14ac:dyDescent="0.3">
      <c r="A182" s="7">
        <v>138</v>
      </c>
      <c r="B182" s="2">
        <v>160</v>
      </c>
      <c r="C182" s="3">
        <v>30</v>
      </c>
      <c r="D182" s="2">
        <v>45</v>
      </c>
      <c r="E182" s="2">
        <v>33</v>
      </c>
      <c r="F182" s="2">
        <v>47</v>
      </c>
      <c r="G182" s="2">
        <v>1.5</v>
      </c>
      <c r="H182" s="2">
        <v>2.25</v>
      </c>
      <c r="I182" s="2">
        <v>600</v>
      </c>
      <c r="J182" s="2">
        <v>163.47</v>
      </c>
      <c r="K182" s="2">
        <v>202.15</v>
      </c>
      <c r="L182" s="2">
        <v>6.08</v>
      </c>
      <c r="M182" s="2">
        <v>37.39</v>
      </c>
      <c r="N182" s="3">
        <v>0.73</v>
      </c>
      <c r="P182" s="2">
        <v>160</v>
      </c>
      <c r="Q182" s="3">
        <v>30</v>
      </c>
      <c r="R182" s="2">
        <v>45</v>
      </c>
      <c r="S182">
        <f t="shared" si="8"/>
        <v>14</v>
      </c>
      <c r="T182">
        <f t="shared" si="9"/>
        <v>47</v>
      </c>
      <c r="U182" s="2">
        <v>1.5</v>
      </c>
      <c r="V182" s="2">
        <v>2.25</v>
      </c>
      <c r="W182" s="2">
        <v>600</v>
      </c>
      <c r="X182" s="2">
        <v>163.47</v>
      </c>
      <c r="Y182" s="2">
        <v>202.15</v>
      </c>
      <c r="Z182" s="2">
        <v>6.08</v>
      </c>
      <c r="AA182" s="2">
        <v>37.39</v>
      </c>
      <c r="AB182">
        <f t="shared" si="10"/>
        <v>12</v>
      </c>
      <c r="AC182">
        <f t="shared" si="11"/>
        <v>45</v>
      </c>
      <c r="AD182" s="38">
        <v>180.5</v>
      </c>
    </row>
    <row r="183" spans="1:30" ht="15.75" thickBot="1" x14ac:dyDescent="0.3">
      <c r="A183" s="7">
        <v>192</v>
      </c>
      <c r="B183" s="2">
        <v>160</v>
      </c>
      <c r="C183" s="3">
        <v>30</v>
      </c>
      <c r="D183" s="2">
        <v>60</v>
      </c>
      <c r="E183" s="2">
        <v>33</v>
      </c>
      <c r="F183" s="2">
        <v>47</v>
      </c>
      <c r="G183" s="2">
        <v>1.5</v>
      </c>
      <c r="H183" s="2">
        <v>3</v>
      </c>
      <c r="I183" s="2">
        <v>600</v>
      </c>
      <c r="J183" s="2">
        <v>164.18</v>
      </c>
      <c r="K183" s="2">
        <v>213.25</v>
      </c>
      <c r="L183" s="2">
        <v>3.85</v>
      </c>
      <c r="M183" s="2">
        <v>44.47</v>
      </c>
      <c r="N183" s="3">
        <v>0.46</v>
      </c>
      <c r="P183" s="2">
        <v>160</v>
      </c>
      <c r="Q183" s="3">
        <v>30</v>
      </c>
      <c r="R183" s="2">
        <v>60</v>
      </c>
      <c r="S183">
        <f t="shared" si="8"/>
        <v>14</v>
      </c>
      <c r="T183">
        <f t="shared" si="9"/>
        <v>47</v>
      </c>
      <c r="U183" s="2">
        <v>1.5</v>
      </c>
      <c r="V183" s="2">
        <v>3</v>
      </c>
      <c r="W183" s="2">
        <v>600</v>
      </c>
      <c r="X183" s="2">
        <v>164.18</v>
      </c>
      <c r="Y183" s="2">
        <v>213.25</v>
      </c>
      <c r="Z183" s="2">
        <v>3.85</v>
      </c>
      <c r="AA183" s="2">
        <v>44.47</v>
      </c>
      <c r="AB183">
        <f t="shared" si="10"/>
        <v>12</v>
      </c>
      <c r="AC183">
        <f t="shared" si="11"/>
        <v>45</v>
      </c>
      <c r="AD183" s="38">
        <v>181.5</v>
      </c>
    </row>
    <row r="184" spans="1:30" ht="15.75" thickBot="1" x14ac:dyDescent="0.3">
      <c r="A184" s="7">
        <v>197</v>
      </c>
      <c r="B184" s="2">
        <v>160</v>
      </c>
      <c r="C184" s="3">
        <v>30</v>
      </c>
      <c r="D184" s="2">
        <v>60</v>
      </c>
      <c r="E184" s="2">
        <v>33</v>
      </c>
      <c r="F184" s="2">
        <v>47</v>
      </c>
      <c r="G184" s="2">
        <v>1.3</v>
      </c>
      <c r="H184" s="2">
        <v>3</v>
      </c>
      <c r="I184" s="2">
        <v>800</v>
      </c>
      <c r="J184" s="2">
        <v>164.28</v>
      </c>
      <c r="K184" s="2">
        <v>213.81</v>
      </c>
      <c r="L184" s="2">
        <v>8.1199999999999992</v>
      </c>
      <c r="M184" s="2">
        <v>45.5</v>
      </c>
      <c r="N184" s="3">
        <v>0.73</v>
      </c>
      <c r="P184" s="2">
        <v>160</v>
      </c>
      <c r="Q184" s="3">
        <v>30</v>
      </c>
      <c r="R184" s="2">
        <v>60</v>
      </c>
      <c r="S184">
        <f t="shared" si="8"/>
        <v>14</v>
      </c>
      <c r="T184">
        <f t="shared" si="9"/>
        <v>47</v>
      </c>
      <c r="U184" s="2">
        <v>1.3</v>
      </c>
      <c r="V184" s="2">
        <v>3</v>
      </c>
      <c r="W184" s="2">
        <v>800</v>
      </c>
      <c r="X184" s="2">
        <v>164.28</v>
      </c>
      <c r="Y184" s="2">
        <v>213.81</v>
      </c>
      <c r="Z184" s="2">
        <v>8.1199999999999992</v>
      </c>
      <c r="AA184" s="2">
        <v>45.5</v>
      </c>
      <c r="AB184">
        <f t="shared" si="10"/>
        <v>12</v>
      </c>
      <c r="AC184">
        <f t="shared" si="11"/>
        <v>45</v>
      </c>
      <c r="AD184" s="38">
        <v>182.5</v>
      </c>
    </row>
    <row r="185" spans="1:30" ht="15.75" thickBot="1" x14ac:dyDescent="0.3">
      <c r="A185" s="7">
        <v>102</v>
      </c>
      <c r="B185" s="2">
        <v>140</v>
      </c>
      <c r="C185" s="3">
        <v>30</v>
      </c>
      <c r="D185" s="2">
        <v>60</v>
      </c>
      <c r="E185" s="2">
        <v>33</v>
      </c>
      <c r="F185" s="2">
        <v>43</v>
      </c>
      <c r="G185" s="2">
        <v>1.5</v>
      </c>
      <c r="H185" s="2">
        <v>2.25</v>
      </c>
      <c r="I185" s="2">
        <v>600</v>
      </c>
      <c r="J185" s="4">
        <v>165.74</v>
      </c>
      <c r="K185" s="2">
        <v>202.33</v>
      </c>
      <c r="L185" s="2">
        <v>3.49</v>
      </c>
      <c r="M185" s="2">
        <v>38.97</v>
      </c>
      <c r="N185" s="3">
        <v>0.42</v>
      </c>
      <c r="P185" s="2">
        <v>140</v>
      </c>
      <c r="Q185" s="3">
        <v>30</v>
      </c>
      <c r="R185" s="2">
        <v>60</v>
      </c>
      <c r="S185">
        <f t="shared" si="8"/>
        <v>10</v>
      </c>
      <c r="T185">
        <f t="shared" si="9"/>
        <v>43</v>
      </c>
      <c r="U185" s="2">
        <v>1.5</v>
      </c>
      <c r="V185" s="2">
        <v>2.25</v>
      </c>
      <c r="W185" s="2">
        <v>600</v>
      </c>
      <c r="X185" s="4">
        <v>165.74</v>
      </c>
      <c r="Y185" s="2">
        <v>202.33</v>
      </c>
      <c r="Z185" s="2">
        <v>3.49</v>
      </c>
      <c r="AA185" s="2">
        <v>38.97</v>
      </c>
      <c r="AB185">
        <f t="shared" si="10"/>
        <v>8</v>
      </c>
      <c r="AC185">
        <f t="shared" si="11"/>
        <v>41</v>
      </c>
      <c r="AD185" s="38">
        <v>183.5</v>
      </c>
    </row>
    <row r="186" spans="1:30" ht="15.75" thickBot="1" x14ac:dyDescent="0.3">
      <c r="A186" s="7">
        <v>120</v>
      </c>
      <c r="B186" s="2">
        <v>140</v>
      </c>
      <c r="C186" s="3">
        <v>30</v>
      </c>
      <c r="D186" s="2">
        <v>60</v>
      </c>
      <c r="E186" s="2">
        <v>33</v>
      </c>
      <c r="F186" s="2">
        <v>47</v>
      </c>
      <c r="G186" s="2">
        <v>1.5</v>
      </c>
      <c r="H186" s="2">
        <v>2.25</v>
      </c>
      <c r="I186" s="2">
        <v>600</v>
      </c>
      <c r="J186" s="4">
        <v>168.61</v>
      </c>
      <c r="K186" s="2">
        <v>204.82</v>
      </c>
      <c r="L186" s="2">
        <v>3.36</v>
      </c>
      <c r="M186" s="2">
        <v>38.72</v>
      </c>
      <c r="N186" s="3">
        <v>0.4</v>
      </c>
      <c r="P186" s="2">
        <v>140</v>
      </c>
      <c r="Q186" s="3">
        <v>30</v>
      </c>
      <c r="R186" s="2">
        <v>60</v>
      </c>
      <c r="S186">
        <f t="shared" si="8"/>
        <v>14</v>
      </c>
      <c r="T186">
        <f t="shared" si="9"/>
        <v>47</v>
      </c>
      <c r="U186" s="2">
        <v>1.5</v>
      </c>
      <c r="V186" s="2">
        <v>2.25</v>
      </c>
      <c r="W186" s="2">
        <v>600</v>
      </c>
      <c r="X186" s="4">
        <v>168.61</v>
      </c>
      <c r="Y186" s="2">
        <v>204.82</v>
      </c>
      <c r="Z186" s="2">
        <v>3.36</v>
      </c>
      <c r="AA186" s="2">
        <v>38.72</v>
      </c>
      <c r="AB186">
        <f t="shared" si="10"/>
        <v>12</v>
      </c>
      <c r="AC186">
        <f t="shared" si="11"/>
        <v>45</v>
      </c>
      <c r="AD186" s="38">
        <v>184.5</v>
      </c>
    </row>
    <row r="187" spans="1:30" ht="15.75" thickBot="1" x14ac:dyDescent="0.3">
      <c r="A187" s="7">
        <v>17</v>
      </c>
      <c r="B187" s="2">
        <v>160</v>
      </c>
      <c r="C187" s="3">
        <v>30</v>
      </c>
      <c r="D187" s="2">
        <v>60</v>
      </c>
      <c r="E187" s="2">
        <v>29</v>
      </c>
      <c r="F187" s="2">
        <v>43</v>
      </c>
      <c r="G187" s="2">
        <v>1.3</v>
      </c>
      <c r="H187" s="2">
        <v>1.5</v>
      </c>
      <c r="I187" s="2">
        <v>800</v>
      </c>
      <c r="J187" s="4">
        <v>170</v>
      </c>
      <c r="K187" s="2">
        <v>209.54</v>
      </c>
      <c r="L187" s="2">
        <v>8.2100000000000009</v>
      </c>
      <c r="M187" s="2">
        <v>32.979999999999997</v>
      </c>
      <c r="N187" s="3">
        <v>0.74</v>
      </c>
      <c r="P187" s="2">
        <v>160</v>
      </c>
      <c r="Q187" s="3">
        <v>30</v>
      </c>
      <c r="R187" s="2">
        <v>60</v>
      </c>
      <c r="S187">
        <f t="shared" si="8"/>
        <v>14</v>
      </c>
      <c r="T187">
        <f t="shared" si="9"/>
        <v>43</v>
      </c>
      <c r="U187" s="2">
        <v>1.3</v>
      </c>
      <c r="V187" s="2">
        <v>1.5</v>
      </c>
      <c r="W187" s="2">
        <v>800</v>
      </c>
      <c r="X187" s="4">
        <v>170</v>
      </c>
      <c r="Y187" s="2">
        <v>209.54</v>
      </c>
      <c r="Z187" s="2">
        <v>8.2100000000000009</v>
      </c>
      <c r="AA187" s="2">
        <v>32.979999999999997</v>
      </c>
      <c r="AB187">
        <f t="shared" si="10"/>
        <v>12</v>
      </c>
      <c r="AC187">
        <f t="shared" si="11"/>
        <v>41</v>
      </c>
      <c r="AD187" s="38">
        <v>185.5</v>
      </c>
    </row>
    <row r="188" spans="1:30" ht="15.75" thickBot="1" x14ac:dyDescent="0.3">
      <c r="A188" s="7">
        <v>72</v>
      </c>
      <c r="B188" s="2">
        <v>160</v>
      </c>
      <c r="C188" s="3">
        <v>30</v>
      </c>
      <c r="D188" s="2">
        <v>60</v>
      </c>
      <c r="E188" s="2">
        <v>37</v>
      </c>
      <c r="F188" s="2">
        <v>47</v>
      </c>
      <c r="G188" s="2">
        <v>1.5</v>
      </c>
      <c r="H188" s="2">
        <v>1.5</v>
      </c>
      <c r="I188" s="2">
        <v>800</v>
      </c>
      <c r="J188" s="4">
        <v>171.16</v>
      </c>
      <c r="K188" s="2">
        <v>227.17</v>
      </c>
      <c r="L188" s="2">
        <v>8.2100000000000009</v>
      </c>
      <c r="M188" s="2">
        <v>46.67</v>
      </c>
      <c r="N188" s="3">
        <v>0.74</v>
      </c>
      <c r="P188" s="2">
        <v>160</v>
      </c>
      <c r="Q188" s="3">
        <v>30</v>
      </c>
      <c r="R188" s="2">
        <v>60</v>
      </c>
      <c r="S188">
        <f t="shared" si="8"/>
        <v>10</v>
      </c>
      <c r="T188">
        <f t="shared" si="9"/>
        <v>47</v>
      </c>
      <c r="U188" s="2">
        <v>1.5</v>
      </c>
      <c r="V188" s="2">
        <v>1.5</v>
      </c>
      <c r="W188" s="2">
        <v>800</v>
      </c>
      <c r="X188" s="4">
        <v>171.16</v>
      </c>
      <c r="Y188" s="2">
        <v>227.17</v>
      </c>
      <c r="Z188" s="2">
        <v>8.2100000000000009</v>
      </c>
      <c r="AA188" s="2">
        <v>46.67</v>
      </c>
      <c r="AB188">
        <f t="shared" si="10"/>
        <v>8</v>
      </c>
      <c r="AC188">
        <f t="shared" si="11"/>
        <v>45</v>
      </c>
      <c r="AD188" s="38">
        <v>186.5</v>
      </c>
    </row>
    <row r="189" spans="1:30" ht="15.75" thickBot="1" x14ac:dyDescent="0.3">
      <c r="A189" s="7">
        <v>147</v>
      </c>
      <c r="B189" s="2">
        <v>160</v>
      </c>
      <c r="C189" s="3">
        <v>30</v>
      </c>
      <c r="D189" s="2">
        <v>60</v>
      </c>
      <c r="E189" s="2">
        <v>29</v>
      </c>
      <c r="F189" s="2">
        <v>43</v>
      </c>
      <c r="G189" s="2">
        <v>1.5</v>
      </c>
      <c r="H189" s="2">
        <v>3</v>
      </c>
      <c r="I189" s="2">
        <v>600</v>
      </c>
      <c r="J189" s="4">
        <v>174.25</v>
      </c>
      <c r="K189" s="2">
        <v>222.16</v>
      </c>
      <c r="L189" s="2">
        <v>3.92</v>
      </c>
      <c r="M189" s="2">
        <v>41.47</v>
      </c>
      <c r="N189" s="3">
        <v>0.47</v>
      </c>
      <c r="P189" s="2">
        <v>160</v>
      </c>
      <c r="Q189" s="3">
        <v>30</v>
      </c>
      <c r="R189" s="2">
        <v>60</v>
      </c>
      <c r="S189">
        <f t="shared" si="8"/>
        <v>14</v>
      </c>
      <c r="T189">
        <f t="shared" si="9"/>
        <v>43</v>
      </c>
      <c r="U189" s="2">
        <v>1.5</v>
      </c>
      <c r="V189" s="2">
        <v>3</v>
      </c>
      <c r="W189" s="2">
        <v>600</v>
      </c>
      <c r="X189" s="4">
        <v>174.25</v>
      </c>
      <c r="Y189" s="2">
        <v>222.16</v>
      </c>
      <c r="Z189" s="2">
        <v>3.92</v>
      </c>
      <c r="AA189" s="2">
        <v>41.47</v>
      </c>
      <c r="AB189">
        <f t="shared" si="10"/>
        <v>12</v>
      </c>
      <c r="AC189">
        <f t="shared" si="11"/>
        <v>41</v>
      </c>
      <c r="AD189" s="38">
        <v>187.5</v>
      </c>
    </row>
    <row r="190" spans="1:30" ht="15.75" thickBot="1" x14ac:dyDescent="0.3">
      <c r="A190" s="7">
        <v>84</v>
      </c>
      <c r="B190" s="2">
        <v>160</v>
      </c>
      <c r="C190" s="3">
        <v>30</v>
      </c>
      <c r="D190" s="2">
        <v>45</v>
      </c>
      <c r="E190" s="2">
        <v>29</v>
      </c>
      <c r="F190" s="2">
        <v>43</v>
      </c>
      <c r="G190" s="2">
        <v>1.5</v>
      </c>
      <c r="H190" s="2">
        <v>2.25</v>
      </c>
      <c r="I190" s="2">
        <v>600</v>
      </c>
      <c r="J190" s="4">
        <v>177.61</v>
      </c>
      <c r="K190" s="2">
        <v>213.1</v>
      </c>
      <c r="L190" s="2">
        <v>6.17</v>
      </c>
      <c r="M190" s="2">
        <v>34.42</v>
      </c>
      <c r="N190" s="3">
        <v>0.74</v>
      </c>
      <c r="P190" s="2">
        <v>160</v>
      </c>
      <c r="Q190" s="3">
        <v>30</v>
      </c>
      <c r="R190" s="2">
        <v>45</v>
      </c>
      <c r="S190">
        <f t="shared" si="8"/>
        <v>14</v>
      </c>
      <c r="T190">
        <f t="shared" si="9"/>
        <v>43</v>
      </c>
      <c r="U190" s="2">
        <v>1.5</v>
      </c>
      <c r="V190" s="2">
        <v>2.25</v>
      </c>
      <c r="W190" s="2">
        <v>600</v>
      </c>
      <c r="X190" s="4">
        <v>177.61</v>
      </c>
      <c r="Y190" s="2">
        <v>213.1</v>
      </c>
      <c r="Z190" s="2">
        <v>6.17</v>
      </c>
      <c r="AA190" s="2">
        <v>34.42</v>
      </c>
      <c r="AB190">
        <f t="shared" si="10"/>
        <v>12</v>
      </c>
      <c r="AC190">
        <f t="shared" si="11"/>
        <v>41</v>
      </c>
      <c r="AD190" s="38">
        <v>188.5</v>
      </c>
    </row>
    <row r="191" spans="1:30" ht="15.75" thickBot="1" x14ac:dyDescent="0.3">
      <c r="A191" s="7">
        <v>164</v>
      </c>
      <c r="B191" s="2">
        <v>160</v>
      </c>
      <c r="C191" s="3">
        <v>30</v>
      </c>
      <c r="D191" s="2">
        <v>60</v>
      </c>
      <c r="E191" s="2">
        <v>29</v>
      </c>
      <c r="F191" s="2">
        <v>43</v>
      </c>
      <c r="G191" s="2">
        <v>1.3</v>
      </c>
      <c r="H191" s="2">
        <v>3</v>
      </c>
      <c r="I191" s="2">
        <v>800</v>
      </c>
      <c r="J191" s="4">
        <v>179.45</v>
      </c>
      <c r="K191" s="2">
        <v>227.55</v>
      </c>
      <c r="L191" s="2">
        <v>8.24</v>
      </c>
      <c r="M191" s="2">
        <v>41.95</v>
      </c>
      <c r="N191" s="3">
        <v>0.74</v>
      </c>
      <c r="P191" s="2">
        <v>160</v>
      </c>
      <c r="Q191" s="3">
        <v>30</v>
      </c>
      <c r="R191" s="2">
        <v>60</v>
      </c>
      <c r="S191">
        <f t="shared" si="8"/>
        <v>14</v>
      </c>
      <c r="T191">
        <f t="shared" si="9"/>
        <v>43</v>
      </c>
      <c r="U191" s="2">
        <v>1.3</v>
      </c>
      <c r="V191" s="2">
        <v>3</v>
      </c>
      <c r="W191" s="2">
        <v>800</v>
      </c>
      <c r="X191" s="4">
        <v>179.45</v>
      </c>
      <c r="Y191" s="2">
        <v>227.55</v>
      </c>
      <c r="Z191" s="2">
        <v>8.24</v>
      </c>
      <c r="AA191" s="2">
        <v>41.95</v>
      </c>
      <c r="AB191">
        <f t="shared" si="10"/>
        <v>12</v>
      </c>
      <c r="AC191">
        <f t="shared" si="11"/>
        <v>41</v>
      </c>
      <c r="AD191" s="38">
        <v>189.5</v>
      </c>
    </row>
    <row r="192" spans="1:30" ht="15.75" thickBot="1" x14ac:dyDescent="0.3">
      <c r="A192" s="7">
        <v>87</v>
      </c>
      <c r="B192" s="2">
        <v>140</v>
      </c>
      <c r="C192" s="3">
        <v>30</v>
      </c>
      <c r="D192" s="2">
        <v>60</v>
      </c>
      <c r="E192" s="2">
        <v>29</v>
      </c>
      <c r="F192" s="2">
        <v>43</v>
      </c>
      <c r="G192" s="2">
        <v>1.5</v>
      </c>
      <c r="H192" s="2">
        <v>2.25</v>
      </c>
      <c r="I192" s="2">
        <v>600</v>
      </c>
      <c r="J192" s="4">
        <v>181.12</v>
      </c>
      <c r="K192" s="2">
        <v>215.24</v>
      </c>
      <c r="L192" s="2">
        <v>3.42</v>
      </c>
      <c r="M192" s="2">
        <v>35.68</v>
      </c>
      <c r="N192" s="3">
        <v>0.41</v>
      </c>
      <c r="P192" s="2">
        <v>140</v>
      </c>
      <c r="Q192" s="3">
        <v>30</v>
      </c>
      <c r="R192" s="2">
        <v>60</v>
      </c>
      <c r="S192">
        <f t="shared" si="8"/>
        <v>14</v>
      </c>
      <c r="T192">
        <f t="shared" si="9"/>
        <v>43</v>
      </c>
      <c r="U192" s="2">
        <v>1.5</v>
      </c>
      <c r="V192" s="2">
        <v>2.25</v>
      </c>
      <c r="W192" s="2">
        <v>600</v>
      </c>
      <c r="X192" s="4">
        <v>181.12</v>
      </c>
      <c r="Y192" s="2">
        <v>215.24</v>
      </c>
      <c r="Z192" s="2">
        <v>3.42</v>
      </c>
      <c r="AA192" s="2">
        <v>35.68</v>
      </c>
      <c r="AB192">
        <f t="shared" si="10"/>
        <v>12</v>
      </c>
      <c r="AC192">
        <f t="shared" si="11"/>
        <v>41</v>
      </c>
      <c r="AD192" s="38">
        <v>190.5</v>
      </c>
    </row>
    <row r="193" spans="1:30" ht="15.75" thickBot="1" x14ac:dyDescent="0.3">
      <c r="A193" s="7">
        <v>216</v>
      </c>
      <c r="B193" s="2">
        <v>160</v>
      </c>
      <c r="C193" s="3">
        <v>30</v>
      </c>
      <c r="D193" s="2">
        <v>60</v>
      </c>
      <c r="E193" s="2">
        <v>37</v>
      </c>
      <c r="F193" s="2">
        <v>47</v>
      </c>
      <c r="G193" s="2">
        <v>1.5</v>
      </c>
      <c r="H193" s="2">
        <v>3</v>
      </c>
      <c r="I193" s="2">
        <v>800</v>
      </c>
      <c r="J193" s="4">
        <v>190.2</v>
      </c>
      <c r="K193" s="2">
        <v>248.83</v>
      </c>
      <c r="L193" s="2">
        <v>8.24</v>
      </c>
      <c r="M193" s="2">
        <v>58.55</v>
      </c>
      <c r="N193" s="3">
        <v>0.74</v>
      </c>
      <c r="P193" s="2">
        <v>160</v>
      </c>
      <c r="Q193" s="3">
        <v>30</v>
      </c>
      <c r="R193" s="2">
        <v>60</v>
      </c>
      <c r="S193">
        <f t="shared" si="8"/>
        <v>10</v>
      </c>
      <c r="T193">
        <f t="shared" si="9"/>
        <v>47</v>
      </c>
      <c r="U193" s="2">
        <v>1.5</v>
      </c>
      <c r="V193" s="2">
        <v>3</v>
      </c>
      <c r="W193" s="2">
        <v>800</v>
      </c>
      <c r="X193" s="4">
        <v>190.2</v>
      </c>
      <c r="Y193" s="2">
        <v>248.83</v>
      </c>
      <c r="Z193" s="2">
        <v>8.24</v>
      </c>
      <c r="AA193" s="2">
        <v>58.55</v>
      </c>
      <c r="AB193">
        <f t="shared" si="10"/>
        <v>8</v>
      </c>
      <c r="AC193">
        <f t="shared" si="11"/>
        <v>45</v>
      </c>
      <c r="AD193" s="38">
        <v>191.5</v>
      </c>
    </row>
    <row r="194" spans="1:30" ht="15.75" thickBot="1" x14ac:dyDescent="0.3">
      <c r="A194" s="7">
        <v>36</v>
      </c>
      <c r="B194" s="2">
        <v>160</v>
      </c>
      <c r="C194" s="3">
        <v>30</v>
      </c>
      <c r="D194" s="2">
        <v>60</v>
      </c>
      <c r="E194" s="2">
        <v>33</v>
      </c>
      <c r="F194" s="2">
        <v>43</v>
      </c>
      <c r="G194" s="2">
        <v>1.5</v>
      </c>
      <c r="H194" s="2">
        <v>1.5</v>
      </c>
      <c r="I194" s="2">
        <v>800</v>
      </c>
      <c r="J194" s="4">
        <v>194.44</v>
      </c>
      <c r="K194" s="2">
        <v>244.5</v>
      </c>
      <c r="L194" s="2">
        <v>8.34</v>
      </c>
      <c r="M194" s="2">
        <v>43.34</v>
      </c>
      <c r="N194" s="3">
        <v>0.75</v>
      </c>
      <c r="P194" s="2">
        <v>160</v>
      </c>
      <c r="Q194" s="3">
        <v>30</v>
      </c>
      <c r="R194" s="2">
        <v>60</v>
      </c>
      <c r="S194">
        <f t="shared" si="8"/>
        <v>10</v>
      </c>
      <c r="T194">
        <f t="shared" si="9"/>
        <v>43</v>
      </c>
      <c r="U194" s="2">
        <v>1.5</v>
      </c>
      <c r="V194" s="2">
        <v>1.5</v>
      </c>
      <c r="W194" s="2">
        <v>800</v>
      </c>
      <c r="X194" s="4">
        <v>194.44</v>
      </c>
      <c r="Y194" s="2">
        <v>244.5</v>
      </c>
      <c r="Z194" s="2">
        <v>8.34</v>
      </c>
      <c r="AA194" s="2">
        <v>43.34</v>
      </c>
      <c r="AB194">
        <f t="shared" si="10"/>
        <v>8</v>
      </c>
      <c r="AC194">
        <f t="shared" si="11"/>
        <v>41</v>
      </c>
      <c r="AD194" s="38">
        <v>192.5</v>
      </c>
    </row>
    <row r="195" spans="1:30" ht="15.75" thickBot="1" x14ac:dyDescent="0.3">
      <c r="A195" s="7">
        <v>54</v>
      </c>
      <c r="B195" s="2">
        <v>160</v>
      </c>
      <c r="C195" s="3">
        <v>30</v>
      </c>
      <c r="D195" s="2">
        <v>60</v>
      </c>
      <c r="E195" s="2">
        <v>33</v>
      </c>
      <c r="F195" s="2">
        <v>47</v>
      </c>
      <c r="G195" s="2">
        <v>1.5</v>
      </c>
      <c r="H195" s="2">
        <v>1.5</v>
      </c>
      <c r="I195" s="2">
        <v>800</v>
      </c>
      <c r="J195" s="4">
        <v>198.4</v>
      </c>
      <c r="K195" s="2">
        <v>247.94</v>
      </c>
      <c r="L195" s="2">
        <v>8.09</v>
      </c>
      <c r="M195" s="2">
        <v>43.1</v>
      </c>
      <c r="N195" s="3">
        <v>0.72</v>
      </c>
      <c r="P195" s="2">
        <v>160</v>
      </c>
      <c r="Q195" s="3">
        <v>30</v>
      </c>
      <c r="R195" s="2">
        <v>60</v>
      </c>
      <c r="S195">
        <f t="shared" ref="S195:S199" si="12">F195-E195</f>
        <v>14</v>
      </c>
      <c r="T195">
        <f t="shared" ref="T195:T199" si="13">F195</f>
        <v>47</v>
      </c>
      <c r="U195" s="2">
        <v>1.5</v>
      </c>
      <c r="V195" s="2">
        <v>1.5</v>
      </c>
      <c r="W195" s="2">
        <v>800</v>
      </c>
      <c r="X195" s="4">
        <v>198.4</v>
      </c>
      <c r="Y195" s="2">
        <v>247.94</v>
      </c>
      <c r="Z195" s="2">
        <v>8.09</v>
      </c>
      <c r="AA195" s="2">
        <v>43.1</v>
      </c>
      <c r="AB195">
        <f t="shared" ref="AB195:AB199" si="14">S195-2</f>
        <v>12</v>
      </c>
      <c r="AC195">
        <f t="shared" ref="AC195:AC199" si="15">T195-2</f>
        <v>45</v>
      </c>
      <c r="AD195" s="38">
        <v>193.5</v>
      </c>
    </row>
    <row r="196" spans="1:30" ht="15.75" thickBot="1" x14ac:dyDescent="0.3">
      <c r="A196" s="7">
        <v>180</v>
      </c>
      <c r="B196" s="2">
        <v>160</v>
      </c>
      <c r="C196" s="3">
        <v>30</v>
      </c>
      <c r="D196" s="2">
        <v>60</v>
      </c>
      <c r="E196" s="2">
        <v>33</v>
      </c>
      <c r="F196" s="2">
        <v>43</v>
      </c>
      <c r="G196" s="2">
        <v>1.5</v>
      </c>
      <c r="H196" s="2">
        <v>3</v>
      </c>
      <c r="I196" s="2">
        <v>800</v>
      </c>
      <c r="J196" s="4">
        <v>206.34</v>
      </c>
      <c r="K196" s="2">
        <v>262.77999999999997</v>
      </c>
      <c r="L196" s="2">
        <v>8.3699999999999992</v>
      </c>
      <c r="M196" s="2">
        <v>54.9</v>
      </c>
      <c r="N196" s="3">
        <v>0.75</v>
      </c>
      <c r="P196" s="2">
        <v>160</v>
      </c>
      <c r="Q196" s="3">
        <v>30</v>
      </c>
      <c r="R196" s="2">
        <v>60</v>
      </c>
      <c r="S196">
        <f t="shared" si="12"/>
        <v>10</v>
      </c>
      <c r="T196">
        <f t="shared" si="13"/>
        <v>43</v>
      </c>
      <c r="U196" s="2">
        <v>1.5</v>
      </c>
      <c r="V196" s="2">
        <v>3</v>
      </c>
      <c r="W196" s="2">
        <v>800</v>
      </c>
      <c r="X196" s="4">
        <v>206.34</v>
      </c>
      <c r="Y196" s="2">
        <v>262.77999999999997</v>
      </c>
      <c r="Z196" s="2">
        <v>8.3699999999999992</v>
      </c>
      <c r="AA196" s="2">
        <v>54.9</v>
      </c>
      <c r="AB196">
        <f t="shared" si="14"/>
        <v>8</v>
      </c>
      <c r="AC196">
        <f t="shared" si="15"/>
        <v>41</v>
      </c>
      <c r="AD196" s="38">
        <v>194.5</v>
      </c>
    </row>
    <row r="197" spans="1:30" ht="15.75" thickBot="1" x14ac:dyDescent="0.3">
      <c r="A197" s="7">
        <v>198</v>
      </c>
      <c r="B197" s="2">
        <v>160</v>
      </c>
      <c r="C197" s="3">
        <v>30</v>
      </c>
      <c r="D197" s="2">
        <v>60</v>
      </c>
      <c r="E197" s="2">
        <v>33</v>
      </c>
      <c r="F197" s="2">
        <v>47</v>
      </c>
      <c r="G197" s="2">
        <v>1.5</v>
      </c>
      <c r="H197" s="2">
        <v>3</v>
      </c>
      <c r="I197" s="2">
        <v>800</v>
      </c>
      <c r="J197" s="4">
        <v>210.17</v>
      </c>
      <c r="K197" s="2">
        <v>266.16000000000003</v>
      </c>
      <c r="L197" s="2">
        <v>8.1199999999999992</v>
      </c>
      <c r="M197" s="2">
        <v>54.56</v>
      </c>
      <c r="N197" s="3">
        <v>0.73</v>
      </c>
      <c r="P197" s="2">
        <v>160</v>
      </c>
      <c r="Q197" s="3">
        <v>30</v>
      </c>
      <c r="R197" s="2">
        <v>60</v>
      </c>
      <c r="S197">
        <f t="shared" si="12"/>
        <v>14</v>
      </c>
      <c r="T197">
        <f t="shared" si="13"/>
        <v>47</v>
      </c>
      <c r="U197" s="2">
        <v>1.5</v>
      </c>
      <c r="V197" s="2">
        <v>3</v>
      </c>
      <c r="W197" s="2">
        <v>800</v>
      </c>
      <c r="X197" s="4">
        <v>210.17</v>
      </c>
      <c r="Y197" s="2">
        <v>266.16000000000003</v>
      </c>
      <c r="Z197" s="2">
        <v>8.1199999999999992</v>
      </c>
      <c r="AA197" s="2">
        <v>54.56</v>
      </c>
      <c r="AB197">
        <f t="shared" si="14"/>
        <v>12</v>
      </c>
      <c r="AC197">
        <f t="shared" si="15"/>
        <v>45</v>
      </c>
      <c r="AD197" s="38">
        <v>195.5</v>
      </c>
    </row>
    <row r="198" spans="1:30" ht="15.75" thickBot="1" x14ac:dyDescent="0.3">
      <c r="A198" s="7">
        <v>18</v>
      </c>
      <c r="B198" s="2">
        <v>160</v>
      </c>
      <c r="C198" s="3">
        <v>30</v>
      </c>
      <c r="D198" s="2">
        <v>60</v>
      </c>
      <c r="E198" s="2">
        <v>29</v>
      </c>
      <c r="F198" s="2">
        <v>43</v>
      </c>
      <c r="G198" s="2">
        <v>1.5</v>
      </c>
      <c r="H198" s="2">
        <v>1.5</v>
      </c>
      <c r="I198" s="2">
        <v>800</v>
      </c>
      <c r="J198" s="4">
        <v>220.36</v>
      </c>
      <c r="K198" s="2">
        <v>264.74</v>
      </c>
      <c r="L198" s="2">
        <v>8.2100000000000009</v>
      </c>
      <c r="M198" s="2">
        <v>39.450000000000003</v>
      </c>
      <c r="N198" s="3">
        <v>0.74</v>
      </c>
      <c r="P198" s="2">
        <v>160</v>
      </c>
      <c r="Q198" s="3">
        <v>30</v>
      </c>
      <c r="R198" s="2">
        <v>60</v>
      </c>
      <c r="S198">
        <f t="shared" si="12"/>
        <v>14</v>
      </c>
      <c r="T198">
        <f t="shared" si="13"/>
        <v>43</v>
      </c>
      <c r="U198" s="2">
        <v>1.5</v>
      </c>
      <c r="V198" s="2">
        <v>1.5</v>
      </c>
      <c r="W198" s="2">
        <v>800</v>
      </c>
      <c r="X198" s="4">
        <v>220.36</v>
      </c>
      <c r="Y198" s="2">
        <v>264.74</v>
      </c>
      <c r="Z198" s="2">
        <v>8.2100000000000009</v>
      </c>
      <c r="AA198" s="2">
        <v>39.450000000000003</v>
      </c>
      <c r="AB198">
        <f t="shared" si="14"/>
        <v>12</v>
      </c>
      <c r="AC198">
        <f t="shared" si="15"/>
        <v>41</v>
      </c>
      <c r="AD198" s="38">
        <v>196.5</v>
      </c>
    </row>
    <row r="199" spans="1:30" ht="15.75" thickBot="1" x14ac:dyDescent="0.3">
      <c r="A199" s="8">
        <v>165</v>
      </c>
      <c r="B199" s="5">
        <v>160</v>
      </c>
      <c r="C199" s="6">
        <v>30</v>
      </c>
      <c r="D199" s="5">
        <v>60</v>
      </c>
      <c r="E199" s="5">
        <v>29</v>
      </c>
      <c r="F199" s="5">
        <v>43</v>
      </c>
      <c r="G199" s="5">
        <v>1.5</v>
      </c>
      <c r="H199" s="5">
        <v>3</v>
      </c>
      <c r="I199" s="5">
        <v>800</v>
      </c>
      <c r="J199" s="9">
        <v>224.83</v>
      </c>
      <c r="K199" s="5">
        <v>279.95</v>
      </c>
      <c r="L199" s="5">
        <v>8.24</v>
      </c>
      <c r="M199" s="5">
        <v>50.55</v>
      </c>
      <c r="N199" s="6">
        <v>0.74</v>
      </c>
      <c r="P199" s="5">
        <v>160</v>
      </c>
      <c r="Q199" s="6">
        <v>30</v>
      </c>
      <c r="R199" s="5">
        <v>60</v>
      </c>
      <c r="S199">
        <f t="shared" si="12"/>
        <v>14</v>
      </c>
      <c r="T199">
        <f t="shared" si="13"/>
        <v>43</v>
      </c>
      <c r="U199" s="5">
        <v>1.5</v>
      </c>
      <c r="V199" s="5">
        <v>3</v>
      </c>
      <c r="W199" s="5">
        <v>800</v>
      </c>
      <c r="X199" s="9">
        <v>224.83</v>
      </c>
      <c r="Y199" s="5">
        <v>279.95</v>
      </c>
      <c r="Z199" s="5">
        <v>8.24</v>
      </c>
      <c r="AA199" s="5">
        <v>50.55</v>
      </c>
      <c r="AB199">
        <f t="shared" si="14"/>
        <v>12</v>
      </c>
      <c r="AC199">
        <f t="shared" si="15"/>
        <v>41</v>
      </c>
      <c r="AD199" s="38">
        <v>197.5</v>
      </c>
    </row>
    <row r="200" spans="1:30" ht="15.75" thickTop="1" x14ac:dyDescent="0.25"/>
  </sheetData>
  <sortState ref="A2:S217">
    <sortCondition ref="J2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2BC7-9FEF-4AA4-9D18-42CAD867BDA1}">
  <dimension ref="A1:O414"/>
  <sheetViews>
    <sheetView topLeftCell="A137" workbookViewId="0">
      <selection activeCell="K143" sqref="K143"/>
    </sheetView>
  </sheetViews>
  <sheetFormatPr defaultRowHeight="15" x14ac:dyDescent="0.25"/>
  <sheetData>
    <row r="1" spans="1:15" x14ac:dyDescent="0.25">
      <c r="A1">
        <v>160</v>
      </c>
      <c r="B1">
        <v>23</v>
      </c>
      <c r="C1">
        <v>45</v>
      </c>
      <c r="D1">
        <v>14</v>
      </c>
      <c r="E1">
        <v>47</v>
      </c>
      <c r="F1">
        <v>1.1000000000000001</v>
      </c>
      <c r="G1">
        <v>1.5</v>
      </c>
      <c r="H1">
        <v>800</v>
      </c>
      <c r="I1">
        <v>2.16</v>
      </c>
      <c r="J1">
        <v>62.73</v>
      </c>
      <c r="K1">
        <v>20.6</v>
      </c>
      <c r="L1">
        <v>23.38</v>
      </c>
      <c r="M1">
        <v>12</v>
      </c>
      <c r="N1">
        <v>45</v>
      </c>
      <c r="O1">
        <v>0.5</v>
      </c>
    </row>
    <row r="2" spans="1:15" x14ac:dyDescent="0.25">
      <c r="A2">
        <v>140</v>
      </c>
      <c r="B2">
        <v>20</v>
      </c>
      <c r="C2">
        <v>45</v>
      </c>
      <c r="D2">
        <v>10</v>
      </c>
      <c r="E2">
        <v>43</v>
      </c>
      <c r="F2">
        <v>1.1000000000000001</v>
      </c>
      <c r="G2">
        <v>3</v>
      </c>
      <c r="H2">
        <v>800</v>
      </c>
      <c r="I2">
        <v>2.64</v>
      </c>
      <c r="J2">
        <v>59.4</v>
      </c>
      <c r="K2">
        <v>23.51</v>
      </c>
      <c r="L2">
        <v>27.08</v>
      </c>
      <c r="M2">
        <v>8</v>
      </c>
      <c r="N2">
        <v>41</v>
      </c>
      <c r="O2">
        <v>0.5</v>
      </c>
    </row>
    <row r="3" spans="1:15" x14ac:dyDescent="0.25">
      <c r="A3">
        <v>140</v>
      </c>
      <c r="B3">
        <v>20</v>
      </c>
      <c r="C3">
        <v>45</v>
      </c>
      <c r="D3">
        <v>14</v>
      </c>
      <c r="E3">
        <v>47</v>
      </c>
      <c r="F3">
        <v>1.1000000000000001</v>
      </c>
      <c r="G3">
        <v>3</v>
      </c>
      <c r="H3">
        <v>800</v>
      </c>
      <c r="I3">
        <v>6.47</v>
      </c>
      <c r="J3">
        <v>62.68</v>
      </c>
      <c r="K3">
        <v>23.1</v>
      </c>
      <c r="L3">
        <v>26.94</v>
      </c>
      <c r="M3">
        <v>12</v>
      </c>
      <c r="N3">
        <v>45</v>
      </c>
      <c r="O3">
        <v>0.5</v>
      </c>
    </row>
    <row r="4" spans="1:15" x14ac:dyDescent="0.25">
      <c r="A4">
        <v>140</v>
      </c>
      <c r="B4">
        <v>20</v>
      </c>
      <c r="C4">
        <v>45</v>
      </c>
      <c r="D4">
        <v>10</v>
      </c>
      <c r="E4">
        <v>47</v>
      </c>
      <c r="F4">
        <v>1.3</v>
      </c>
      <c r="G4">
        <v>1.5</v>
      </c>
      <c r="H4">
        <v>600</v>
      </c>
      <c r="I4">
        <v>8.66</v>
      </c>
      <c r="J4">
        <v>56.89</v>
      </c>
      <c r="K4">
        <v>10.58</v>
      </c>
      <c r="L4">
        <v>23.88</v>
      </c>
      <c r="M4">
        <v>8</v>
      </c>
      <c r="N4">
        <v>45</v>
      </c>
      <c r="O4">
        <v>0.5</v>
      </c>
    </row>
    <row r="5" spans="1:15" x14ac:dyDescent="0.25">
      <c r="A5">
        <v>160</v>
      </c>
      <c r="B5">
        <v>23</v>
      </c>
      <c r="C5">
        <v>45</v>
      </c>
      <c r="D5">
        <v>10</v>
      </c>
      <c r="E5">
        <v>47</v>
      </c>
      <c r="F5">
        <v>1.3</v>
      </c>
      <c r="G5">
        <v>1.5</v>
      </c>
      <c r="H5">
        <v>800</v>
      </c>
      <c r="I5">
        <v>13.4</v>
      </c>
      <c r="J5">
        <v>84.37</v>
      </c>
      <c r="K5">
        <v>20.8</v>
      </c>
      <c r="L5">
        <v>31.55</v>
      </c>
      <c r="M5">
        <v>8</v>
      </c>
      <c r="N5">
        <v>45</v>
      </c>
      <c r="O5">
        <v>0.5</v>
      </c>
    </row>
    <row r="6" spans="1:15" x14ac:dyDescent="0.25">
      <c r="A6">
        <v>140</v>
      </c>
      <c r="B6">
        <v>20</v>
      </c>
      <c r="C6">
        <v>45</v>
      </c>
      <c r="D6">
        <v>14</v>
      </c>
      <c r="E6">
        <v>43</v>
      </c>
      <c r="F6">
        <v>1.1000000000000001</v>
      </c>
      <c r="G6">
        <v>2.25</v>
      </c>
      <c r="H6">
        <v>800</v>
      </c>
      <c r="I6">
        <v>14.5</v>
      </c>
      <c r="J6">
        <v>68.73</v>
      </c>
      <c r="K6">
        <v>23.27</v>
      </c>
      <c r="L6">
        <v>22.53</v>
      </c>
      <c r="M6">
        <v>12</v>
      </c>
      <c r="N6">
        <v>41</v>
      </c>
      <c r="O6">
        <v>0.5</v>
      </c>
    </row>
    <row r="7" spans="1:15" x14ac:dyDescent="0.25">
      <c r="A7">
        <v>140</v>
      </c>
      <c r="B7">
        <v>20</v>
      </c>
      <c r="C7">
        <v>45</v>
      </c>
      <c r="D7">
        <v>14</v>
      </c>
      <c r="E7">
        <v>43</v>
      </c>
      <c r="F7">
        <v>1.3</v>
      </c>
      <c r="G7">
        <v>1.5</v>
      </c>
      <c r="H7">
        <v>800</v>
      </c>
      <c r="I7">
        <v>15.09</v>
      </c>
      <c r="J7">
        <v>78.19</v>
      </c>
      <c r="K7">
        <v>23.25</v>
      </c>
      <c r="L7">
        <v>24.48</v>
      </c>
      <c r="M7">
        <v>12</v>
      </c>
      <c r="N7">
        <v>41</v>
      </c>
      <c r="O7">
        <v>0.5</v>
      </c>
    </row>
    <row r="8" spans="1:15" x14ac:dyDescent="0.25">
      <c r="A8">
        <v>140</v>
      </c>
      <c r="B8">
        <v>20</v>
      </c>
      <c r="C8">
        <v>45</v>
      </c>
      <c r="D8">
        <v>10</v>
      </c>
      <c r="E8">
        <v>43</v>
      </c>
      <c r="F8">
        <v>1.5</v>
      </c>
      <c r="G8">
        <v>1.5</v>
      </c>
      <c r="H8">
        <v>800</v>
      </c>
      <c r="I8">
        <v>15.91</v>
      </c>
      <c r="J8">
        <v>88.14</v>
      </c>
      <c r="K8">
        <v>23.46</v>
      </c>
      <c r="L8">
        <v>31.75</v>
      </c>
      <c r="M8">
        <v>8</v>
      </c>
      <c r="N8">
        <v>41</v>
      </c>
      <c r="O8">
        <v>0.5</v>
      </c>
    </row>
    <row r="9" spans="1:15" x14ac:dyDescent="0.25">
      <c r="A9">
        <v>140</v>
      </c>
      <c r="B9">
        <v>20</v>
      </c>
      <c r="C9">
        <v>45</v>
      </c>
      <c r="D9">
        <v>14</v>
      </c>
      <c r="E9">
        <v>47</v>
      </c>
      <c r="F9">
        <v>1.5</v>
      </c>
      <c r="G9">
        <v>1.5</v>
      </c>
      <c r="H9">
        <v>800</v>
      </c>
      <c r="I9">
        <v>20.420000000000002</v>
      </c>
      <c r="J9">
        <v>92.32</v>
      </c>
      <c r="K9">
        <v>23.05</v>
      </c>
      <c r="L9">
        <v>31.59</v>
      </c>
      <c r="M9">
        <v>12</v>
      </c>
      <c r="N9">
        <v>45</v>
      </c>
      <c r="O9">
        <v>0.5</v>
      </c>
    </row>
    <row r="10" spans="1:15" x14ac:dyDescent="0.25">
      <c r="A10">
        <v>140</v>
      </c>
      <c r="B10">
        <v>20</v>
      </c>
      <c r="C10">
        <v>45</v>
      </c>
      <c r="D10">
        <v>10</v>
      </c>
      <c r="E10">
        <v>47</v>
      </c>
      <c r="F10">
        <v>1.3</v>
      </c>
      <c r="G10">
        <v>3</v>
      </c>
      <c r="H10">
        <v>800</v>
      </c>
      <c r="I10">
        <v>21.58</v>
      </c>
      <c r="J10">
        <v>88.7</v>
      </c>
      <c r="K10">
        <v>23.3</v>
      </c>
      <c r="L10">
        <v>36.89</v>
      </c>
      <c r="M10">
        <v>8</v>
      </c>
      <c r="N10">
        <v>45</v>
      </c>
      <c r="O10">
        <v>0.5</v>
      </c>
    </row>
    <row r="11" spans="1:15" x14ac:dyDescent="0.25">
      <c r="A11">
        <v>140</v>
      </c>
      <c r="B11">
        <v>20</v>
      </c>
      <c r="C11">
        <v>45</v>
      </c>
      <c r="D11">
        <v>10</v>
      </c>
      <c r="E11">
        <v>47</v>
      </c>
      <c r="F11">
        <v>1.1000000000000001</v>
      </c>
      <c r="G11">
        <v>1.5</v>
      </c>
      <c r="H11">
        <v>400</v>
      </c>
      <c r="I11">
        <v>21.68</v>
      </c>
      <c r="J11">
        <v>45.55</v>
      </c>
      <c r="K11">
        <v>3.59</v>
      </c>
      <c r="L11">
        <v>14.75</v>
      </c>
      <c r="M11">
        <v>8</v>
      </c>
      <c r="N11">
        <v>45</v>
      </c>
      <c r="O11">
        <v>0.5</v>
      </c>
    </row>
    <row r="12" spans="1:15" x14ac:dyDescent="0.25">
      <c r="A12">
        <v>140</v>
      </c>
      <c r="B12">
        <v>20</v>
      </c>
      <c r="C12">
        <v>45</v>
      </c>
      <c r="D12">
        <v>14</v>
      </c>
      <c r="E12">
        <v>43</v>
      </c>
      <c r="F12">
        <v>1.1000000000000001</v>
      </c>
      <c r="G12">
        <v>1.5</v>
      </c>
      <c r="H12">
        <v>600</v>
      </c>
      <c r="I12">
        <v>22.45</v>
      </c>
      <c r="J12">
        <v>57.64</v>
      </c>
      <c r="K12">
        <v>10.58</v>
      </c>
      <c r="L12">
        <v>16.239999999999998</v>
      </c>
      <c r="M12">
        <v>12</v>
      </c>
      <c r="N12">
        <v>41</v>
      </c>
      <c r="O12">
        <v>0.5</v>
      </c>
    </row>
    <row r="13" spans="1:15" x14ac:dyDescent="0.25">
      <c r="A13">
        <v>160</v>
      </c>
      <c r="B13">
        <v>20</v>
      </c>
      <c r="C13">
        <v>45</v>
      </c>
      <c r="D13">
        <v>10</v>
      </c>
      <c r="E13">
        <v>47</v>
      </c>
      <c r="F13">
        <v>1.1000000000000001</v>
      </c>
      <c r="G13">
        <v>2.25</v>
      </c>
      <c r="H13">
        <v>600</v>
      </c>
      <c r="I13">
        <v>24.7</v>
      </c>
      <c r="J13">
        <v>65.58</v>
      </c>
      <c r="K13">
        <v>12.11</v>
      </c>
      <c r="L13">
        <v>22.97</v>
      </c>
      <c r="M13">
        <v>8</v>
      </c>
      <c r="N13">
        <v>45</v>
      </c>
      <c r="O13">
        <v>0.5</v>
      </c>
    </row>
    <row r="14" spans="1:15" x14ac:dyDescent="0.25">
      <c r="A14">
        <v>140</v>
      </c>
      <c r="B14">
        <v>20</v>
      </c>
      <c r="C14">
        <v>45</v>
      </c>
      <c r="D14">
        <v>10</v>
      </c>
      <c r="E14">
        <v>43</v>
      </c>
      <c r="F14">
        <v>1.3</v>
      </c>
      <c r="G14">
        <v>2.25</v>
      </c>
      <c r="H14">
        <v>800</v>
      </c>
      <c r="I14">
        <v>26.51</v>
      </c>
      <c r="J14">
        <v>91.12</v>
      </c>
      <c r="K14">
        <v>23.49</v>
      </c>
      <c r="L14">
        <v>31.11</v>
      </c>
      <c r="M14">
        <v>8</v>
      </c>
      <c r="N14">
        <v>41</v>
      </c>
      <c r="O14">
        <v>0.5</v>
      </c>
    </row>
    <row r="15" spans="1:15" x14ac:dyDescent="0.25">
      <c r="A15">
        <v>160</v>
      </c>
      <c r="B15">
        <v>23</v>
      </c>
      <c r="C15">
        <v>45</v>
      </c>
      <c r="D15">
        <v>14</v>
      </c>
      <c r="E15">
        <v>43</v>
      </c>
      <c r="F15">
        <v>1.1000000000000001</v>
      </c>
      <c r="G15">
        <v>1.5</v>
      </c>
      <c r="H15">
        <v>800</v>
      </c>
      <c r="I15">
        <v>30.3</v>
      </c>
      <c r="J15">
        <v>83.86</v>
      </c>
      <c r="K15">
        <v>20.8</v>
      </c>
      <c r="L15">
        <v>21.43</v>
      </c>
      <c r="M15">
        <v>12</v>
      </c>
      <c r="N15">
        <v>41</v>
      </c>
      <c r="O15">
        <v>0.5</v>
      </c>
    </row>
    <row r="16" spans="1:15" x14ac:dyDescent="0.25">
      <c r="A16">
        <v>140</v>
      </c>
      <c r="B16">
        <v>20</v>
      </c>
      <c r="C16">
        <v>45</v>
      </c>
      <c r="D16">
        <v>14</v>
      </c>
      <c r="E16">
        <v>47</v>
      </c>
      <c r="F16">
        <v>1.3</v>
      </c>
      <c r="G16">
        <v>2.25</v>
      </c>
      <c r="H16">
        <v>800</v>
      </c>
      <c r="I16">
        <v>30.79</v>
      </c>
      <c r="J16">
        <v>94.78</v>
      </c>
      <c r="K16">
        <v>23.08</v>
      </c>
      <c r="L16">
        <v>30.93</v>
      </c>
      <c r="M16">
        <v>12</v>
      </c>
      <c r="N16">
        <v>45</v>
      </c>
      <c r="O16">
        <v>0.5</v>
      </c>
    </row>
    <row r="17" spans="1:15" x14ac:dyDescent="0.25">
      <c r="A17">
        <v>140</v>
      </c>
      <c r="B17">
        <v>20</v>
      </c>
      <c r="C17">
        <v>45</v>
      </c>
      <c r="D17">
        <v>10</v>
      </c>
      <c r="E17">
        <v>43</v>
      </c>
      <c r="F17">
        <v>1.3</v>
      </c>
      <c r="G17">
        <v>1.5</v>
      </c>
      <c r="H17">
        <v>600</v>
      </c>
      <c r="I17">
        <v>31.66</v>
      </c>
      <c r="J17">
        <v>74.650000000000006</v>
      </c>
      <c r="K17">
        <v>10.7</v>
      </c>
      <c r="L17">
        <v>22.27</v>
      </c>
      <c r="M17">
        <v>8</v>
      </c>
      <c r="N17">
        <v>41</v>
      </c>
      <c r="O17">
        <v>0.5</v>
      </c>
    </row>
    <row r="18" spans="1:15" x14ac:dyDescent="0.25">
      <c r="A18">
        <v>140</v>
      </c>
      <c r="B18">
        <v>20</v>
      </c>
      <c r="C18">
        <v>45</v>
      </c>
      <c r="D18">
        <v>10</v>
      </c>
      <c r="E18">
        <v>43</v>
      </c>
      <c r="F18">
        <v>1.1000000000000001</v>
      </c>
      <c r="G18">
        <v>1.5</v>
      </c>
      <c r="H18">
        <v>400</v>
      </c>
      <c r="I18">
        <v>33.64</v>
      </c>
      <c r="J18">
        <v>54.43</v>
      </c>
      <c r="K18">
        <v>3.65</v>
      </c>
      <c r="L18">
        <v>13.72</v>
      </c>
      <c r="M18">
        <v>8</v>
      </c>
      <c r="N18">
        <v>41</v>
      </c>
      <c r="O18">
        <v>0.5</v>
      </c>
    </row>
    <row r="19" spans="1:15" x14ac:dyDescent="0.25">
      <c r="A19">
        <v>140</v>
      </c>
      <c r="B19">
        <v>20</v>
      </c>
      <c r="C19">
        <v>45</v>
      </c>
      <c r="D19">
        <v>14</v>
      </c>
      <c r="E19">
        <v>43</v>
      </c>
      <c r="F19">
        <v>1.1000000000000001</v>
      </c>
      <c r="G19">
        <v>3</v>
      </c>
      <c r="H19">
        <v>800</v>
      </c>
      <c r="I19">
        <v>34.28</v>
      </c>
      <c r="J19">
        <v>85.01</v>
      </c>
      <c r="K19">
        <v>23.3</v>
      </c>
      <c r="L19">
        <v>24.8</v>
      </c>
      <c r="M19">
        <v>12</v>
      </c>
      <c r="N19">
        <v>41</v>
      </c>
      <c r="O19">
        <v>0.5</v>
      </c>
    </row>
    <row r="20" spans="1:15" x14ac:dyDescent="0.25">
      <c r="A20">
        <v>140</v>
      </c>
      <c r="B20">
        <v>20</v>
      </c>
      <c r="C20">
        <v>45</v>
      </c>
      <c r="D20">
        <v>14</v>
      </c>
      <c r="E20">
        <v>47</v>
      </c>
      <c r="F20">
        <v>1.3</v>
      </c>
      <c r="G20">
        <v>1.5</v>
      </c>
      <c r="H20">
        <v>600</v>
      </c>
      <c r="I20">
        <v>34.619999999999997</v>
      </c>
      <c r="J20">
        <v>77.17</v>
      </c>
      <c r="K20">
        <v>10.47</v>
      </c>
      <c r="L20">
        <v>22.14</v>
      </c>
      <c r="M20">
        <v>12</v>
      </c>
      <c r="N20">
        <v>45</v>
      </c>
      <c r="O20">
        <v>0.5</v>
      </c>
    </row>
    <row r="21" spans="1:15" x14ac:dyDescent="0.25">
      <c r="A21">
        <v>140</v>
      </c>
      <c r="B21">
        <v>20</v>
      </c>
      <c r="C21">
        <v>45</v>
      </c>
      <c r="D21">
        <v>14</v>
      </c>
      <c r="E21">
        <v>47</v>
      </c>
      <c r="F21">
        <v>1.1000000000000001</v>
      </c>
      <c r="G21">
        <v>1.5</v>
      </c>
      <c r="H21">
        <v>400</v>
      </c>
      <c r="I21">
        <v>35.24</v>
      </c>
      <c r="J21">
        <v>55.8</v>
      </c>
      <c r="K21">
        <v>3.54</v>
      </c>
      <c r="L21">
        <v>13.64</v>
      </c>
      <c r="M21">
        <v>12</v>
      </c>
      <c r="N21">
        <v>45</v>
      </c>
      <c r="O21">
        <v>0.5</v>
      </c>
    </row>
    <row r="22" spans="1:15" x14ac:dyDescent="0.25">
      <c r="A22">
        <v>140</v>
      </c>
      <c r="B22">
        <v>20</v>
      </c>
      <c r="C22">
        <v>60</v>
      </c>
      <c r="D22">
        <v>10</v>
      </c>
      <c r="E22">
        <v>47</v>
      </c>
      <c r="F22">
        <v>1.1000000000000001</v>
      </c>
      <c r="G22">
        <v>2.25</v>
      </c>
      <c r="H22">
        <v>600</v>
      </c>
      <c r="I22">
        <v>37.44</v>
      </c>
      <c r="J22">
        <v>71.41</v>
      </c>
      <c r="K22">
        <v>6.54</v>
      </c>
      <c r="L22">
        <v>24.11</v>
      </c>
      <c r="M22">
        <v>8</v>
      </c>
      <c r="N22">
        <v>45</v>
      </c>
      <c r="O22">
        <v>0.5</v>
      </c>
    </row>
    <row r="23" spans="1:15" x14ac:dyDescent="0.25">
      <c r="A23">
        <v>140</v>
      </c>
      <c r="B23">
        <v>20</v>
      </c>
      <c r="C23">
        <v>45</v>
      </c>
      <c r="D23">
        <v>10</v>
      </c>
      <c r="E23">
        <v>47</v>
      </c>
      <c r="F23">
        <v>1.5</v>
      </c>
      <c r="G23">
        <v>2.25</v>
      </c>
      <c r="H23">
        <v>800</v>
      </c>
      <c r="I23">
        <v>38.729999999999997</v>
      </c>
      <c r="J23">
        <v>114.35</v>
      </c>
      <c r="K23">
        <v>23.27</v>
      </c>
      <c r="L23">
        <v>40.130000000000003</v>
      </c>
      <c r="M23">
        <v>8</v>
      </c>
      <c r="N23">
        <v>45</v>
      </c>
      <c r="O23">
        <v>0.5</v>
      </c>
    </row>
    <row r="24" spans="1:15" x14ac:dyDescent="0.25">
      <c r="A24">
        <v>140</v>
      </c>
      <c r="B24">
        <v>20</v>
      </c>
      <c r="C24">
        <v>45</v>
      </c>
      <c r="D24">
        <v>10</v>
      </c>
      <c r="E24">
        <v>47</v>
      </c>
      <c r="F24">
        <v>1.1000000000000001</v>
      </c>
      <c r="G24">
        <v>3</v>
      </c>
      <c r="H24">
        <v>400</v>
      </c>
      <c r="I24">
        <v>39.28</v>
      </c>
      <c r="J24">
        <v>59.46</v>
      </c>
      <c r="K24">
        <v>3.6</v>
      </c>
      <c r="L24">
        <v>18.61</v>
      </c>
      <c r="M24">
        <v>8</v>
      </c>
      <c r="N24">
        <v>45</v>
      </c>
      <c r="O24">
        <v>0.5</v>
      </c>
    </row>
    <row r="25" spans="1:15" x14ac:dyDescent="0.25">
      <c r="A25">
        <v>140</v>
      </c>
      <c r="B25">
        <v>20</v>
      </c>
      <c r="C25">
        <v>45</v>
      </c>
      <c r="D25">
        <v>10</v>
      </c>
      <c r="E25">
        <v>47</v>
      </c>
      <c r="F25">
        <v>1.5</v>
      </c>
      <c r="G25">
        <v>1.5</v>
      </c>
      <c r="H25">
        <v>600</v>
      </c>
      <c r="I25">
        <v>40.92</v>
      </c>
      <c r="J25">
        <v>92.03</v>
      </c>
      <c r="K25">
        <v>10.58</v>
      </c>
      <c r="L25">
        <v>28.63</v>
      </c>
      <c r="M25">
        <v>8</v>
      </c>
      <c r="N25">
        <v>45</v>
      </c>
      <c r="O25">
        <v>0.5</v>
      </c>
    </row>
    <row r="26" spans="1:15" x14ac:dyDescent="0.25">
      <c r="A26">
        <v>160</v>
      </c>
      <c r="B26">
        <v>20</v>
      </c>
      <c r="C26">
        <v>45</v>
      </c>
      <c r="D26">
        <v>10</v>
      </c>
      <c r="E26">
        <v>43</v>
      </c>
      <c r="F26">
        <v>1.1000000000000001</v>
      </c>
      <c r="G26">
        <v>2.25</v>
      </c>
      <c r="H26">
        <v>600</v>
      </c>
      <c r="I26">
        <v>42.64</v>
      </c>
      <c r="J26">
        <v>79.260000000000005</v>
      </c>
      <c r="K26">
        <v>12.25</v>
      </c>
      <c r="L26">
        <v>21.39</v>
      </c>
      <c r="M26">
        <v>8</v>
      </c>
      <c r="N26">
        <v>41</v>
      </c>
      <c r="O26">
        <v>0.5</v>
      </c>
    </row>
    <row r="27" spans="1:15" x14ac:dyDescent="0.25">
      <c r="A27">
        <v>160</v>
      </c>
      <c r="B27">
        <v>23</v>
      </c>
      <c r="C27">
        <v>45</v>
      </c>
      <c r="D27">
        <v>10</v>
      </c>
      <c r="E27">
        <v>43</v>
      </c>
      <c r="F27">
        <v>1.3</v>
      </c>
      <c r="G27">
        <v>1.5</v>
      </c>
      <c r="H27">
        <v>800</v>
      </c>
      <c r="I27">
        <v>43.26</v>
      </c>
      <c r="J27">
        <v>107.27</v>
      </c>
      <c r="K27">
        <v>21.02</v>
      </c>
      <c r="L27">
        <v>29.42</v>
      </c>
      <c r="M27">
        <v>8</v>
      </c>
      <c r="N27">
        <v>41</v>
      </c>
      <c r="O27">
        <v>0.5</v>
      </c>
    </row>
    <row r="28" spans="1:15" x14ac:dyDescent="0.25">
      <c r="A28">
        <v>160</v>
      </c>
      <c r="B28">
        <v>20</v>
      </c>
      <c r="C28">
        <v>45</v>
      </c>
      <c r="D28">
        <v>14</v>
      </c>
      <c r="E28">
        <v>47</v>
      </c>
      <c r="F28">
        <v>1.1000000000000001</v>
      </c>
      <c r="G28">
        <v>2.25</v>
      </c>
      <c r="H28">
        <v>600</v>
      </c>
      <c r="I28">
        <v>45.21</v>
      </c>
      <c r="J28">
        <v>81.44</v>
      </c>
      <c r="K28">
        <v>11.98</v>
      </c>
      <c r="L28">
        <v>21.28</v>
      </c>
      <c r="M28">
        <v>12</v>
      </c>
      <c r="N28">
        <v>45</v>
      </c>
      <c r="O28">
        <v>0.5</v>
      </c>
    </row>
    <row r="29" spans="1:15" x14ac:dyDescent="0.25">
      <c r="A29">
        <v>140</v>
      </c>
      <c r="B29">
        <v>20</v>
      </c>
      <c r="C29">
        <v>45</v>
      </c>
      <c r="D29">
        <v>10</v>
      </c>
      <c r="E29">
        <v>47</v>
      </c>
      <c r="F29">
        <v>1.3</v>
      </c>
      <c r="G29">
        <v>1.5</v>
      </c>
      <c r="H29">
        <v>400</v>
      </c>
      <c r="I29">
        <v>46.77</v>
      </c>
      <c r="J29">
        <v>72.41</v>
      </c>
      <c r="K29">
        <v>3.59</v>
      </c>
      <c r="L29">
        <v>18.53</v>
      </c>
      <c r="M29">
        <v>8</v>
      </c>
      <c r="N29">
        <v>45</v>
      </c>
      <c r="O29">
        <v>0.5</v>
      </c>
    </row>
    <row r="30" spans="1:15" x14ac:dyDescent="0.25">
      <c r="A30">
        <v>140</v>
      </c>
      <c r="B30">
        <v>20</v>
      </c>
      <c r="C30">
        <v>45</v>
      </c>
      <c r="D30">
        <v>14</v>
      </c>
      <c r="E30">
        <v>43</v>
      </c>
      <c r="F30">
        <v>1.1000000000000001</v>
      </c>
      <c r="G30">
        <v>1.5</v>
      </c>
      <c r="H30">
        <v>400</v>
      </c>
      <c r="I30">
        <v>46.87</v>
      </c>
      <c r="J30">
        <v>64.540000000000006</v>
      </c>
      <c r="K30">
        <v>3.59</v>
      </c>
      <c r="L30">
        <v>12.49</v>
      </c>
      <c r="M30">
        <v>12</v>
      </c>
      <c r="N30">
        <v>41</v>
      </c>
      <c r="O30">
        <v>0.5</v>
      </c>
    </row>
    <row r="31" spans="1:15" x14ac:dyDescent="0.25">
      <c r="A31">
        <v>160</v>
      </c>
      <c r="B31">
        <v>23</v>
      </c>
      <c r="C31">
        <v>45</v>
      </c>
      <c r="D31">
        <v>14</v>
      </c>
      <c r="E31">
        <v>47</v>
      </c>
      <c r="F31">
        <v>1.3</v>
      </c>
      <c r="G31">
        <v>1.5</v>
      </c>
      <c r="H31">
        <v>800</v>
      </c>
      <c r="I31">
        <v>47.21</v>
      </c>
      <c r="J31">
        <v>110.55</v>
      </c>
      <c r="K31">
        <v>20.6</v>
      </c>
      <c r="L31">
        <v>29.26</v>
      </c>
      <c r="M31">
        <v>12</v>
      </c>
      <c r="N31">
        <v>45</v>
      </c>
      <c r="O31">
        <v>0.5</v>
      </c>
    </row>
    <row r="32" spans="1:15" x14ac:dyDescent="0.25">
      <c r="A32">
        <v>140</v>
      </c>
      <c r="B32">
        <v>23</v>
      </c>
      <c r="C32">
        <v>50</v>
      </c>
      <c r="D32">
        <v>10</v>
      </c>
      <c r="E32">
        <v>47</v>
      </c>
      <c r="F32">
        <v>1.1000000000000001</v>
      </c>
      <c r="G32">
        <v>3</v>
      </c>
      <c r="H32">
        <v>400</v>
      </c>
      <c r="I32">
        <v>47.91</v>
      </c>
      <c r="J32">
        <v>70.78</v>
      </c>
      <c r="K32">
        <v>2.44</v>
      </c>
      <c r="L32">
        <v>19.93</v>
      </c>
      <c r="M32">
        <v>8</v>
      </c>
      <c r="N32">
        <v>45</v>
      </c>
      <c r="O32">
        <v>0.5</v>
      </c>
    </row>
    <row r="33" spans="1:15" x14ac:dyDescent="0.25">
      <c r="A33">
        <v>140</v>
      </c>
      <c r="B33">
        <v>20</v>
      </c>
      <c r="C33">
        <v>45</v>
      </c>
      <c r="D33">
        <v>10</v>
      </c>
      <c r="E33">
        <v>43</v>
      </c>
      <c r="F33">
        <v>1.1000000000000001</v>
      </c>
      <c r="G33">
        <v>3</v>
      </c>
      <c r="H33">
        <v>400</v>
      </c>
      <c r="I33">
        <v>48.76</v>
      </c>
      <c r="J33">
        <v>67.27</v>
      </c>
      <c r="K33">
        <v>3.66</v>
      </c>
      <c r="L33">
        <v>17.36</v>
      </c>
      <c r="M33">
        <v>8</v>
      </c>
      <c r="N33">
        <v>41</v>
      </c>
      <c r="O33">
        <v>0.5</v>
      </c>
    </row>
    <row r="34" spans="1:15" x14ac:dyDescent="0.25">
      <c r="A34">
        <v>140</v>
      </c>
      <c r="B34">
        <v>20</v>
      </c>
      <c r="C34">
        <v>45</v>
      </c>
      <c r="D34">
        <v>14</v>
      </c>
      <c r="E34">
        <v>47</v>
      </c>
      <c r="F34">
        <v>1.1000000000000001</v>
      </c>
      <c r="G34">
        <v>3</v>
      </c>
      <c r="H34">
        <v>400</v>
      </c>
      <c r="I34">
        <v>50.38</v>
      </c>
      <c r="J34">
        <v>68.67</v>
      </c>
      <c r="K34">
        <v>3.55</v>
      </c>
      <c r="L34">
        <v>17.260000000000002</v>
      </c>
      <c r="M34">
        <v>12</v>
      </c>
      <c r="N34">
        <v>45</v>
      </c>
      <c r="O34">
        <v>0.5</v>
      </c>
    </row>
    <row r="35" spans="1:15" x14ac:dyDescent="0.25">
      <c r="A35">
        <v>140</v>
      </c>
      <c r="B35">
        <v>20</v>
      </c>
      <c r="C35">
        <v>45</v>
      </c>
      <c r="D35">
        <v>10</v>
      </c>
      <c r="E35">
        <v>43</v>
      </c>
      <c r="F35">
        <v>1.3</v>
      </c>
      <c r="G35">
        <v>3</v>
      </c>
      <c r="H35">
        <v>800</v>
      </c>
      <c r="I35">
        <v>51.16</v>
      </c>
      <c r="J35">
        <v>112.24</v>
      </c>
      <c r="K35">
        <v>23.51</v>
      </c>
      <c r="L35">
        <v>34.47</v>
      </c>
      <c r="M35">
        <v>8</v>
      </c>
      <c r="N35">
        <v>41</v>
      </c>
      <c r="O35">
        <v>0.5</v>
      </c>
    </row>
    <row r="36" spans="1:15" x14ac:dyDescent="0.25">
      <c r="A36">
        <v>140</v>
      </c>
      <c r="B36">
        <v>20</v>
      </c>
      <c r="C36">
        <v>60</v>
      </c>
      <c r="D36">
        <v>10</v>
      </c>
      <c r="E36">
        <v>43</v>
      </c>
      <c r="F36">
        <v>1.1000000000000001</v>
      </c>
      <c r="G36">
        <v>2.25</v>
      </c>
      <c r="H36">
        <v>600</v>
      </c>
      <c r="I36">
        <v>54.54</v>
      </c>
      <c r="J36">
        <v>84.58</v>
      </c>
      <c r="K36">
        <v>6.63</v>
      </c>
      <c r="L36">
        <v>22.44</v>
      </c>
      <c r="M36">
        <v>8</v>
      </c>
      <c r="N36">
        <v>41</v>
      </c>
      <c r="O36">
        <v>0.5</v>
      </c>
    </row>
    <row r="37" spans="1:15" x14ac:dyDescent="0.25">
      <c r="A37">
        <v>140</v>
      </c>
      <c r="B37">
        <v>20</v>
      </c>
      <c r="C37">
        <v>45</v>
      </c>
      <c r="D37">
        <v>14</v>
      </c>
      <c r="E37">
        <v>47</v>
      </c>
      <c r="F37">
        <v>1.3</v>
      </c>
      <c r="G37">
        <v>3</v>
      </c>
      <c r="H37">
        <v>800</v>
      </c>
      <c r="I37">
        <v>55.54</v>
      </c>
      <c r="J37">
        <v>115.98</v>
      </c>
      <c r="K37">
        <v>23.1</v>
      </c>
      <c r="L37">
        <v>34.28</v>
      </c>
      <c r="M37">
        <v>12</v>
      </c>
      <c r="N37">
        <v>45</v>
      </c>
      <c r="O37">
        <v>0.5</v>
      </c>
    </row>
    <row r="38" spans="1:15" x14ac:dyDescent="0.25">
      <c r="A38">
        <v>140</v>
      </c>
      <c r="B38">
        <v>23</v>
      </c>
      <c r="C38">
        <v>50</v>
      </c>
      <c r="D38">
        <v>10</v>
      </c>
      <c r="E38">
        <v>43</v>
      </c>
      <c r="F38">
        <v>1.1000000000000001</v>
      </c>
      <c r="G38">
        <v>3</v>
      </c>
      <c r="H38">
        <v>400</v>
      </c>
      <c r="I38">
        <v>56.01</v>
      </c>
      <c r="J38">
        <v>77.73</v>
      </c>
      <c r="K38">
        <v>2.4900000000000002</v>
      </c>
      <c r="L38">
        <v>18.57</v>
      </c>
      <c r="M38">
        <v>8</v>
      </c>
      <c r="N38">
        <v>41</v>
      </c>
      <c r="O38">
        <v>0.5</v>
      </c>
    </row>
    <row r="39" spans="1:15" x14ac:dyDescent="0.25">
      <c r="A39">
        <v>160</v>
      </c>
      <c r="B39">
        <v>23</v>
      </c>
      <c r="C39">
        <v>45</v>
      </c>
      <c r="D39">
        <v>10</v>
      </c>
      <c r="E39">
        <v>47</v>
      </c>
      <c r="F39">
        <v>1.5</v>
      </c>
      <c r="G39">
        <v>1.5</v>
      </c>
      <c r="H39">
        <v>800</v>
      </c>
      <c r="I39">
        <v>56.24</v>
      </c>
      <c r="J39">
        <v>131.18</v>
      </c>
      <c r="K39">
        <v>20.8</v>
      </c>
      <c r="L39">
        <v>37.86</v>
      </c>
      <c r="M39">
        <v>8</v>
      </c>
      <c r="N39">
        <v>45</v>
      </c>
      <c r="O39">
        <v>0.5</v>
      </c>
    </row>
    <row r="40" spans="1:15" x14ac:dyDescent="0.25">
      <c r="A40">
        <v>140</v>
      </c>
      <c r="B40">
        <v>20</v>
      </c>
      <c r="C40">
        <v>60</v>
      </c>
      <c r="D40">
        <v>14</v>
      </c>
      <c r="E40">
        <v>47</v>
      </c>
      <c r="F40">
        <v>1.1000000000000001</v>
      </c>
      <c r="G40">
        <v>2.25</v>
      </c>
      <c r="H40">
        <v>600</v>
      </c>
      <c r="I40">
        <v>56.98</v>
      </c>
      <c r="J40">
        <v>86.7</v>
      </c>
      <c r="K40">
        <v>6.45</v>
      </c>
      <c r="L40">
        <v>22.31</v>
      </c>
      <c r="M40">
        <v>12</v>
      </c>
      <c r="N40">
        <v>45</v>
      </c>
      <c r="O40">
        <v>0.5</v>
      </c>
    </row>
    <row r="41" spans="1:15" x14ac:dyDescent="0.25">
      <c r="A41">
        <v>140</v>
      </c>
      <c r="B41">
        <v>20</v>
      </c>
      <c r="C41">
        <v>45</v>
      </c>
      <c r="D41">
        <v>14</v>
      </c>
      <c r="E41">
        <v>43</v>
      </c>
      <c r="F41">
        <v>1.5</v>
      </c>
      <c r="G41">
        <v>1.5</v>
      </c>
      <c r="H41">
        <v>800</v>
      </c>
      <c r="I41">
        <v>57.2</v>
      </c>
      <c r="J41">
        <v>123.21</v>
      </c>
      <c r="K41">
        <v>23.25</v>
      </c>
      <c r="L41">
        <v>29.32</v>
      </c>
      <c r="M41">
        <v>12</v>
      </c>
      <c r="N41">
        <v>41</v>
      </c>
      <c r="O41">
        <v>0.5</v>
      </c>
    </row>
    <row r="42" spans="1:15" x14ac:dyDescent="0.25">
      <c r="A42">
        <v>140</v>
      </c>
      <c r="B42">
        <v>23</v>
      </c>
      <c r="C42">
        <v>50</v>
      </c>
      <c r="D42">
        <v>14</v>
      </c>
      <c r="E42">
        <v>47</v>
      </c>
      <c r="F42">
        <v>1.1000000000000001</v>
      </c>
      <c r="G42">
        <v>3</v>
      </c>
      <c r="H42">
        <v>400</v>
      </c>
      <c r="I42">
        <v>57.48</v>
      </c>
      <c r="J42">
        <v>79.040000000000006</v>
      </c>
      <c r="K42">
        <v>2.4</v>
      </c>
      <c r="L42">
        <v>18.46</v>
      </c>
      <c r="M42">
        <v>12</v>
      </c>
      <c r="N42">
        <v>45</v>
      </c>
      <c r="O42">
        <v>0.5</v>
      </c>
    </row>
    <row r="43" spans="1:15" x14ac:dyDescent="0.25">
      <c r="A43">
        <v>140</v>
      </c>
      <c r="B43">
        <v>20</v>
      </c>
      <c r="C43">
        <v>45</v>
      </c>
      <c r="D43">
        <v>14</v>
      </c>
      <c r="E43">
        <v>43</v>
      </c>
      <c r="F43">
        <v>1.3</v>
      </c>
      <c r="G43">
        <v>1.5</v>
      </c>
      <c r="H43">
        <v>600</v>
      </c>
      <c r="I43">
        <v>58.07</v>
      </c>
      <c r="J43">
        <v>95.1</v>
      </c>
      <c r="K43">
        <v>10.58</v>
      </c>
      <c r="L43">
        <v>20.41</v>
      </c>
      <c r="M43">
        <v>12</v>
      </c>
      <c r="N43">
        <v>41</v>
      </c>
      <c r="O43">
        <v>0.5</v>
      </c>
    </row>
    <row r="44" spans="1:15" x14ac:dyDescent="0.25">
      <c r="A44">
        <v>140</v>
      </c>
      <c r="B44">
        <v>20</v>
      </c>
      <c r="C44">
        <v>45</v>
      </c>
      <c r="D44">
        <v>14</v>
      </c>
      <c r="E44">
        <v>43</v>
      </c>
      <c r="F44">
        <v>1.1000000000000001</v>
      </c>
      <c r="G44">
        <v>3</v>
      </c>
      <c r="H44">
        <v>400</v>
      </c>
      <c r="I44">
        <v>58.98</v>
      </c>
      <c r="J44">
        <v>76.150000000000006</v>
      </c>
      <c r="K44">
        <v>3.6</v>
      </c>
      <c r="L44">
        <v>15.86</v>
      </c>
      <c r="M44">
        <v>12</v>
      </c>
      <c r="N44">
        <v>41</v>
      </c>
      <c r="O44">
        <v>0.5</v>
      </c>
    </row>
    <row r="45" spans="1:15" x14ac:dyDescent="0.25">
      <c r="A45">
        <v>140</v>
      </c>
      <c r="B45">
        <v>20</v>
      </c>
      <c r="C45">
        <v>45</v>
      </c>
      <c r="D45">
        <v>10</v>
      </c>
      <c r="E45">
        <v>43</v>
      </c>
      <c r="F45">
        <v>1.3</v>
      </c>
      <c r="G45">
        <v>1.5</v>
      </c>
      <c r="H45">
        <v>400</v>
      </c>
      <c r="I45">
        <v>59.42</v>
      </c>
      <c r="J45">
        <v>81.86</v>
      </c>
      <c r="K45">
        <v>3.65</v>
      </c>
      <c r="L45">
        <v>17.239999999999998</v>
      </c>
      <c r="M45">
        <v>8</v>
      </c>
      <c r="N45">
        <v>41</v>
      </c>
      <c r="O45">
        <v>0.5</v>
      </c>
    </row>
    <row r="46" spans="1:15" x14ac:dyDescent="0.25">
      <c r="A46">
        <v>140</v>
      </c>
      <c r="B46">
        <v>20</v>
      </c>
      <c r="C46">
        <v>45</v>
      </c>
      <c r="D46">
        <v>14</v>
      </c>
      <c r="E46">
        <v>47</v>
      </c>
      <c r="F46">
        <v>1.3</v>
      </c>
      <c r="G46">
        <v>1.5</v>
      </c>
      <c r="H46">
        <v>400</v>
      </c>
      <c r="I46">
        <v>61.22</v>
      </c>
      <c r="J46">
        <v>83.44</v>
      </c>
      <c r="K46">
        <v>3.54</v>
      </c>
      <c r="L46">
        <v>17.149999999999999</v>
      </c>
      <c r="M46">
        <v>12</v>
      </c>
      <c r="N46">
        <v>45</v>
      </c>
      <c r="O46">
        <v>0.5</v>
      </c>
    </row>
    <row r="47" spans="1:15" x14ac:dyDescent="0.25">
      <c r="A47">
        <v>160</v>
      </c>
      <c r="B47">
        <v>30</v>
      </c>
      <c r="C47">
        <v>60</v>
      </c>
      <c r="D47">
        <v>10</v>
      </c>
      <c r="E47">
        <v>47</v>
      </c>
      <c r="F47">
        <v>1.1000000000000001</v>
      </c>
      <c r="G47">
        <v>3</v>
      </c>
      <c r="H47">
        <v>400</v>
      </c>
      <c r="I47">
        <v>61.32</v>
      </c>
      <c r="J47">
        <v>93.12</v>
      </c>
      <c r="K47">
        <v>1.43</v>
      </c>
      <c r="L47">
        <v>23.26</v>
      </c>
      <c r="M47">
        <v>8</v>
      </c>
      <c r="N47">
        <v>45</v>
      </c>
      <c r="O47">
        <v>0.5</v>
      </c>
    </row>
    <row r="48" spans="1:15" x14ac:dyDescent="0.25">
      <c r="A48">
        <v>160</v>
      </c>
      <c r="B48">
        <v>20</v>
      </c>
      <c r="C48">
        <v>45</v>
      </c>
      <c r="D48">
        <v>10</v>
      </c>
      <c r="E48">
        <v>47</v>
      </c>
      <c r="F48">
        <v>1.3</v>
      </c>
      <c r="G48">
        <v>2.25</v>
      </c>
      <c r="H48">
        <v>600</v>
      </c>
      <c r="I48">
        <v>62.27</v>
      </c>
      <c r="J48">
        <v>106.51</v>
      </c>
      <c r="K48">
        <v>12.11</v>
      </c>
      <c r="L48">
        <v>29.02</v>
      </c>
      <c r="M48">
        <v>8</v>
      </c>
      <c r="N48">
        <v>45</v>
      </c>
      <c r="O48">
        <v>0.5</v>
      </c>
    </row>
    <row r="49" spans="1:15" x14ac:dyDescent="0.25">
      <c r="A49">
        <v>160</v>
      </c>
      <c r="B49">
        <v>20</v>
      </c>
      <c r="C49">
        <v>45</v>
      </c>
      <c r="D49">
        <v>14</v>
      </c>
      <c r="E49">
        <v>43</v>
      </c>
      <c r="F49">
        <v>1.1000000000000001</v>
      </c>
      <c r="G49">
        <v>2.25</v>
      </c>
      <c r="H49">
        <v>600</v>
      </c>
      <c r="I49">
        <v>62.59</v>
      </c>
      <c r="J49">
        <v>94.88</v>
      </c>
      <c r="K49">
        <v>12.11</v>
      </c>
      <c r="L49">
        <v>19.5</v>
      </c>
      <c r="M49">
        <v>12</v>
      </c>
      <c r="N49">
        <v>41</v>
      </c>
      <c r="O49">
        <v>0.5</v>
      </c>
    </row>
    <row r="50" spans="1:15" x14ac:dyDescent="0.25">
      <c r="A50">
        <v>140</v>
      </c>
      <c r="B50">
        <v>20</v>
      </c>
      <c r="C50">
        <v>45</v>
      </c>
      <c r="D50">
        <v>14</v>
      </c>
      <c r="E50">
        <v>43</v>
      </c>
      <c r="F50">
        <v>1.3</v>
      </c>
      <c r="G50">
        <v>2.25</v>
      </c>
      <c r="H50">
        <v>800</v>
      </c>
      <c r="I50">
        <v>62.88</v>
      </c>
      <c r="J50">
        <v>120.03</v>
      </c>
      <c r="K50">
        <v>23.27</v>
      </c>
      <c r="L50">
        <v>28.52</v>
      </c>
      <c r="M50">
        <v>12</v>
      </c>
      <c r="N50">
        <v>41</v>
      </c>
      <c r="O50">
        <v>0.5</v>
      </c>
    </row>
    <row r="51" spans="1:15" x14ac:dyDescent="0.25">
      <c r="A51">
        <v>140</v>
      </c>
      <c r="B51">
        <v>20</v>
      </c>
      <c r="C51">
        <v>45</v>
      </c>
      <c r="D51">
        <v>10</v>
      </c>
      <c r="E51">
        <v>47</v>
      </c>
      <c r="F51">
        <v>1.3</v>
      </c>
      <c r="G51">
        <v>3</v>
      </c>
      <c r="H51">
        <v>400</v>
      </c>
      <c r="I51">
        <v>63.53</v>
      </c>
      <c r="J51">
        <v>87.44</v>
      </c>
      <c r="K51">
        <v>3.6</v>
      </c>
      <c r="L51">
        <v>23.31</v>
      </c>
      <c r="M51">
        <v>8</v>
      </c>
      <c r="N51">
        <v>45</v>
      </c>
      <c r="O51">
        <v>0.5</v>
      </c>
    </row>
    <row r="52" spans="1:15" x14ac:dyDescent="0.25">
      <c r="A52">
        <v>140</v>
      </c>
      <c r="B52">
        <v>23</v>
      </c>
      <c r="C52">
        <v>50</v>
      </c>
      <c r="D52">
        <v>14</v>
      </c>
      <c r="E52">
        <v>43</v>
      </c>
      <c r="F52">
        <v>1.1000000000000001</v>
      </c>
      <c r="G52">
        <v>3</v>
      </c>
      <c r="H52">
        <v>400</v>
      </c>
      <c r="I52">
        <v>65.099999999999994</v>
      </c>
      <c r="J52">
        <v>85.52</v>
      </c>
      <c r="K52">
        <v>2.44</v>
      </c>
      <c r="L52">
        <v>16.96</v>
      </c>
      <c r="M52">
        <v>12</v>
      </c>
      <c r="N52">
        <v>41</v>
      </c>
      <c r="O52">
        <v>0.5</v>
      </c>
    </row>
    <row r="53" spans="1:15" x14ac:dyDescent="0.25">
      <c r="A53">
        <v>140</v>
      </c>
      <c r="B53">
        <v>20</v>
      </c>
      <c r="C53">
        <v>45</v>
      </c>
      <c r="D53">
        <v>10</v>
      </c>
      <c r="E53">
        <v>43</v>
      </c>
      <c r="F53">
        <v>1.5</v>
      </c>
      <c r="G53">
        <v>1.5</v>
      </c>
      <c r="H53">
        <v>600</v>
      </c>
      <c r="I53">
        <v>65.41</v>
      </c>
      <c r="J53">
        <v>111.07</v>
      </c>
      <c r="K53">
        <v>10.7</v>
      </c>
      <c r="L53">
        <v>26.78</v>
      </c>
      <c r="M53">
        <v>8</v>
      </c>
      <c r="N53">
        <v>41</v>
      </c>
      <c r="O53">
        <v>0.5</v>
      </c>
    </row>
    <row r="54" spans="1:15" x14ac:dyDescent="0.25">
      <c r="A54">
        <v>160</v>
      </c>
      <c r="B54">
        <v>30</v>
      </c>
      <c r="C54">
        <v>60</v>
      </c>
      <c r="D54">
        <v>10</v>
      </c>
      <c r="E54">
        <v>43</v>
      </c>
      <c r="F54">
        <v>1.1000000000000001</v>
      </c>
      <c r="G54">
        <v>3</v>
      </c>
      <c r="H54">
        <v>400</v>
      </c>
      <c r="I54">
        <v>66.86</v>
      </c>
      <c r="J54">
        <v>97.87</v>
      </c>
      <c r="K54">
        <v>1.46</v>
      </c>
      <c r="L54">
        <v>21.87</v>
      </c>
      <c r="M54">
        <v>8</v>
      </c>
      <c r="N54">
        <v>41</v>
      </c>
      <c r="O54">
        <v>0.5</v>
      </c>
    </row>
    <row r="55" spans="1:15" x14ac:dyDescent="0.25">
      <c r="A55">
        <v>140</v>
      </c>
      <c r="B55">
        <v>20</v>
      </c>
      <c r="C55">
        <v>45</v>
      </c>
      <c r="D55">
        <v>10</v>
      </c>
      <c r="E55">
        <v>47</v>
      </c>
      <c r="F55">
        <v>1.5</v>
      </c>
      <c r="G55">
        <v>3</v>
      </c>
      <c r="H55">
        <v>800</v>
      </c>
      <c r="I55">
        <v>67.78</v>
      </c>
      <c r="J55">
        <v>140.09</v>
      </c>
      <c r="K55">
        <v>23.3</v>
      </c>
      <c r="L55">
        <v>44.59</v>
      </c>
      <c r="M55">
        <v>8</v>
      </c>
      <c r="N55">
        <v>45</v>
      </c>
      <c r="O55">
        <v>0.5</v>
      </c>
    </row>
    <row r="56" spans="1:15" x14ac:dyDescent="0.25">
      <c r="A56">
        <v>160</v>
      </c>
      <c r="B56">
        <v>30</v>
      </c>
      <c r="C56">
        <v>60</v>
      </c>
      <c r="D56">
        <v>14</v>
      </c>
      <c r="E56">
        <v>47</v>
      </c>
      <c r="F56">
        <v>1.1000000000000001</v>
      </c>
      <c r="G56">
        <v>3</v>
      </c>
      <c r="H56">
        <v>400</v>
      </c>
      <c r="I56">
        <v>68.069999999999993</v>
      </c>
      <c r="J56">
        <v>99</v>
      </c>
      <c r="K56">
        <v>1.4</v>
      </c>
      <c r="L56">
        <v>21.72</v>
      </c>
      <c r="M56">
        <v>12</v>
      </c>
      <c r="N56">
        <v>45</v>
      </c>
      <c r="O56">
        <v>0.5</v>
      </c>
    </row>
    <row r="57" spans="1:15" x14ac:dyDescent="0.25">
      <c r="A57">
        <v>160</v>
      </c>
      <c r="B57">
        <v>30</v>
      </c>
      <c r="C57">
        <v>60</v>
      </c>
      <c r="D57">
        <v>10</v>
      </c>
      <c r="E57">
        <v>47</v>
      </c>
      <c r="F57">
        <v>1.1000000000000001</v>
      </c>
      <c r="G57">
        <v>2.25</v>
      </c>
      <c r="H57">
        <v>400</v>
      </c>
      <c r="I57">
        <v>68.150000000000006</v>
      </c>
      <c r="J57">
        <v>94.61</v>
      </c>
      <c r="K57">
        <v>1.42</v>
      </c>
      <c r="L57">
        <v>21.36</v>
      </c>
      <c r="M57">
        <v>8</v>
      </c>
      <c r="N57">
        <v>45</v>
      </c>
      <c r="O57">
        <v>0.5</v>
      </c>
    </row>
    <row r="58" spans="1:15" x14ac:dyDescent="0.25">
      <c r="A58">
        <v>140</v>
      </c>
      <c r="B58">
        <v>20</v>
      </c>
      <c r="C58">
        <v>45</v>
      </c>
      <c r="D58">
        <v>14</v>
      </c>
      <c r="E58">
        <v>47</v>
      </c>
      <c r="F58">
        <v>1.5</v>
      </c>
      <c r="G58">
        <v>1.5</v>
      </c>
      <c r="H58">
        <v>600</v>
      </c>
      <c r="I58">
        <v>68.67</v>
      </c>
      <c r="J58">
        <v>113.93</v>
      </c>
      <c r="K58">
        <v>10.47</v>
      </c>
      <c r="L58">
        <v>26.64</v>
      </c>
      <c r="M58">
        <v>12</v>
      </c>
      <c r="N58">
        <v>45</v>
      </c>
      <c r="O58">
        <v>0.5</v>
      </c>
    </row>
    <row r="59" spans="1:15" x14ac:dyDescent="0.25">
      <c r="A59">
        <v>160</v>
      </c>
      <c r="B59">
        <v>30</v>
      </c>
      <c r="C59">
        <v>60</v>
      </c>
      <c r="D59">
        <v>10</v>
      </c>
      <c r="E59">
        <v>47</v>
      </c>
      <c r="F59">
        <v>1.1000000000000001</v>
      </c>
      <c r="G59">
        <v>1.5</v>
      </c>
      <c r="H59">
        <v>800</v>
      </c>
      <c r="I59">
        <v>70.62</v>
      </c>
      <c r="J59">
        <v>117.93</v>
      </c>
      <c r="K59">
        <v>8.2100000000000009</v>
      </c>
      <c r="L59">
        <v>31.24</v>
      </c>
      <c r="M59">
        <v>8</v>
      </c>
      <c r="N59">
        <v>45</v>
      </c>
      <c r="O59">
        <v>0.5</v>
      </c>
    </row>
    <row r="60" spans="1:15" x14ac:dyDescent="0.25">
      <c r="A60">
        <v>140</v>
      </c>
      <c r="B60">
        <v>20</v>
      </c>
      <c r="C60">
        <v>45</v>
      </c>
      <c r="D60">
        <v>10</v>
      </c>
      <c r="E60">
        <v>47</v>
      </c>
      <c r="F60">
        <v>1.5</v>
      </c>
      <c r="G60">
        <v>1.5</v>
      </c>
      <c r="H60">
        <v>400</v>
      </c>
      <c r="I60">
        <v>71</v>
      </c>
      <c r="J60">
        <v>98.78</v>
      </c>
      <c r="K60">
        <v>3.59</v>
      </c>
      <c r="L60">
        <v>22.22</v>
      </c>
      <c r="M60">
        <v>8</v>
      </c>
      <c r="N60">
        <v>45</v>
      </c>
      <c r="O60">
        <v>0.5</v>
      </c>
    </row>
    <row r="61" spans="1:15" x14ac:dyDescent="0.25">
      <c r="A61">
        <v>140</v>
      </c>
      <c r="B61">
        <v>23</v>
      </c>
      <c r="C61">
        <v>50</v>
      </c>
      <c r="D61">
        <v>10</v>
      </c>
      <c r="E61">
        <v>47</v>
      </c>
      <c r="F61">
        <v>1.3</v>
      </c>
      <c r="G61">
        <v>3</v>
      </c>
      <c r="H61">
        <v>400</v>
      </c>
      <c r="I61">
        <v>71.89</v>
      </c>
      <c r="J61">
        <v>98.49</v>
      </c>
      <c r="K61">
        <v>2.44</v>
      </c>
      <c r="L61">
        <v>25</v>
      </c>
      <c r="M61">
        <v>8</v>
      </c>
      <c r="N61">
        <v>45</v>
      </c>
      <c r="O61">
        <v>0.5</v>
      </c>
    </row>
    <row r="62" spans="1:15" x14ac:dyDescent="0.25">
      <c r="A62">
        <v>160</v>
      </c>
      <c r="B62">
        <v>30</v>
      </c>
      <c r="C62">
        <v>45</v>
      </c>
      <c r="D62">
        <v>10</v>
      </c>
      <c r="E62">
        <v>47</v>
      </c>
      <c r="F62">
        <v>1.1000000000000001</v>
      </c>
      <c r="G62">
        <v>2.25</v>
      </c>
      <c r="H62">
        <v>600</v>
      </c>
      <c r="I62">
        <v>72.010000000000005</v>
      </c>
      <c r="J62">
        <v>105.33</v>
      </c>
      <c r="K62">
        <v>6.17</v>
      </c>
      <c r="L62">
        <v>27.37</v>
      </c>
      <c r="M62">
        <v>8</v>
      </c>
      <c r="N62">
        <v>45</v>
      </c>
      <c r="O62">
        <v>0.5</v>
      </c>
    </row>
    <row r="63" spans="1:15" x14ac:dyDescent="0.25">
      <c r="A63">
        <v>140</v>
      </c>
      <c r="B63">
        <v>20</v>
      </c>
      <c r="C63">
        <v>45</v>
      </c>
      <c r="D63">
        <v>10</v>
      </c>
      <c r="E63">
        <v>43</v>
      </c>
      <c r="F63">
        <v>1.5</v>
      </c>
      <c r="G63">
        <v>2.25</v>
      </c>
      <c r="H63">
        <v>800</v>
      </c>
      <c r="I63">
        <v>72.319999999999993</v>
      </c>
      <c r="J63">
        <v>140.9</v>
      </c>
      <c r="K63">
        <v>23.49</v>
      </c>
      <c r="L63">
        <v>37.54</v>
      </c>
      <c r="M63">
        <v>8</v>
      </c>
      <c r="N63">
        <v>41</v>
      </c>
      <c r="O63">
        <v>0.5</v>
      </c>
    </row>
    <row r="64" spans="1:15" x14ac:dyDescent="0.25">
      <c r="A64">
        <v>160</v>
      </c>
      <c r="B64">
        <v>30</v>
      </c>
      <c r="C64">
        <v>60</v>
      </c>
      <c r="D64">
        <v>14</v>
      </c>
      <c r="E64">
        <v>43</v>
      </c>
      <c r="F64">
        <v>1.1000000000000001</v>
      </c>
      <c r="G64">
        <v>3</v>
      </c>
      <c r="H64">
        <v>400</v>
      </c>
      <c r="I64">
        <v>72.84</v>
      </c>
      <c r="J64">
        <v>103.18</v>
      </c>
      <c r="K64">
        <v>1.43</v>
      </c>
      <c r="L64">
        <v>20.13</v>
      </c>
      <c r="M64">
        <v>12</v>
      </c>
      <c r="N64">
        <v>41</v>
      </c>
      <c r="O64">
        <v>0.5</v>
      </c>
    </row>
    <row r="65" spans="1:15" x14ac:dyDescent="0.25">
      <c r="A65">
        <v>140</v>
      </c>
      <c r="B65">
        <v>20</v>
      </c>
      <c r="C65">
        <v>45</v>
      </c>
      <c r="D65">
        <v>10</v>
      </c>
      <c r="E65">
        <v>43</v>
      </c>
      <c r="F65">
        <v>1.3</v>
      </c>
      <c r="G65">
        <v>3</v>
      </c>
      <c r="H65">
        <v>400</v>
      </c>
      <c r="I65">
        <v>73.19</v>
      </c>
      <c r="J65">
        <v>95.4</v>
      </c>
      <c r="K65">
        <v>3.66</v>
      </c>
      <c r="L65">
        <v>21.78</v>
      </c>
      <c r="M65">
        <v>8</v>
      </c>
      <c r="N65">
        <v>41</v>
      </c>
      <c r="O65">
        <v>0.5</v>
      </c>
    </row>
    <row r="66" spans="1:15" x14ac:dyDescent="0.25">
      <c r="A66">
        <v>160</v>
      </c>
      <c r="B66">
        <v>30</v>
      </c>
      <c r="C66">
        <v>60</v>
      </c>
      <c r="D66">
        <v>10</v>
      </c>
      <c r="E66">
        <v>47</v>
      </c>
      <c r="F66">
        <v>1.1000000000000001</v>
      </c>
      <c r="G66">
        <v>1.5</v>
      </c>
      <c r="H66">
        <v>400</v>
      </c>
      <c r="I66">
        <v>73.41</v>
      </c>
      <c r="J66">
        <v>92.9</v>
      </c>
      <c r="K66">
        <v>1.42</v>
      </c>
      <c r="L66">
        <v>19.16</v>
      </c>
      <c r="M66">
        <v>8</v>
      </c>
      <c r="N66">
        <v>45</v>
      </c>
      <c r="O66">
        <v>0.5</v>
      </c>
    </row>
    <row r="67" spans="1:15" x14ac:dyDescent="0.25">
      <c r="A67">
        <v>140</v>
      </c>
      <c r="B67">
        <v>20</v>
      </c>
      <c r="C67">
        <v>45</v>
      </c>
      <c r="D67">
        <v>14</v>
      </c>
      <c r="E67">
        <v>43</v>
      </c>
      <c r="F67">
        <v>1.3</v>
      </c>
      <c r="G67">
        <v>1.5</v>
      </c>
      <c r="H67">
        <v>400</v>
      </c>
      <c r="I67">
        <v>73.42</v>
      </c>
      <c r="J67">
        <v>92.73</v>
      </c>
      <c r="K67">
        <v>3.59</v>
      </c>
      <c r="L67">
        <v>15.71</v>
      </c>
      <c r="M67">
        <v>12</v>
      </c>
      <c r="N67">
        <v>41</v>
      </c>
      <c r="O67">
        <v>0.5</v>
      </c>
    </row>
    <row r="68" spans="1:15" x14ac:dyDescent="0.25">
      <c r="A68">
        <v>140</v>
      </c>
      <c r="B68">
        <v>20</v>
      </c>
      <c r="C68">
        <v>60</v>
      </c>
      <c r="D68">
        <v>14</v>
      </c>
      <c r="E68">
        <v>43</v>
      </c>
      <c r="F68">
        <v>1.1000000000000001</v>
      </c>
      <c r="G68">
        <v>2.25</v>
      </c>
      <c r="H68">
        <v>600</v>
      </c>
      <c r="I68">
        <v>73.459999999999994</v>
      </c>
      <c r="J68">
        <v>99.53</v>
      </c>
      <c r="K68">
        <v>6.54</v>
      </c>
      <c r="L68">
        <v>20.43</v>
      </c>
      <c r="M68">
        <v>12</v>
      </c>
      <c r="N68">
        <v>41</v>
      </c>
      <c r="O68">
        <v>0.5</v>
      </c>
    </row>
    <row r="69" spans="1:15" x14ac:dyDescent="0.25">
      <c r="A69">
        <v>160</v>
      </c>
      <c r="B69">
        <v>30</v>
      </c>
      <c r="C69">
        <v>60</v>
      </c>
      <c r="D69">
        <v>10</v>
      </c>
      <c r="E69">
        <v>43</v>
      </c>
      <c r="F69">
        <v>1.1000000000000001</v>
      </c>
      <c r="G69">
        <v>2.25</v>
      </c>
      <c r="H69">
        <v>400</v>
      </c>
      <c r="I69">
        <v>74.319999999999993</v>
      </c>
      <c r="J69">
        <v>99.61</v>
      </c>
      <c r="K69">
        <v>1.45</v>
      </c>
      <c r="L69">
        <v>19.86</v>
      </c>
      <c r="M69">
        <v>8</v>
      </c>
      <c r="N69">
        <v>41</v>
      </c>
      <c r="O69">
        <v>0.5</v>
      </c>
    </row>
    <row r="70" spans="1:15" x14ac:dyDescent="0.25">
      <c r="A70">
        <v>140</v>
      </c>
      <c r="B70">
        <v>20</v>
      </c>
      <c r="C70">
        <v>45</v>
      </c>
      <c r="D70">
        <v>14</v>
      </c>
      <c r="E70">
        <v>47</v>
      </c>
      <c r="F70">
        <v>1.3</v>
      </c>
      <c r="G70">
        <v>3</v>
      </c>
      <c r="H70">
        <v>400</v>
      </c>
      <c r="I70">
        <v>75.040000000000006</v>
      </c>
      <c r="J70">
        <v>96.99</v>
      </c>
      <c r="K70">
        <v>3.55</v>
      </c>
      <c r="L70">
        <v>21.65</v>
      </c>
      <c r="M70">
        <v>12</v>
      </c>
      <c r="N70">
        <v>45</v>
      </c>
      <c r="O70">
        <v>0.5</v>
      </c>
    </row>
    <row r="71" spans="1:15" x14ac:dyDescent="0.25">
      <c r="A71">
        <v>140</v>
      </c>
      <c r="B71">
        <v>20</v>
      </c>
      <c r="C71">
        <v>60</v>
      </c>
      <c r="D71">
        <v>10</v>
      </c>
      <c r="E71">
        <v>47</v>
      </c>
      <c r="F71">
        <v>1.3</v>
      </c>
      <c r="G71">
        <v>2.25</v>
      </c>
      <c r="H71">
        <v>600</v>
      </c>
      <c r="I71">
        <v>75.34</v>
      </c>
      <c r="J71">
        <v>113.22</v>
      </c>
      <c r="K71">
        <v>6.54</v>
      </c>
      <c r="L71">
        <v>30.37</v>
      </c>
      <c r="M71">
        <v>8</v>
      </c>
      <c r="N71">
        <v>45</v>
      </c>
      <c r="O71">
        <v>0.5</v>
      </c>
    </row>
    <row r="72" spans="1:15" x14ac:dyDescent="0.25">
      <c r="A72">
        <v>160</v>
      </c>
      <c r="B72">
        <v>30</v>
      </c>
      <c r="C72">
        <v>60</v>
      </c>
      <c r="D72">
        <v>14</v>
      </c>
      <c r="E72">
        <v>47</v>
      </c>
      <c r="F72">
        <v>1.1000000000000001</v>
      </c>
      <c r="G72">
        <v>2.25</v>
      </c>
      <c r="H72">
        <v>400</v>
      </c>
      <c r="I72">
        <v>75.540000000000006</v>
      </c>
      <c r="J72">
        <v>100.72</v>
      </c>
      <c r="K72">
        <v>1.39</v>
      </c>
      <c r="L72">
        <v>19.72</v>
      </c>
      <c r="M72">
        <v>12</v>
      </c>
      <c r="N72">
        <v>45</v>
      </c>
      <c r="O72">
        <v>0.5</v>
      </c>
    </row>
    <row r="73" spans="1:15" x14ac:dyDescent="0.25">
      <c r="A73">
        <v>140</v>
      </c>
      <c r="B73">
        <v>20</v>
      </c>
      <c r="C73">
        <v>45</v>
      </c>
      <c r="D73">
        <v>14</v>
      </c>
      <c r="E73">
        <v>47</v>
      </c>
      <c r="F73">
        <v>1.5</v>
      </c>
      <c r="G73">
        <v>2.25</v>
      </c>
      <c r="H73">
        <v>800</v>
      </c>
      <c r="I73">
        <v>77.099999999999994</v>
      </c>
      <c r="J73">
        <v>145</v>
      </c>
      <c r="K73">
        <v>23.08</v>
      </c>
      <c r="L73">
        <v>37.340000000000003</v>
      </c>
      <c r="M73">
        <v>12</v>
      </c>
      <c r="N73">
        <v>45</v>
      </c>
      <c r="O73">
        <v>0.5</v>
      </c>
    </row>
    <row r="74" spans="1:15" x14ac:dyDescent="0.25">
      <c r="A74">
        <v>160</v>
      </c>
      <c r="B74">
        <v>23</v>
      </c>
      <c r="C74">
        <v>45</v>
      </c>
      <c r="D74">
        <v>14</v>
      </c>
      <c r="E74">
        <v>43</v>
      </c>
      <c r="F74">
        <v>1.3</v>
      </c>
      <c r="G74">
        <v>1.5</v>
      </c>
      <c r="H74">
        <v>800</v>
      </c>
      <c r="I74">
        <v>77.67</v>
      </c>
      <c r="J74">
        <v>133.72</v>
      </c>
      <c r="K74">
        <v>20.8</v>
      </c>
      <c r="L74">
        <v>26.97</v>
      </c>
      <c r="M74">
        <v>12</v>
      </c>
      <c r="N74">
        <v>41</v>
      </c>
      <c r="O74">
        <v>0.5</v>
      </c>
    </row>
    <row r="75" spans="1:15" x14ac:dyDescent="0.25">
      <c r="A75">
        <v>140</v>
      </c>
      <c r="B75">
        <v>30</v>
      </c>
      <c r="C75">
        <v>60</v>
      </c>
      <c r="D75">
        <v>10</v>
      </c>
      <c r="E75">
        <v>47</v>
      </c>
      <c r="F75">
        <v>1.1000000000000001</v>
      </c>
      <c r="G75">
        <v>2.25</v>
      </c>
      <c r="H75">
        <v>600</v>
      </c>
      <c r="I75">
        <v>79.55</v>
      </c>
      <c r="J75">
        <v>109.04</v>
      </c>
      <c r="K75">
        <v>3.42</v>
      </c>
      <c r="L75">
        <v>28.33</v>
      </c>
      <c r="M75">
        <v>8</v>
      </c>
      <c r="N75">
        <v>45</v>
      </c>
      <c r="O75">
        <v>0.5</v>
      </c>
    </row>
    <row r="76" spans="1:15" x14ac:dyDescent="0.25">
      <c r="A76">
        <v>140</v>
      </c>
      <c r="B76">
        <v>23</v>
      </c>
      <c r="C76">
        <v>50</v>
      </c>
      <c r="D76">
        <v>10</v>
      </c>
      <c r="E76">
        <v>43</v>
      </c>
      <c r="F76">
        <v>1.3</v>
      </c>
      <c r="G76">
        <v>3</v>
      </c>
      <c r="H76">
        <v>400</v>
      </c>
      <c r="I76">
        <v>79.89</v>
      </c>
      <c r="J76">
        <v>105.64</v>
      </c>
      <c r="K76">
        <v>2.4900000000000002</v>
      </c>
      <c r="L76">
        <v>23.37</v>
      </c>
      <c r="M76">
        <v>8</v>
      </c>
      <c r="N76">
        <v>41</v>
      </c>
      <c r="O76">
        <v>0.5</v>
      </c>
    </row>
    <row r="77" spans="1:15" x14ac:dyDescent="0.25">
      <c r="A77">
        <v>160</v>
      </c>
      <c r="B77">
        <v>30</v>
      </c>
      <c r="C77">
        <v>60</v>
      </c>
      <c r="D77">
        <v>10</v>
      </c>
      <c r="E77">
        <v>43</v>
      </c>
      <c r="F77">
        <v>1.1000000000000001</v>
      </c>
      <c r="G77">
        <v>1.5</v>
      </c>
      <c r="H77">
        <v>400</v>
      </c>
      <c r="I77">
        <v>80.319999999999993</v>
      </c>
      <c r="J77">
        <v>98.1</v>
      </c>
      <c r="K77">
        <v>1.45</v>
      </c>
      <c r="L77">
        <v>17.649999999999999</v>
      </c>
      <c r="M77">
        <v>8</v>
      </c>
      <c r="N77">
        <v>41</v>
      </c>
      <c r="O77">
        <v>0.5</v>
      </c>
    </row>
    <row r="78" spans="1:15" x14ac:dyDescent="0.25">
      <c r="A78">
        <v>160</v>
      </c>
      <c r="B78">
        <v>30</v>
      </c>
      <c r="C78">
        <v>60</v>
      </c>
      <c r="D78">
        <v>14</v>
      </c>
      <c r="E78">
        <v>43</v>
      </c>
      <c r="F78">
        <v>1.1000000000000001</v>
      </c>
      <c r="G78">
        <v>2.25</v>
      </c>
      <c r="H78">
        <v>400</v>
      </c>
      <c r="I78">
        <v>80.78</v>
      </c>
      <c r="J78">
        <v>105.09</v>
      </c>
      <c r="K78">
        <v>1.42</v>
      </c>
      <c r="L78">
        <v>18.059999999999999</v>
      </c>
      <c r="M78">
        <v>12</v>
      </c>
      <c r="N78">
        <v>41</v>
      </c>
      <c r="O78">
        <v>0.5</v>
      </c>
    </row>
    <row r="79" spans="1:15" x14ac:dyDescent="0.25">
      <c r="A79">
        <v>160</v>
      </c>
      <c r="B79">
        <v>20</v>
      </c>
      <c r="C79">
        <v>45</v>
      </c>
      <c r="D79">
        <v>10</v>
      </c>
      <c r="E79">
        <v>43</v>
      </c>
      <c r="F79">
        <v>1.3</v>
      </c>
      <c r="G79">
        <v>2.25</v>
      </c>
      <c r="H79">
        <v>600</v>
      </c>
      <c r="I79">
        <v>80.91</v>
      </c>
      <c r="J79">
        <v>120.88</v>
      </c>
      <c r="K79">
        <v>12.25</v>
      </c>
      <c r="L79">
        <v>27.03</v>
      </c>
      <c r="M79">
        <v>8</v>
      </c>
      <c r="N79">
        <v>41</v>
      </c>
      <c r="O79">
        <v>0.5</v>
      </c>
    </row>
    <row r="80" spans="1:15" x14ac:dyDescent="0.25">
      <c r="A80">
        <v>160</v>
      </c>
      <c r="B80">
        <v>30</v>
      </c>
      <c r="C80">
        <v>60</v>
      </c>
      <c r="D80">
        <v>14</v>
      </c>
      <c r="E80">
        <v>47</v>
      </c>
      <c r="F80">
        <v>1.1000000000000001</v>
      </c>
      <c r="G80">
        <v>1.5</v>
      </c>
      <c r="H80">
        <v>400</v>
      </c>
      <c r="I80">
        <v>81.56</v>
      </c>
      <c r="J80">
        <v>99.2</v>
      </c>
      <c r="K80">
        <v>1.39</v>
      </c>
      <c r="L80">
        <v>17.53</v>
      </c>
      <c r="M80">
        <v>12</v>
      </c>
      <c r="N80">
        <v>45</v>
      </c>
      <c r="O80">
        <v>0.5</v>
      </c>
    </row>
    <row r="81" spans="1:15" x14ac:dyDescent="0.25">
      <c r="A81">
        <v>140</v>
      </c>
      <c r="B81">
        <v>23</v>
      </c>
      <c r="C81">
        <v>50</v>
      </c>
      <c r="D81">
        <v>14</v>
      </c>
      <c r="E81">
        <v>47</v>
      </c>
      <c r="F81">
        <v>1.3</v>
      </c>
      <c r="G81">
        <v>3</v>
      </c>
      <c r="H81">
        <v>400</v>
      </c>
      <c r="I81">
        <v>81.569999999999993</v>
      </c>
      <c r="J81">
        <v>107.13</v>
      </c>
      <c r="K81">
        <v>2.4</v>
      </c>
      <c r="L81">
        <v>23.22</v>
      </c>
      <c r="M81">
        <v>12</v>
      </c>
      <c r="N81">
        <v>45</v>
      </c>
      <c r="O81">
        <v>0.5</v>
      </c>
    </row>
    <row r="82" spans="1:15" x14ac:dyDescent="0.25">
      <c r="A82">
        <v>160</v>
      </c>
      <c r="B82">
        <v>30</v>
      </c>
      <c r="C82">
        <v>60</v>
      </c>
      <c r="D82">
        <v>10</v>
      </c>
      <c r="E82">
        <v>47</v>
      </c>
      <c r="F82">
        <v>1.3</v>
      </c>
      <c r="G82">
        <v>3</v>
      </c>
      <c r="H82">
        <v>400</v>
      </c>
      <c r="I82">
        <v>82.78</v>
      </c>
      <c r="J82">
        <v>120.17</v>
      </c>
      <c r="K82">
        <v>1.43</v>
      </c>
      <c r="L82">
        <v>29.5</v>
      </c>
      <c r="M82">
        <v>8</v>
      </c>
      <c r="N82">
        <v>45</v>
      </c>
      <c r="O82">
        <v>0.5</v>
      </c>
    </row>
    <row r="83" spans="1:15" x14ac:dyDescent="0.25">
      <c r="A83">
        <v>160</v>
      </c>
      <c r="B83">
        <v>30</v>
      </c>
      <c r="C83">
        <v>60</v>
      </c>
      <c r="D83">
        <v>10</v>
      </c>
      <c r="E83">
        <v>47</v>
      </c>
      <c r="F83">
        <v>1.1000000000000001</v>
      </c>
      <c r="G83">
        <v>3</v>
      </c>
      <c r="H83">
        <v>600</v>
      </c>
      <c r="I83">
        <v>83.32</v>
      </c>
      <c r="J83">
        <v>121.92</v>
      </c>
      <c r="K83">
        <v>3.92</v>
      </c>
      <c r="L83">
        <v>31.51</v>
      </c>
      <c r="M83">
        <v>8</v>
      </c>
      <c r="N83">
        <v>45</v>
      </c>
      <c r="O83">
        <v>0.5</v>
      </c>
    </row>
    <row r="84" spans="1:15" x14ac:dyDescent="0.25">
      <c r="A84">
        <v>140</v>
      </c>
      <c r="B84">
        <v>20</v>
      </c>
      <c r="C84">
        <v>45</v>
      </c>
      <c r="D84">
        <v>14</v>
      </c>
      <c r="E84">
        <v>43</v>
      </c>
      <c r="F84">
        <v>1.3</v>
      </c>
      <c r="G84">
        <v>3</v>
      </c>
      <c r="H84">
        <v>400</v>
      </c>
      <c r="I84">
        <v>83.9</v>
      </c>
      <c r="J84">
        <v>104.65</v>
      </c>
      <c r="K84">
        <v>3.6</v>
      </c>
      <c r="L84">
        <v>19.98</v>
      </c>
      <c r="M84">
        <v>12</v>
      </c>
      <c r="N84">
        <v>41</v>
      </c>
      <c r="O84">
        <v>0.5</v>
      </c>
    </row>
    <row r="85" spans="1:15" x14ac:dyDescent="0.25">
      <c r="A85">
        <v>160</v>
      </c>
      <c r="B85">
        <v>20</v>
      </c>
      <c r="C85">
        <v>45</v>
      </c>
      <c r="D85">
        <v>14</v>
      </c>
      <c r="E85">
        <v>47</v>
      </c>
      <c r="F85">
        <v>1.3</v>
      </c>
      <c r="G85">
        <v>2.25</v>
      </c>
      <c r="H85">
        <v>600</v>
      </c>
      <c r="I85">
        <v>83.96</v>
      </c>
      <c r="J85">
        <v>123.38</v>
      </c>
      <c r="K85">
        <v>11.98</v>
      </c>
      <c r="L85">
        <v>26.89</v>
      </c>
      <c r="M85">
        <v>12</v>
      </c>
      <c r="N85">
        <v>45</v>
      </c>
      <c r="O85">
        <v>0.5</v>
      </c>
    </row>
    <row r="86" spans="1:15" x14ac:dyDescent="0.25">
      <c r="A86">
        <v>140</v>
      </c>
      <c r="B86">
        <v>20</v>
      </c>
      <c r="C86">
        <v>45</v>
      </c>
      <c r="D86">
        <v>10</v>
      </c>
      <c r="E86">
        <v>43</v>
      </c>
      <c r="F86">
        <v>1.5</v>
      </c>
      <c r="G86">
        <v>1.5</v>
      </c>
      <c r="H86">
        <v>400</v>
      </c>
      <c r="I86">
        <v>84.04</v>
      </c>
      <c r="J86">
        <v>108.63</v>
      </c>
      <c r="K86">
        <v>3.65</v>
      </c>
      <c r="L86">
        <v>20.67</v>
      </c>
      <c r="M86">
        <v>8</v>
      </c>
      <c r="N86">
        <v>41</v>
      </c>
      <c r="O86">
        <v>0.5</v>
      </c>
    </row>
    <row r="87" spans="1:15" x14ac:dyDescent="0.25">
      <c r="A87">
        <v>140</v>
      </c>
      <c r="B87">
        <v>20</v>
      </c>
      <c r="C87">
        <v>45</v>
      </c>
      <c r="D87">
        <v>14</v>
      </c>
      <c r="E87">
        <v>43</v>
      </c>
      <c r="F87">
        <v>1.3</v>
      </c>
      <c r="G87">
        <v>3</v>
      </c>
      <c r="H87">
        <v>800</v>
      </c>
      <c r="I87">
        <v>84.62</v>
      </c>
      <c r="J87">
        <v>139.46</v>
      </c>
      <c r="K87">
        <v>23.3</v>
      </c>
      <c r="L87">
        <v>31.61</v>
      </c>
      <c r="M87">
        <v>12</v>
      </c>
      <c r="N87">
        <v>41</v>
      </c>
      <c r="O87">
        <v>0.5</v>
      </c>
    </row>
    <row r="88" spans="1:15" x14ac:dyDescent="0.25">
      <c r="A88">
        <v>140</v>
      </c>
      <c r="B88">
        <v>20</v>
      </c>
      <c r="C88">
        <v>45</v>
      </c>
      <c r="D88">
        <v>14</v>
      </c>
      <c r="E88">
        <v>47</v>
      </c>
      <c r="F88">
        <v>1.5</v>
      </c>
      <c r="G88">
        <v>1.5</v>
      </c>
      <c r="H88">
        <v>400</v>
      </c>
      <c r="I88">
        <v>86.06</v>
      </c>
      <c r="J88">
        <v>110.41</v>
      </c>
      <c r="K88">
        <v>3.54</v>
      </c>
      <c r="L88">
        <v>20.56</v>
      </c>
      <c r="M88">
        <v>12</v>
      </c>
      <c r="N88">
        <v>45</v>
      </c>
      <c r="O88">
        <v>0.5</v>
      </c>
    </row>
    <row r="89" spans="1:15" x14ac:dyDescent="0.25">
      <c r="A89">
        <v>140</v>
      </c>
      <c r="B89">
        <v>20</v>
      </c>
      <c r="C89">
        <v>45</v>
      </c>
      <c r="D89">
        <v>10</v>
      </c>
      <c r="E89">
        <v>47</v>
      </c>
      <c r="F89">
        <v>1.5</v>
      </c>
      <c r="G89">
        <v>3</v>
      </c>
      <c r="H89">
        <v>400</v>
      </c>
      <c r="I89">
        <v>86.2</v>
      </c>
      <c r="J89">
        <v>113.66</v>
      </c>
      <c r="K89">
        <v>3.6</v>
      </c>
      <c r="L89">
        <v>27.9</v>
      </c>
      <c r="M89">
        <v>8</v>
      </c>
      <c r="N89">
        <v>45</v>
      </c>
      <c r="O89">
        <v>0.5</v>
      </c>
    </row>
    <row r="90" spans="1:15" x14ac:dyDescent="0.25">
      <c r="A90">
        <v>160</v>
      </c>
      <c r="B90">
        <v>30</v>
      </c>
      <c r="C90">
        <v>45</v>
      </c>
      <c r="D90">
        <v>10</v>
      </c>
      <c r="E90">
        <v>43</v>
      </c>
      <c r="F90">
        <v>1.1000000000000001</v>
      </c>
      <c r="G90">
        <v>2.25</v>
      </c>
      <c r="H90">
        <v>600</v>
      </c>
      <c r="I90">
        <v>86.45</v>
      </c>
      <c r="J90">
        <v>116.33</v>
      </c>
      <c r="K90">
        <v>6.27</v>
      </c>
      <c r="L90">
        <v>25.41</v>
      </c>
      <c r="M90">
        <v>8</v>
      </c>
      <c r="N90">
        <v>41</v>
      </c>
      <c r="O90">
        <v>0.5</v>
      </c>
    </row>
    <row r="91" spans="1:15" x14ac:dyDescent="0.25">
      <c r="A91">
        <v>160</v>
      </c>
      <c r="B91">
        <v>30</v>
      </c>
      <c r="C91">
        <v>60</v>
      </c>
      <c r="D91">
        <v>14</v>
      </c>
      <c r="E91">
        <v>43</v>
      </c>
      <c r="F91">
        <v>1.1000000000000001</v>
      </c>
      <c r="G91">
        <v>1.5</v>
      </c>
      <c r="H91">
        <v>400</v>
      </c>
      <c r="I91">
        <v>87.26</v>
      </c>
      <c r="J91">
        <v>103.83</v>
      </c>
      <c r="K91">
        <v>1.42</v>
      </c>
      <c r="L91">
        <v>15.84</v>
      </c>
      <c r="M91">
        <v>12</v>
      </c>
      <c r="N91">
        <v>41</v>
      </c>
      <c r="O91">
        <v>0.5</v>
      </c>
    </row>
    <row r="92" spans="1:15" x14ac:dyDescent="0.25">
      <c r="A92">
        <v>160</v>
      </c>
      <c r="B92">
        <v>23</v>
      </c>
      <c r="C92">
        <v>45</v>
      </c>
      <c r="D92">
        <v>10</v>
      </c>
      <c r="E92">
        <v>43</v>
      </c>
      <c r="F92">
        <v>1.5</v>
      </c>
      <c r="G92">
        <v>1.5</v>
      </c>
      <c r="H92">
        <v>800</v>
      </c>
      <c r="I92">
        <v>88.21</v>
      </c>
      <c r="J92">
        <v>155.79</v>
      </c>
      <c r="K92">
        <v>21.02</v>
      </c>
      <c r="L92">
        <v>35.43</v>
      </c>
      <c r="M92">
        <v>8</v>
      </c>
      <c r="N92">
        <v>41</v>
      </c>
      <c r="O92">
        <v>0.5</v>
      </c>
    </row>
    <row r="93" spans="1:15" x14ac:dyDescent="0.25">
      <c r="A93">
        <v>160</v>
      </c>
      <c r="B93">
        <v>30</v>
      </c>
      <c r="C93">
        <v>60</v>
      </c>
      <c r="D93">
        <v>10</v>
      </c>
      <c r="E93">
        <v>43</v>
      </c>
      <c r="F93">
        <v>1.3</v>
      </c>
      <c r="G93">
        <v>3</v>
      </c>
      <c r="H93">
        <v>400</v>
      </c>
      <c r="I93">
        <v>88.38</v>
      </c>
      <c r="J93">
        <v>125.24</v>
      </c>
      <c r="K93">
        <v>1.46</v>
      </c>
      <c r="L93">
        <v>27.88</v>
      </c>
      <c r="M93">
        <v>8</v>
      </c>
      <c r="N93">
        <v>41</v>
      </c>
      <c r="O93">
        <v>0.5</v>
      </c>
    </row>
    <row r="94" spans="1:15" x14ac:dyDescent="0.25">
      <c r="A94">
        <v>160</v>
      </c>
      <c r="B94">
        <v>30</v>
      </c>
      <c r="C94">
        <v>45</v>
      </c>
      <c r="D94">
        <v>14</v>
      </c>
      <c r="E94">
        <v>47</v>
      </c>
      <c r="F94">
        <v>1.1000000000000001</v>
      </c>
      <c r="G94">
        <v>2.25</v>
      </c>
      <c r="H94">
        <v>600</v>
      </c>
      <c r="I94">
        <v>88.84</v>
      </c>
      <c r="J94">
        <v>118.36</v>
      </c>
      <c r="K94">
        <v>6.08</v>
      </c>
      <c r="L94">
        <v>25.26</v>
      </c>
      <c r="M94">
        <v>12</v>
      </c>
      <c r="N94">
        <v>45</v>
      </c>
      <c r="O94">
        <v>0.5</v>
      </c>
    </row>
    <row r="95" spans="1:15" x14ac:dyDescent="0.25">
      <c r="A95">
        <v>140</v>
      </c>
      <c r="B95">
        <v>23</v>
      </c>
      <c r="C95">
        <v>50</v>
      </c>
      <c r="D95">
        <v>14</v>
      </c>
      <c r="E95">
        <v>43</v>
      </c>
      <c r="F95">
        <v>1.3</v>
      </c>
      <c r="G95">
        <v>3</v>
      </c>
      <c r="H95">
        <v>400</v>
      </c>
      <c r="I95">
        <v>89.19</v>
      </c>
      <c r="J95">
        <v>113.85</v>
      </c>
      <c r="K95">
        <v>2.44</v>
      </c>
      <c r="L95">
        <v>21.46</v>
      </c>
      <c r="M95">
        <v>12</v>
      </c>
      <c r="N95">
        <v>41</v>
      </c>
      <c r="O95">
        <v>0.5</v>
      </c>
    </row>
    <row r="96" spans="1:15" x14ac:dyDescent="0.25">
      <c r="A96">
        <v>160</v>
      </c>
      <c r="B96">
        <v>30</v>
      </c>
      <c r="C96">
        <v>60</v>
      </c>
      <c r="D96">
        <v>14</v>
      </c>
      <c r="E96">
        <v>47</v>
      </c>
      <c r="F96">
        <v>1.3</v>
      </c>
      <c r="G96">
        <v>3</v>
      </c>
      <c r="H96">
        <v>400</v>
      </c>
      <c r="I96">
        <v>89.79</v>
      </c>
      <c r="J96">
        <v>126.57</v>
      </c>
      <c r="K96">
        <v>1.4</v>
      </c>
      <c r="L96">
        <v>27.68</v>
      </c>
      <c r="M96">
        <v>12</v>
      </c>
      <c r="N96">
        <v>45</v>
      </c>
      <c r="O96">
        <v>0.5</v>
      </c>
    </row>
    <row r="97" spans="1:15" x14ac:dyDescent="0.25">
      <c r="A97">
        <v>160</v>
      </c>
      <c r="B97">
        <v>30</v>
      </c>
      <c r="C97">
        <v>60</v>
      </c>
      <c r="D97">
        <v>10</v>
      </c>
      <c r="E97">
        <v>47</v>
      </c>
      <c r="F97">
        <v>1.3</v>
      </c>
      <c r="G97">
        <v>2.25</v>
      </c>
      <c r="H97">
        <v>400</v>
      </c>
      <c r="I97">
        <v>91.77</v>
      </c>
      <c r="J97">
        <v>122.69</v>
      </c>
      <c r="K97">
        <v>1.42</v>
      </c>
      <c r="L97">
        <v>26.63</v>
      </c>
      <c r="M97">
        <v>8</v>
      </c>
      <c r="N97">
        <v>45</v>
      </c>
      <c r="O97">
        <v>0.5</v>
      </c>
    </row>
    <row r="98" spans="1:15" x14ac:dyDescent="0.25">
      <c r="A98">
        <v>160</v>
      </c>
      <c r="B98">
        <v>30</v>
      </c>
      <c r="C98">
        <v>60</v>
      </c>
      <c r="D98">
        <v>10</v>
      </c>
      <c r="E98">
        <v>43</v>
      </c>
      <c r="F98">
        <v>1.1000000000000001</v>
      </c>
      <c r="G98">
        <v>1.5</v>
      </c>
      <c r="H98">
        <v>800</v>
      </c>
      <c r="I98">
        <v>92.38</v>
      </c>
      <c r="J98">
        <v>133.78</v>
      </c>
      <c r="K98">
        <v>8.34</v>
      </c>
      <c r="L98">
        <v>29</v>
      </c>
      <c r="M98">
        <v>8</v>
      </c>
      <c r="N98">
        <v>41</v>
      </c>
      <c r="O98">
        <v>0.5</v>
      </c>
    </row>
    <row r="99" spans="1:15" x14ac:dyDescent="0.25">
      <c r="A99">
        <v>160</v>
      </c>
      <c r="B99">
        <v>23</v>
      </c>
      <c r="C99">
        <v>45</v>
      </c>
      <c r="D99">
        <v>14</v>
      </c>
      <c r="E99">
        <v>47</v>
      </c>
      <c r="F99">
        <v>1.5</v>
      </c>
      <c r="G99">
        <v>1.5</v>
      </c>
      <c r="H99">
        <v>800</v>
      </c>
      <c r="I99">
        <v>92.57</v>
      </c>
      <c r="J99">
        <v>159.53</v>
      </c>
      <c r="K99">
        <v>20.6</v>
      </c>
      <c r="L99">
        <v>35.24</v>
      </c>
      <c r="M99">
        <v>12</v>
      </c>
      <c r="N99">
        <v>45</v>
      </c>
      <c r="O99">
        <v>0.5</v>
      </c>
    </row>
    <row r="100" spans="1:15" x14ac:dyDescent="0.25">
      <c r="A100">
        <v>140</v>
      </c>
      <c r="B100">
        <v>20</v>
      </c>
      <c r="C100">
        <v>60</v>
      </c>
      <c r="D100">
        <v>10</v>
      </c>
      <c r="E100">
        <v>43</v>
      </c>
      <c r="F100">
        <v>1.3</v>
      </c>
      <c r="G100">
        <v>2.25</v>
      </c>
      <c r="H100">
        <v>600</v>
      </c>
      <c r="I100">
        <v>93.02</v>
      </c>
      <c r="J100">
        <v>126.9</v>
      </c>
      <c r="K100">
        <v>6.63</v>
      </c>
      <c r="L100">
        <v>28.27</v>
      </c>
      <c r="M100">
        <v>8</v>
      </c>
      <c r="N100">
        <v>41</v>
      </c>
      <c r="O100">
        <v>0.5</v>
      </c>
    </row>
    <row r="101" spans="1:15" x14ac:dyDescent="0.25">
      <c r="A101">
        <v>140</v>
      </c>
      <c r="B101">
        <v>30</v>
      </c>
      <c r="C101">
        <v>60</v>
      </c>
      <c r="D101">
        <v>10</v>
      </c>
      <c r="E101">
        <v>43</v>
      </c>
      <c r="F101">
        <v>1.1000000000000001</v>
      </c>
      <c r="G101">
        <v>2.25</v>
      </c>
      <c r="H101">
        <v>600</v>
      </c>
      <c r="I101">
        <v>93.18</v>
      </c>
      <c r="J101">
        <v>119.51</v>
      </c>
      <c r="K101">
        <v>3.49</v>
      </c>
      <c r="L101">
        <v>26.34</v>
      </c>
      <c r="M101">
        <v>8</v>
      </c>
      <c r="N101">
        <v>41</v>
      </c>
      <c r="O101">
        <v>0.5</v>
      </c>
    </row>
    <row r="102" spans="1:15" x14ac:dyDescent="0.25">
      <c r="A102">
        <v>140</v>
      </c>
      <c r="B102">
        <v>20</v>
      </c>
      <c r="C102">
        <v>45</v>
      </c>
      <c r="D102">
        <v>14</v>
      </c>
      <c r="E102">
        <v>43</v>
      </c>
      <c r="F102">
        <v>1.5</v>
      </c>
      <c r="G102">
        <v>1.5</v>
      </c>
      <c r="H102">
        <v>600</v>
      </c>
      <c r="I102">
        <v>93.65</v>
      </c>
      <c r="J102">
        <v>133.13999999999999</v>
      </c>
      <c r="K102">
        <v>10.58</v>
      </c>
      <c r="L102">
        <v>24.63</v>
      </c>
      <c r="M102">
        <v>12</v>
      </c>
      <c r="N102">
        <v>41</v>
      </c>
      <c r="O102">
        <v>0.5</v>
      </c>
    </row>
    <row r="103" spans="1:15" x14ac:dyDescent="0.25">
      <c r="A103">
        <v>160</v>
      </c>
      <c r="B103">
        <v>30</v>
      </c>
      <c r="C103">
        <v>60</v>
      </c>
      <c r="D103">
        <v>10</v>
      </c>
      <c r="E103">
        <v>43</v>
      </c>
      <c r="F103">
        <v>1.1000000000000001</v>
      </c>
      <c r="G103">
        <v>3</v>
      </c>
      <c r="H103">
        <v>600</v>
      </c>
      <c r="I103">
        <v>94.12</v>
      </c>
      <c r="J103">
        <v>130.9</v>
      </c>
      <c r="K103">
        <v>3.99</v>
      </c>
      <c r="L103">
        <v>29.43</v>
      </c>
      <c r="M103">
        <v>8</v>
      </c>
      <c r="N103">
        <v>41</v>
      </c>
      <c r="O103">
        <v>0.5</v>
      </c>
    </row>
    <row r="104" spans="1:15" x14ac:dyDescent="0.25">
      <c r="A104">
        <v>140</v>
      </c>
      <c r="B104">
        <v>23</v>
      </c>
      <c r="C104">
        <v>50</v>
      </c>
      <c r="D104">
        <v>10</v>
      </c>
      <c r="E104">
        <v>47</v>
      </c>
      <c r="F104">
        <v>1.5</v>
      </c>
      <c r="G104">
        <v>3</v>
      </c>
      <c r="H104">
        <v>400</v>
      </c>
      <c r="I104">
        <v>94.45</v>
      </c>
      <c r="J104">
        <v>124.19</v>
      </c>
      <c r="K104">
        <v>2.44</v>
      </c>
      <c r="L104">
        <v>30.01</v>
      </c>
      <c r="M104">
        <v>8</v>
      </c>
      <c r="N104">
        <v>45</v>
      </c>
      <c r="O104">
        <v>0.5</v>
      </c>
    </row>
    <row r="105" spans="1:15" x14ac:dyDescent="0.25">
      <c r="A105">
        <v>160</v>
      </c>
      <c r="B105">
        <v>30</v>
      </c>
      <c r="C105">
        <v>60</v>
      </c>
      <c r="D105">
        <v>14</v>
      </c>
      <c r="E105">
        <v>43</v>
      </c>
      <c r="F105">
        <v>1.3</v>
      </c>
      <c r="G105">
        <v>3</v>
      </c>
      <c r="H105">
        <v>400</v>
      </c>
      <c r="I105">
        <v>94.67</v>
      </c>
      <c r="J105">
        <v>131.12</v>
      </c>
      <c r="K105">
        <v>1.43</v>
      </c>
      <c r="L105">
        <v>25.89</v>
      </c>
      <c r="M105">
        <v>12</v>
      </c>
      <c r="N105">
        <v>41</v>
      </c>
      <c r="O105">
        <v>0.5</v>
      </c>
    </row>
    <row r="106" spans="1:15" x14ac:dyDescent="0.25">
      <c r="A106">
        <v>160</v>
      </c>
      <c r="B106">
        <v>30</v>
      </c>
      <c r="C106">
        <v>60</v>
      </c>
      <c r="D106">
        <v>14</v>
      </c>
      <c r="E106">
        <v>47</v>
      </c>
      <c r="F106">
        <v>1.1000000000000001</v>
      </c>
      <c r="G106">
        <v>1.5</v>
      </c>
      <c r="H106">
        <v>800</v>
      </c>
      <c r="I106">
        <v>95.44</v>
      </c>
      <c r="J106">
        <v>136.44</v>
      </c>
      <c r="K106">
        <v>8.09</v>
      </c>
      <c r="L106">
        <v>28.83</v>
      </c>
      <c r="M106">
        <v>12</v>
      </c>
      <c r="N106">
        <v>45</v>
      </c>
      <c r="O106">
        <v>0.5</v>
      </c>
    </row>
    <row r="107" spans="1:15" x14ac:dyDescent="0.25">
      <c r="A107">
        <v>140</v>
      </c>
      <c r="B107">
        <v>30</v>
      </c>
      <c r="C107">
        <v>60</v>
      </c>
      <c r="D107">
        <v>14</v>
      </c>
      <c r="E107">
        <v>47</v>
      </c>
      <c r="F107">
        <v>1.1000000000000001</v>
      </c>
      <c r="G107">
        <v>2.25</v>
      </c>
      <c r="H107">
        <v>600</v>
      </c>
      <c r="I107">
        <v>95.45</v>
      </c>
      <c r="J107">
        <v>121.44</v>
      </c>
      <c r="K107">
        <v>3.36</v>
      </c>
      <c r="L107">
        <v>26.17</v>
      </c>
      <c r="M107">
        <v>12</v>
      </c>
      <c r="N107">
        <v>45</v>
      </c>
      <c r="O107">
        <v>0.5</v>
      </c>
    </row>
    <row r="108" spans="1:15" x14ac:dyDescent="0.25">
      <c r="A108">
        <v>140</v>
      </c>
      <c r="B108">
        <v>20</v>
      </c>
      <c r="C108">
        <v>60</v>
      </c>
      <c r="D108">
        <v>14</v>
      </c>
      <c r="E108">
        <v>47</v>
      </c>
      <c r="F108">
        <v>1.3</v>
      </c>
      <c r="G108">
        <v>2.25</v>
      </c>
      <c r="H108">
        <v>600</v>
      </c>
      <c r="I108">
        <v>95.82</v>
      </c>
      <c r="J108">
        <v>129.33000000000001</v>
      </c>
      <c r="K108">
        <v>6.45</v>
      </c>
      <c r="L108">
        <v>28.11</v>
      </c>
      <c r="M108">
        <v>12</v>
      </c>
      <c r="N108">
        <v>45</v>
      </c>
      <c r="O108">
        <v>0.5</v>
      </c>
    </row>
    <row r="109" spans="1:15" x14ac:dyDescent="0.25">
      <c r="A109">
        <v>140</v>
      </c>
      <c r="B109">
        <v>20</v>
      </c>
      <c r="C109">
        <v>45</v>
      </c>
      <c r="D109">
        <v>10</v>
      </c>
      <c r="E109">
        <v>43</v>
      </c>
      <c r="F109">
        <v>1.5</v>
      </c>
      <c r="G109">
        <v>3</v>
      </c>
      <c r="H109">
        <v>400</v>
      </c>
      <c r="I109">
        <v>95.92</v>
      </c>
      <c r="J109">
        <v>121.6</v>
      </c>
      <c r="K109">
        <v>3.66</v>
      </c>
      <c r="L109">
        <v>26.13</v>
      </c>
      <c r="M109">
        <v>8</v>
      </c>
      <c r="N109">
        <v>41</v>
      </c>
      <c r="O109">
        <v>0.5</v>
      </c>
    </row>
    <row r="110" spans="1:15" x14ac:dyDescent="0.25">
      <c r="A110">
        <v>160</v>
      </c>
      <c r="B110">
        <v>30</v>
      </c>
      <c r="C110">
        <v>60</v>
      </c>
      <c r="D110">
        <v>14</v>
      </c>
      <c r="E110">
        <v>47</v>
      </c>
      <c r="F110">
        <v>1.1000000000000001</v>
      </c>
      <c r="G110">
        <v>3</v>
      </c>
      <c r="H110">
        <v>600</v>
      </c>
      <c r="I110">
        <v>96.23</v>
      </c>
      <c r="J110">
        <v>132.76</v>
      </c>
      <c r="K110">
        <v>3.85</v>
      </c>
      <c r="L110">
        <v>29.25</v>
      </c>
      <c r="M110">
        <v>12</v>
      </c>
      <c r="N110">
        <v>45</v>
      </c>
      <c r="O110">
        <v>0.5</v>
      </c>
    </row>
    <row r="111" spans="1:15" x14ac:dyDescent="0.25">
      <c r="A111">
        <v>160</v>
      </c>
      <c r="B111">
        <v>30</v>
      </c>
      <c r="C111">
        <v>60</v>
      </c>
      <c r="D111">
        <v>10</v>
      </c>
      <c r="E111">
        <v>47</v>
      </c>
      <c r="F111">
        <v>1.1000000000000001</v>
      </c>
      <c r="G111">
        <v>3</v>
      </c>
      <c r="H111">
        <v>800</v>
      </c>
      <c r="I111">
        <v>96.62</v>
      </c>
      <c r="J111">
        <v>140.69</v>
      </c>
      <c r="K111">
        <v>8.24</v>
      </c>
      <c r="L111">
        <v>39.18</v>
      </c>
      <c r="M111">
        <v>8</v>
      </c>
      <c r="N111">
        <v>45</v>
      </c>
      <c r="O111">
        <v>0.5</v>
      </c>
    </row>
    <row r="112" spans="1:15" x14ac:dyDescent="0.25">
      <c r="A112">
        <v>160</v>
      </c>
      <c r="B112">
        <v>30</v>
      </c>
      <c r="C112">
        <v>60</v>
      </c>
      <c r="D112">
        <v>10</v>
      </c>
      <c r="E112">
        <v>43</v>
      </c>
      <c r="F112">
        <v>1.3</v>
      </c>
      <c r="G112">
        <v>2.25</v>
      </c>
      <c r="H112">
        <v>400</v>
      </c>
      <c r="I112">
        <v>97.82</v>
      </c>
      <c r="J112">
        <v>128.01</v>
      </c>
      <c r="K112">
        <v>1.45</v>
      </c>
      <c r="L112">
        <v>24.88</v>
      </c>
      <c r="M112">
        <v>8</v>
      </c>
      <c r="N112">
        <v>41</v>
      </c>
      <c r="O112">
        <v>0.5</v>
      </c>
    </row>
    <row r="113" spans="1:15" x14ac:dyDescent="0.25">
      <c r="A113">
        <v>140</v>
      </c>
      <c r="B113">
        <v>20</v>
      </c>
      <c r="C113">
        <v>45</v>
      </c>
      <c r="D113">
        <v>14</v>
      </c>
      <c r="E113">
        <v>47</v>
      </c>
      <c r="F113">
        <v>1.5</v>
      </c>
      <c r="G113">
        <v>3</v>
      </c>
      <c r="H113">
        <v>400</v>
      </c>
      <c r="I113">
        <v>97.98</v>
      </c>
      <c r="J113">
        <v>123.37</v>
      </c>
      <c r="K113">
        <v>3.55</v>
      </c>
      <c r="L113">
        <v>25.97</v>
      </c>
      <c r="M113">
        <v>12</v>
      </c>
      <c r="N113">
        <v>45</v>
      </c>
      <c r="O113">
        <v>0.5</v>
      </c>
    </row>
    <row r="114" spans="1:15" x14ac:dyDescent="0.25">
      <c r="A114">
        <v>140</v>
      </c>
      <c r="B114">
        <v>20</v>
      </c>
      <c r="C114">
        <v>45</v>
      </c>
      <c r="D114">
        <v>10</v>
      </c>
      <c r="E114">
        <v>43</v>
      </c>
      <c r="F114">
        <v>1.5</v>
      </c>
      <c r="G114">
        <v>3</v>
      </c>
      <c r="H114">
        <v>800</v>
      </c>
      <c r="I114">
        <v>98.16</v>
      </c>
      <c r="J114">
        <v>164.45</v>
      </c>
      <c r="K114">
        <v>23.51</v>
      </c>
      <c r="L114">
        <v>41.68</v>
      </c>
      <c r="M114">
        <v>8</v>
      </c>
      <c r="N114">
        <v>41</v>
      </c>
      <c r="O114">
        <v>0.5</v>
      </c>
    </row>
    <row r="115" spans="1:15" x14ac:dyDescent="0.25">
      <c r="A115">
        <v>160</v>
      </c>
      <c r="B115">
        <v>20</v>
      </c>
      <c r="C115">
        <v>45</v>
      </c>
      <c r="D115">
        <v>10</v>
      </c>
      <c r="E115">
        <v>47</v>
      </c>
      <c r="F115">
        <v>1.5</v>
      </c>
      <c r="G115">
        <v>2.25</v>
      </c>
      <c r="H115">
        <v>600</v>
      </c>
      <c r="I115">
        <v>98.26</v>
      </c>
      <c r="J115">
        <v>146.35</v>
      </c>
      <c r="K115">
        <v>12.11</v>
      </c>
      <c r="L115">
        <v>34.89</v>
      </c>
      <c r="M115">
        <v>8</v>
      </c>
      <c r="N115">
        <v>45</v>
      </c>
      <c r="O115">
        <v>0.5</v>
      </c>
    </row>
    <row r="116" spans="1:15" x14ac:dyDescent="0.25">
      <c r="A116">
        <v>140</v>
      </c>
      <c r="B116">
        <v>20</v>
      </c>
      <c r="C116">
        <v>45</v>
      </c>
      <c r="D116">
        <v>14</v>
      </c>
      <c r="E116">
        <v>43</v>
      </c>
      <c r="F116">
        <v>1.5</v>
      </c>
      <c r="G116">
        <v>1.5</v>
      </c>
      <c r="H116">
        <v>400</v>
      </c>
      <c r="I116">
        <v>98.72</v>
      </c>
      <c r="J116">
        <v>120.08</v>
      </c>
      <c r="K116">
        <v>3.59</v>
      </c>
      <c r="L116">
        <v>18.87</v>
      </c>
      <c r="M116">
        <v>12</v>
      </c>
      <c r="N116">
        <v>41</v>
      </c>
      <c r="O116">
        <v>0.5</v>
      </c>
    </row>
    <row r="117" spans="1:15" x14ac:dyDescent="0.25">
      <c r="A117">
        <v>160</v>
      </c>
      <c r="B117">
        <v>30</v>
      </c>
      <c r="C117">
        <v>60</v>
      </c>
      <c r="D117">
        <v>10</v>
      </c>
      <c r="E117">
        <v>47</v>
      </c>
      <c r="F117">
        <v>1.3</v>
      </c>
      <c r="G117">
        <v>1.5</v>
      </c>
      <c r="H117">
        <v>400</v>
      </c>
      <c r="I117">
        <v>99.24</v>
      </c>
      <c r="J117">
        <v>121.9</v>
      </c>
      <c r="K117">
        <v>1.42</v>
      </c>
      <c r="L117">
        <v>23.65</v>
      </c>
      <c r="M117">
        <v>8</v>
      </c>
      <c r="N117">
        <v>45</v>
      </c>
      <c r="O117">
        <v>0.5</v>
      </c>
    </row>
    <row r="118" spans="1:15" x14ac:dyDescent="0.25">
      <c r="A118">
        <v>160</v>
      </c>
      <c r="B118">
        <v>30</v>
      </c>
      <c r="C118">
        <v>60</v>
      </c>
      <c r="D118">
        <v>14</v>
      </c>
      <c r="E118">
        <v>47</v>
      </c>
      <c r="F118">
        <v>1.3</v>
      </c>
      <c r="G118">
        <v>2.25</v>
      </c>
      <c r="H118">
        <v>400</v>
      </c>
      <c r="I118">
        <v>99.36</v>
      </c>
      <c r="J118">
        <v>129.32</v>
      </c>
      <c r="K118">
        <v>1.39</v>
      </c>
      <c r="L118">
        <v>24.71</v>
      </c>
      <c r="M118">
        <v>12</v>
      </c>
      <c r="N118">
        <v>45</v>
      </c>
      <c r="O118">
        <v>0.5</v>
      </c>
    </row>
    <row r="119" spans="1:15" x14ac:dyDescent="0.25">
      <c r="A119">
        <v>160</v>
      </c>
      <c r="B119">
        <v>20</v>
      </c>
      <c r="C119">
        <v>45</v>
      </c>
      <c r="D119">
        <v>14</v>
      </c>
      <c r="E119">
        <v>43</v>
      </c>
      <c r="F119">
        <v>1.3</v>
      </c>
      <c r="G119">
        <v>2.25</v>
      </c>
      <c r="H119">
        <v>600</v>
      </c>
      <c r="I119">
        <v>101.9</v>
      </c>
      <c r="J119">
        <v>137.44999999999999</v>
      </c>
      <c r="K119">
        <v>12.11</v>
      </c>
      <c r="L119">
        <v>24.68</v>
      </c>
      <c r="M119">
        <v>12</v>
      </c>
      <c r="N119">
        <v>41</v>
      </c>
      <c r="O119">
        <v>0.5</v>
      </c>
    </row>
    <row r="120" spans="1:15" x14ac:dyDescent="0.25">
      <c r="A120">
        <v>140</v>
      </c>
      <c r="B120">
        <v>23</v>
      </c>
      <c r="C120">
        <v>50</v>
      </c>
      <c r="D120">
        <v>10</v>
      </c>
      <c r="E120">
        <v>43</v>
      </c>
      <c r="F120">
        <v>1.5</v>
      </c>
      <c r="G120">
        <v>3</v>
      </c>
      <c r="H120">
        <v>400</v>
      </c>
      <c r="I120">
        <v>102.05</v>
      </c>
      <c r="J120">
        <v>131.31</v>
      </c>
      <c r="K120">
        <v>2.4900000000000002</v>
      </c>
      <c r="L120">
        <v>28.13</v>
      </c>
      <c r="M120">
        <v>8</v>
      </c>
      <c r="N120">
        <v>41</v>
      </c>
      <c r="O120">
        <v>0.5</v>
      </c>
    </row>
    <row r="121" spans="1:15" x14ac:dyDescent="0.25">
      <c r="A121">
        <v>160</v>
      </c>
      <c r="B121">
        <v>30</v>
      </c>
      <c r="C121">
        <v>45</v>
      </c>
      <c r="D121">
        <v>14</v>
      </c>
      <c r="E121">
        <v>43</v>
      </c>
      <c r="F121">
        <v>1.1000000000000001</v>
      </c>
      <c r="G121">
        <v>2.25</v>
      </c>
      <c r="H121">
        <v>600</v>
      </c>
      <c r="I121">
        <v>102.33</v>
      </c>
      <c r="J121">
        <v>128.80000000000001</v>
      </c>
      <c r="K121">
        <v>6.17</v>
      </c>
      <c r="L121">
        <v>23.07</v>
      </c>
      <c r="M121">
        <v>12</v>
      </c>
      <c r="N121">
        <v>41</v>
      </c>
      <c r="O121">
        <v>0.5</v>
      </c>
    </row>
    <row r="122" spans="1:15" x14ac:dyDescent="0.25">
      <c r="A122">
        <v>160</v>
      </c>
      <c r="B122">
        <v>30</v>
      </c>
      <c r="C122">
        <v>60</v>
      </c>
      <c r="D122">
        <v>10</v>
      </c>
      <c r="E122">
        <v>47</v>
      </c>
      <c r="F122">
        <v>1.5</v>
      </c>
      <c r="G122">
        <v>3</v>
      </c>
      <c r="H122">
        <v>400</v>
      </c>
      <c r="I122">
        <v>102.86</v>
      </c>
      <c r="J122">
        <v>144.83000000000001</v>
      </c>
      <c r="K122">
        <v>1.43</v>
      </c>
      <c r="L122">
        <v>35.840000000000003</v>
      </c>
      <c r="M122">
        <v>8</v>
      </c>
      <c r="N122">
        <v>45</v>
      </c>
      <c r="O122">
        <v>0.5</v>
      </c>
    </row>
    <row r="123" spans="1:15" x14ac:dyDescent="0.25">
      <c r="A123">
        <v>140</v>
      </c>
      <c r="B123">
        <v>20</v>
      </c>
      <c r="C123">
        <v>45</v>
      </c>
      <c r="D123">
        <v>14</v>
      </c>
      <c r="E123">
        <v>47</v>
      </c>
      <c r="F123">
        <v>1.5</v>
      </c>
      <c r="G123">
        <v>3</v>
      </c>
      <c r="H123">
        <v>800</v>
      </c>
      <c r="I123">
        <v>103.01</v>
      </c>
      <c r="J123">
        <v>168.6</v>
      </c>
      <c r="K123">
        <v>23.1</v>
      </c>
      <c r="L123">
        <v>41.46</v>
      </c>
      <c r="M123">
        <v>12</v>
      </c>
      <c r="N123">
        <v>45</v>
      </c>
      <c r="O123">
        <v>0.5</v>
      </c>
    </row>
    <row r="124" spans="1:15" x14ac:dyDescent="0.25">
      <c r="A124">
        <v>140</v>
      </c>
      <c r="B124">
        <v>23</v>
      </c>
      <c r="C124">
        <v>50</v>
      </c>
      <c r="D124">
        <v>14</v>
      </c>
      <c r="E124">
        <v>47</v>
      </c>
      <c r="F124">
        <v>1.5</v>
      </c>
      <c r="G124">
        <v>3</v>
      </c>
      <c r="H124">
        <v>400</v>
      </c>
      <c r="I124">
        <v>103.92</v>
      </c>
      <c r="J124">
        <v>132.99</v>
      </c>
      <c r="K124">
        <v>2.4</v>
      </c>
      <c r="L124">
        <v>27.94</v>
      </c>
      <c r="M124">
        <v>12</v>
      </c>
      <c r="N124">
        <v>45</v>
      </c>
      <c r="O124">
        <v>0.5</v>
      </c>
    </row>
    <row r="125" spans="1:15" x14ac:dyDescent="0.25">
      <c r="A125">
        <v>160</v>
      </c>
      <c r="B125">
        <v>30</v>
      </c>
      <c r="C125">
        <v>60</v>
      </c>
      <c r="D125">
        <v>14</v>
      </c>
      <c r="E125">
        <v>43</v>
      </c>
      <c r="F125">
        <v>1.3</v>
      </c>
      <c r="G125">
        <v>2.25</v>
      </c>
      <c r="H125">
        <v>400</v>
      </c>
      <c r="I125">
        <v>104.78</v>
      </c>
      <c r="J125">
        <v>134.06</v>
      </c>
      <c r="K125">
        <v>1.42</v>
      </c>
      <c r="L125">
        <v>22.81</v>
      </c>
      <c r="M125">
        <v>12</v>
      </c>
      <c r="N125">
        <v>41</v>
      </c>
      <c r="O125">
        <v>0.5</v>
      </c>
    </row>
    <row r="126" spans="1:15" x14ac:dyDescent="0.25">
      <c r="A126">
        <v>160</v>
      </c>
      <c r="B126">
        <v>30</v>
      </c>
      <c r="C126">
        <v>60</v>
      </c>
      <c r="D126">
        <v>14</v>
      </c>
      <c r="E126">
        <v>43</v>
      </c>
      <c r="F126">
        <v>1.1000000000000001</v>
      </c>
      <c r="G126">
        <v>3</v>
      </c>
      <c r="H126">
        <v>600</v>
      </c>
      <c r="I126">
        <v>106.02</v>
      </c>
      <c r="J126">
        <v>141</v>
      </c>
      <c r="K126">
        <v>3.92</v>
      </c>
      <c r="L126">
        <v>26.94</v>
      </c>
      <c r="M126">
        <v>12</v>
      </c>
      <c r="N126">
        <v>41</v>
      </c>
      <c r="O126">
        <v>0.5</v>
      </c>
    </row>
    <row r="127" spans="1:15" x14ac:dyDescent="0.25">
      <c r="A127">
        <v>160</v>
      </c>
      <c r="B127">
        <v>30</v>
      </c>
      <c r="C127">
        <v>60</v>
      </c>
      <c r="D127">
        <v>10</v>
      </c>
      <c r="E127">
        <v>43</v>
      </c>
      <c r="F127">
        <v>1.3</v>
      </c>
      <c r="G127">
        <v>1.5</v>
      </c>
      <c r="H127">
        <v>400</v>
      </c>
      <c r="I127">
        <v>106.33</v>
      </c>
      <c r="J127">
        <v>127.39</v>
      </c>
      <c r="K127">
        <v>1.45</v>
      </c>
      <c r="L127">
        <v>21.87</v>
      </c>
      <c r="M127">
        <v>8</v>
      </c>
      <c r="N127">
        <v>41</v>
      </c>
      <c r="O127">
        <v>0.5</v>
      </c>
    </row>
    <row r="128" spans="1:15" x14ac:dyDescent="0.25">
      <c r="A128">
        <v>140</v>
      </c>
      <c r="B128">
        <v>20</v>
      </c>
      <c r="C128">
        <v>45</v>
      </c>
      <c r="D128">
        <v>14</v>
      </c>
      <c r="E128">
        <v>43</v>
      </c>
      <c r="F128">
        <v>1.5</v>
      </c>
      <c r="G128">
        <v>3</v>
      </c>
      <c r="H128">
        <v>400</v>
      </c>
      <c r="I128">
        <v>106.94</v>
      </c>
      <c r="J128">
        <v>131.09</v>
      </c>
      <c r="K128">
        <v>3.6</v>
      </c>
      <c r="L128">
        <v>24.05</v>
      </c>
      <c r="M128">
        <v>12</v>
      </c>
      <c r="N128">
        <v>41</v>
      </c>
      <c r="O128">
        <v>0.5</v>
      </c>
    </row>
    <row r="129" spans="1:15" x14ac:dyDescent="0.25">
      <c r="A129">
        <v>140</v>
      </c>
      <c r="B129">
        <v>30</v>
      </c>
      <c r="C129">
        <v>60</v>
      </c>
      <c r="D129">
        <v>14</v>
      </c>
      <c r="E129">
        <v>43</v>
      </c>
      <c r="F129">
        <v>1.1000000000000001</v>
      </c>
      <c r="G129">
        <v>2.25</v>
      </c>
      <c r="H129">
        <v>600</v>
      </c>
      <c r="I129">
        <v>107.72</v>
      </c>
      <c r="J129">
        <v>131.35</v>
      </c>
      <c r="K129">
        <v>3.42</v>
      </c>
      <c r="L129">
        <v>23.91</v>
      </c>
      <c r="M129">
        <v>12</v>
      </c>
      <c r="N129">
        <v>41</v>
      </c>
      <c r="O129">
        <v>0.5</v>
      </c>
    </row>
    <row r="130" spans="1:15" x14ac:dyDescent="0.25">
      <c r="A130">
        <v>160</v>
      </c>
      <c r="B130">
        <v>30</v>
      </c>
      <c r="C130">
        <v>60</v>
      </c>
      <c r="D130">
        <v>14</v>
      </c>
      <c r="E130">
        <v>47</v>
      </c>
      <c r="F130">
        <v>1.3</v>
      </c>
      <c r="G130">
        <v>1.5</v>
      </c>
      <c r="H130">
        <v>400</v>
      </c>
      <c r="I130">
        <v>107.82</v>
      </c>
      <c r="J130">
        <v>128.68</v>
      </c>
      <c r="K130">
        <v>1.39</v>
      </c>
      <c r="L130">
        <v>21.73</v>
      </c>
      <c r="M130">
        <v>12</v>
      </c>
      <c r="N130">
        <v>45</v>
      </c>
      <c r="O130">
        <v>0.5</v>
      </c>
    </row>
    <row r="131" spans="1:15" x14ac:dyDescent="0.25">
      <c r="A131">
        <v>160</v>
      </c>
      <c r="B131">
        <v>30</v>
      </c>
      <c r="C131">
        <v>60</v>
      </c>
      <c r="D131">
        <v>10</v>
      </c>
      <c r="E131">
        <v>43</v>
      </c>
      <c r="F131">
        <v>1.5</v>
      </c>
      <c r="G131">
        <v>3</v>
      </c>
      <c r="H131">
        <v>400</v>
      </c>
      <c r="I131">
        <v>108.4</v>
      </c>
      <c r="J131">
        <v>150.03</v>
      </c>
      <c r="K131">
        <v>1.46</v>
      </c>
      <c r="L131">
        <v>34.01</v>
      </c>
      <c r="M131">
        <v>8</v>
      </c>
      <c r="N131">
        <v>41</v>
      </c>
      <c r="O131">
        <v>0.5</v>
      </c>
    </row>
    <row r="132" spans="1:15" x14ac:dyDescent="0.25">
      <c r="A132">
        <v>160</v>
      </c>
      <c r="B132">
        <v>30</v>
      </c>
      <c r="C132">
        <v>45</v>
      </c>
      <c r="D132">
        <v>10</v>
      </c>
      <c r="E132">
        <v>47</v>
      </c>
      <c r="F132">
        <v>1.3</v>
      </c>
      <c r="G132">
        <v>2.25</v>
      </c>
      <c r="H132">
        <v>600</v>
      </c>
      <c r="I132">
        <v>110.05</v>
      </c>
      <c r="J132">
        <v>148.13</v>
      </c>
      <c r="K132">
        <v>6.17</v>
      </c>
      <c r="L132">
        <v>33.99</v>
      </c>
      <c r="M132">
        <v>8</v>
      </c>
      <c r="N132">
        <v>45</v>
      </c>
      <c r="O132">
        <v>0.5</v>
      </c>
    </row>
    <row r="133" spans="1:15" x14ac:dyDescent="0.25">
      <c r="A133">
        <v>160</v>
      </c>
      <c r="B133">
        <v>30</v>
      </c>
      <c r="C133">
        <v>60</v>
      </c>
      <c r="D133">
        <v>14</v>
      </c>
      <c r="E133">
        <v>47</v>
      </c>
      <c r="F133">
        <v>1.5</v>
      </c>
      <c r="G133">
        <v>3</v>
      </c>
      <c r="H133">
        <v>400</v>
      </c>
      <c r="I133">
        <v>110.1</v>
      </c>
      <c r="J133">
        <v>151.55000000000001</v>
      </c>
      <c r="K133">
        <v>1.4</v>
      </c>
      <c r="L133">
        <v>33.78</v>
      </c>
      <c r="M133">
        <v>12</v>
      </c>
      <c r="N133">
        <v>45</v>
      </c>
      <c r="O133">
        <v>0.5</v>
      </c>
    </row>
    <row r="134" spans="1:15" x14ac:dyDescent="0.25">
      <c r="A134">
        <v>140</v>
      </c>
      <c r="B134">
        <v>20</v>
      </c>
      <c r="C134">
        <v>45</v>
      </c>
      <c r="D134">
        <v>14</v>
      </c>
      <c r="E134">
        <v>43</v>
      </c>
      <c r="F134">
        <v>1.5</v>
      </c>
      <c r="G134">
        <v>2.25</v>
      </c>
      <c r="H134">
        <v>800</v>
      </c>
      <c r="I134">
        <v>110.77</v>
      </c>
      <c r="J134">
        <v>171.69</v>
      </c>
      <c r="K134">
        <v>23.27</v>
      </c>
      <c r="L134">
        <v>34.520000000000003</v>
      </c>
      <c r="M134">
        <v>12</v>
      </c>
      <c r="N134">
        <v>41</v>
      </c>
      <c r="O134">
        <v>0.5</v>
      </c>
    </row>
    <row r="135" spans="1:15" x14ac:dyDescent="0.25">
      <c r="A135">
        <v>140</v>
      </c>
      <c r="B135">
        <v>20</v>
      </c>
      <c r="C135">
        <v>60</v>
      </c>
      <c r="D135">
        <v>10</v>
      </c>
      <c r="E135">
        <v>47</v>
      </c>
      <c r="F135">
        <v>1.5</v>
      </c>
      <c r="G135">
        <v>2.25</v>
      </c>
      <c r="H135">
        <v>600</v>
      </c>
      <c r="I135">
        <v>111.23</v>
      </c>
      <c r="J135">
        <v>153.35</v>
      </c>
      <c r="K135">
        <v>6.54</v>
      </c>
      <c r="L135">
        <v>36.4</v>
      </c>
      <c r="M135">
        <v>8</v>
      </c>
      <c r="N135">
        <v>45</v>
      </c>
      <c r="O135">
        <v>0.5</v>
      </c>
    </row>
    <row r="136" spans="1:15" x14ac:dyDescent="0.25">
      <c r="A136">
        <v>140</v>
      </c>
      <c r="B136">
        <v>23</v>
      </c>
      <c r="C136">
        <v>50</v>
      </c>
      <c r="D136">
        <v>14</v>
      </c>
      <c r="E136">
        <v>43</v>
      </c>
      <c r="F136">
        <v>1.5</v>
      </c>
      <c r="G136">
        <v>3</v>
      </c>
      <c r="H136">
        <v>400</v>
      </c>
      <c r="I136">
        <v>111.57</v>
      </c>
      <c r="J136">
        <v>139.86000000000001</v>
      </c>
      <c r="K136">
        <v>2.44</v>
      </c>
      <c r="L136">
        <v>25.95</v>
      </c>
      <c r="M136">
        <v>12</v>
      </c>
      <c r="N136">
        <v>41</v>
      </c>
      <c r="O136">
        <v>0.5</v>
      </c>
    </row>
    <row r="137" spans="1:15" x14ac:dyDescent="0.25">
      <c r="A137">
        <v>160</v>
      </c>
      <c r="B137">
        <v>30</v>
      </c>
      <c r="C137">
        <v>60</v>
      </c>
      <c r="D137">
        <v>10</v>
      </c>
      <c r="E137">
        <v>43</v>
      </c>
      <c r="F137">
        <v>1.1000000000000001</v>
      </c>
      <c r="G137">
        <v>3</v>
      </c>
      <c r="H137">
        <v>800</v>
      </c>
      <c r="I137">
        <v>111.94</v>
      </c>
      <c r="J137">
        <v>154.55000000000001</v>
      </c>
      <c r="K137">
        <v>8.3699999999999992</v>
      </c>
      <c r="L137">
        <v>36.5</v>
      </c>
      <c r="M137">
        <v>8</v>
      </c>
      <c r="N137">
        <v>41</v>
      </c>
      <c r="O137">
        <v>0.5</v>
      </c>
    </row>
    <row r="138" spans="1:15" x14ac:dyDescent="0.25">
      <c r="A138">
        <v>140</v>
      </c>
      <c r="B138">
        <v>20</v>
      </c>
      <c r="C138">
        <v>60</v>
      </c>
      <c r="D138">
        <v>14</v>
      </c>
      <c r="E138">
        <v>43</v>
      </c>
      <c r="F138">
        <v>1.3</v>
      </c>
      <c r="G138">
        <v>2.25</v>
      </c>
      <c r="H138">
        <v>600</v>
      </c>
      <c r="I138">
        <v>112.67</v>
      </c>
      <c r="J138">
        <v>142.63999999999999</v>
      </c>
      <c r="K138">
        <v>6.54</v>
      </c>
      <c r="L138">
        <v>25.78</v>
      </c>
      <c r="M138">
        <v>12</v>
      </c>
      <c r="N138">
        <v>41</v>
      </c>
      <c r="O138">
        <v>0.5</v>
      </c>
    </row>
    <row r="139" spans="1:15" x14ac:dyDescent="0.25">
      <c r="A139">
        <v>160</v>
      </c>
      <c r="B139">
        <v>30</v>
      </c>
      <c r="C139">
        <v>60</v>
      </c>
      <c r="D139">
        <v>10</v>
      </c>
      <c r="E139">
        <v>47</v>
      </c>
      <c r="F139">
        <v>1.5</v>
      </c>
      <c r="G139">
        <v>2.25</v>
      </c>
      <c r="H139">
        <v>400</v>
      </c>
      <c r="I139">
        <v>113.68</v>
      </c>
      <c r="J139">
        <v>148.28</v>
      </c>
      <c r="K139">
        <v>1.42</v>
      </c>
      <c r="L139">
        <v>31.86</v>
      </c>
      <c r="M139">
        <v>8</v>
      </c>
      <c r="N139">
        <v>45</v>
      </c>
      <c r="O139">
        <v>0.5</v>
      </c>
    </row>
    <row r="140" spans="1:15" x14ac:dyDescent="0.25">
      <c r="A140">
        <v>160</v>
      </c>
      <c r="B140">
        <v>30</v>
      </c>
      <c r="C140">
        <v>60</v>
      </c>
      <c r="D140">
        <v>14</v>
      </c>
      <c r="E140">
        <v>43</v>
      </c>
      <c r="F140">
        <v>1.3</v>
      </c>
      <c r="G140">
        <v>1.5</v>
      </c>
      <c r="H140">
        <v>400</v>
      </c>
      <c r="I140">
        <v>114.06</v>
      </c>
      <c r="J140">
        <v>133.63999999999999</v>
      </c>
      <c r="K140">
        <v>1.42</v>
      </c>
      <c r="L140">
        <v>19.77</v>
      </c>
      <c r="M140">
        <v>12</v>
      </c>
      <c r="N140">
        <v>41</v>
      </c>
      <c r="O140">
        <v>0.5</v>
      </c>
    </row>
    <row r="141" spans="1:15" x14ac:dyDescent="0.25">
      <c r="A141">
        <v>160</v>
      </c>
      <c r="B141">
        <v>30</v>
      </c>
      <c r="C141">
        <v>60</v>
      </c>
      <c r="D141">
        <v>14</v>
      </c>
      <c r="E141">
        <v>47</v>
      </c>
      <c r="F141">
        <v>1.1000000000000001</v>
      </c>
      <c r="G141">
        <v>3</v>
      </c>
      <c r="H141">
        <v>800</v>
      </c>
      <c r="I141">
        <v>115.04</v>
      </c>
      <c r="J141">
        <v>157.24</v>
      </c>
      <c r="K141">
        <v>8.1199999999999992</v>
      </c>
      <c r="L141">
        <v>36.29</v>
      </c>
      <c r="M141">
        <v>12</v>
      </c>
      <c r="N141">
        <v>45</v>
      </c>
      <c r="O141">
        <v>0.5</v>
      </c>
    </row>
    <row r="142" spans="1:15" x14ac:dyDescent="0.25">
      <c r="A142">
        <v>160</v>
      </c>
      <c r="B142">
        <v>30</v>
      </c>
      <c r="C142">
        <v>60</v>
      </c>
      <c r="D142">
        <v>14</v>
      </c>
      <c r="E142">
        <v>43</v>
      </c>
      <c r="F142">
        <v>1.5</v>
      </c>
      <c r="G142">
        <v>3</v>
      </c>
      <c r="H142">
        <v>400</v>
      </c>
      <c r="I142">
        <v>115.09</v>
      </c>
      <c r="J142">
        <v>156.35</v>
      </c>
      <c r="K142">
        <v>1.43</v>
      </c>
      <c r="L142">
        <v>31.8</v>
      </c>
      <c r="M142">
        <v>12</v>
      </c>
      <c r="N142">
        <v>41</v>
      </c>
      <c r="O142">
        <v>0.5</v>
      </c>
    </row>
    <row r="143" spans="1:15" x14ac:dyDescent="0.25">
      <c r="A143">
        <v>160</v>
      </c>
      <c r="B143">
        <v>30</v>
      </c>
      <c r="C143">
        <v>60</v>
      </c>
      <c r="D143">
        <v>14</v>
      </c>
      <c r="E143">
        <v>43</v>
      </c>
      <c r="F143">
        <v>1.1000000000000001</v>
      </c>
      <c r="G143">
        <v>1.5</v>
      </c>
      <c r="H143">
        <v>800</v>
      </c>
      <c r="I143">
        <v>116.12</v>
      </c>
      <c r="J143">
        <v>151.80000000000001</v>
      </c>
      <c r="K143">
        <v>8.2100000000000009</v>
      </c>
      <c r="L143">
        <v>26.31</v>
      </c>
      <c r="M143">
        <v>12</v>
      </c>
      <c r="N143">
        <v>41</v>
      </c>
      <c r="O143">
        <v>0.5</v>
      </c>
    </row>
    <row r="144" spans="1:15" x14ac:dyDescent="0.25">
      <c r="A144">
        <v>140</v>
      </c>
      <c r="B144">
        <v>30</v>
      </c>
      <c r="C144">
        <v>60</v>
      </c>
      <c r="D144">
        <v>10</v>
      </c>
      <c r="E144">
        <v>47</v>
      </c>
      <c r="F144">
        <v>1.3</v>
      </c>
      <c r="G144">
        <v>2.25</v>
      </c>
      <c r="H144">
        <v>600</v>
      </c>
      <c r="I144">
        <v>117.18</v>
      </c>
      <c r="J144">
        <v>151.78</v>
      </c>
      <c r="K144">
        <v>3.42</v>
      </c>
      <c r="L144">
        <v>35.15</v>
      </c>
      <c r="M144">
        <v>8</v>
      </c>
      <c r="N144">
        <v>45</v>
      </c>
      <c r="O144">
        <v>0.5</v>
      </c>
    </row>
    <row r="145" spans="1:15" x14ac:dyDescent="0.25">
      <c r="A145">
        <v>160</v>
      </c>
      <c r="B145">
        <v>20</v>
      </c>
      <c r="C145">
        <v>45</v>
      </c>
      <c r="D145">
        <v>10</v>
      </c>
      <c r="E145">
        <v>43</v>
      </c>
      <c r="F145">
        <v>1.5</v>
      </c>
      <c r="G145">
        <v>2.25</v>
      </c>
      <c r="H145">
        <v>600</v>
      </c>
      <c r="I145">
        <v>117.38</v>
      </c>
      <c r="J145">
        <v>161.13</v>
      </c>
      <c r="K145">
        <v>12.25</v>
      </c>
      <c r="L145">
        <v>32.51</v>
      </c>
      <c r="M145">
        <v>8</v>
      </c>
      <c r="N145">
        <v>41</v>
      </c>
      <c r="O145">
        <v>0.5</v>
      </c>
    </row>
    <row r="146" spans="1:15" x14ac:dyDescent="0.25">
      <c r="A146">
        <v>160</v>
      </c>
      <c r="B146">
        <v>30</v>
      </c>
      <c r="C146">
        <v>60</v>
      </c>
      <c r="D146">
        <v>10</v>
      </c>
      <c r="E146">
        <v>47</v>
      </c>
      <c r="F146">
        <v>1.3</v>
      </c>
      <c r="G146">
        <v>3</v>
      </c>
      <c r="H146">
        <v>600</v>
      </c>
      <c r="I146">
        <v>118.31</v>
      </c>
      <c r="J146">
        <v>163.30000000000001</v>
      </c>
      <c r="K146">
        <v>3.92</v>
      </c>
      <c r="L146">
        <v>39.58</v>
      </c>
      <c r="M146">
        <v>8</v>
      </c>
      <c r="N146">
        <v>45</v>
      </c>
      <c r="O146">
        <v>0.5</v>
      </c>
    </row>
    <row r="147" spans="1:15" x14ac:dyDescent="0.25">
      <c r="A147">
        <v>160</v>
      </c>
      <c r="B147">
        <v>30</v>
      </c>
      <c r="C147">
        <v>60</v>
      </c>
      <c r="D147">
        <v>10</v>
      </c>
      <c r="E147">
        <v>43</v>
      </c>
      <c r="F147">
        <v>1.5</v>
      </c>
      <c r="G147">
        <v>2.25</v>
      </c>
      <c r="H147">
        <v>400</v>
      </c>
      <c r="I147">
        <v>119.82</v>
      </c>
      <c r="J147">
        <v>153.77000000000001</v>
      </c>
      <c r="K147">
        <v>1.45</v>
      </c>
      <c r="L147">
        <v>29.88</v>
      </c>
      <c r="M147">
        <v>8</v>
      </c>
      <c r="N147">
        <v>41</v>
      </c>
      <c r="O147">
        <v>0.5</v>
      </c>
    </row>
    <row r="148" spans="1:15" x14ac:dyDescent="0.25">
      <c r="A148">
        <v>160</v>
      </c>
      <c r="B148">
        <v>20</v>
      </c>
      <c r="C148">
        <v>45</v>
      </c>
      <c r="D148">
        <v>14</v>
      </c>
      <c r="E148">
        <v>47</v>
      </c>
      <c r="F148">
        <v>1.5</v>
      </c>
      <c r="G148">
        <v>2.25</v>
      </c>
      <c r="H148">
        <v>600</v>
      </c>
      <c r="I148">
        <v>120.65</v>
      </c>
      <c r="J148">
        <v>163.91</v>
      </c>
      <c r="K148">
        <v>11.98</v>
      </c>
      <c r="L148">
        <v>32.33</v>
      </c>
      <c r="M148">
        <v>12</v>
      </c>
      <c r="N148">
        <v>45</v>
      </c>
      <c r="O148">
        <v>0.5</v>
      </c>
    </row>
    <row r="149" spans="1:15" x14ac:dyDescent="0.25">
      <c r="A149">
        <v>160</v>
      </c>
      <c r="B149">
        <v>30</v>
      </c>
      <c r="C149">
        <v>60</v>
      </c>
      <c r="D149">
        <v>14</v>
      </c>
      <c r="E149">
        <v>47</v>
      </c>
      <c r="F149">
        <v>1.5</v>
      </c>
      <c r="G149">
        <v>2.25</v>
      </c>
      <c r="H149">
        <v>400</v>
      </c>
      <c r="I149">
        <v>121.42</v>
      </c>
      <c r="J149">
        <v>155.25</v>
      </c>
      <c r="K149">
        <v>1.39</v>
      </c>
      <c r="L149">
        <v>29.67</v>
      </c>
      <c r="M149">
        <v>12</v>
      </c>
      <c r="N149">
        <v>45</v>
      </c>
      <c r="O149">
        <v>0.5</v>
      </c>
    </row>
    <row r="150" spans="1:15" x14ac:dyDescent="0.25">
      <c r="A150">
        <v>160</v>
      </c>
      <c r="B150">
        <v>30</v>
      </c>
      <c r="C150">
        <v>60</v>
      </c>
      <c r="D150">
        <v>10</v>
      </c>
      <c r="E150">
        <v>47</v>
      </c>
      <c r="F150">
        <v>1.3</v>
      </c>
      <c r="G150">
        <v>1.5</v>
      </c>
      <c r="H150">
        <v>800</v>
      </c>
      <c r="I150">
        <v>122.3</v>
      </c>
      <c r="J150">
        <v>173.5</v>
      </c>
      <c r="K150">
        <v>8.2100000000000009</v>
      </c>
      <c r="L150">
        <v>39.1</v>
      </c>
      <c r="M150">
        <v>8</v>
      </c>
      <c r="N150">
        <v>45</v>
      </c>
      <c r="O150">
        <v>0.5</v>
      </c>
    </row>
    <row r="151" spans="1:15" x14ac:dyDescent="0.25">
      <c r="A151">
        <v>160</v>
      </c>
      <c r="B151">
        <v>30</v>
      </c>
      <c r="C151">
        <v>60</v>
      </c>
      <c r="D151">
        <v>10</v>
      </c>
      <c r="E151">
        <v>47</v>
      </c>
      <c r="F151">
        <v>1.5</v>
      </c>
      <c r="G151">
        <v>1.5</v>
      </c>
      <c r="H151">
        <v>400</v>
      </c>
      <c r="I151">
        <v>122.75</v>
      </c>
      <c r="J151">
        <v>148.54</v>
      </c>
      <c r="K151">
        <v>1.42</v>
      </c>
      <c r="L151">
        <v>27.93</v>
      </c>
      <c r="M151">
        <v>8</v>
      </c>
      <c r="N151">
        <v>45</v>
      </c>
      <c r="O151">
        <v>0.5</v>
      </c>
    </row>
    <row r="152" spans="1:15" x14ac:dyDescent="0.25">
      <c r="A152">
        <v>160</v>
      </c>
      <c r="B152">
        <v>30</v>
      </c>
      <c r="C152">
        <v>45</v>
      </c>
      <c r="D152">
        <v>10</v>
      </c>
      <c r="E152">
        <v>43</v>
      </c>
      <c r="F152">
        <v>1.3</v>
      </c>
      <c r="G152">
        <v>2.25</v>
      </c>
      <c r="H152">
        <v>600</v>
      </c>
      <c r="I152">
        <v>124.92</v>
      </c>
      <c r="J152">
        <v>159.46</v>
      </c>
      <c r="K152">
        <v>6.27</v>
      </c>
      <c r="L152">
        <v>31.62</v>
      </c>
      <c r="M152">
        <v>8</v>
      </c>
      <c r="N152">
        <v>41</v>
      </c>
      <c r="O152">
        <v>0.5</v>
      </c>
    </row>
    <row r="153" spans="1:15" x14ac:dyDescent="0.25">
      <c r="A153">
        <v>160</v>
      </c>
      <c r="B153">
        <v>23</v>
      </c>
      <c r="C153">
        <v>45</v>
      </c>
      <c r="D153">
        <v>14</v>
      </c>
      <c r="E153">
        <v>43</v>
      </c>
      <c r="F153">
        <v>1.5</v>
      </c>
      <c r="G153">
        <v>1.5</v>
      </c>
      <c r="H153">
        <v>800</v>
      </c>
      <c r="I153">
        <v>125.11</v>
      </c>
      <c r="J153">
        <v>184.43</v>
      </c>
      <c r="K153">
        <v>20.8</v>
      </c>
      <c r="L153">
        <v>32.58</v>
      </c>
      <c r="M153">
        <v>12</v>
      </c>
      <c r="N153">
        <v>41</v>
      </c>
      <c r="O153">
        <v>0.5</v>
      </c>
    </row>
    <row r="154" spans="1:15" x14ac:dyDescent="0.25">
      <c r="A154">
        <v>160</v>
      </c>
      <c r="B154">
        <v>30</v>
      </c>
      <c r="C154">
        <v>60</v>
      </c>
      <c r="D154">
        <v>14</v>
      </c>
      <c r="E154">
        <v>43</v>
      </c>
      <c r="F154">
        <v>1.5</v>
      </c>
      <c r="G154">
        <v>2.25</v>
      </c>
      <c r="H154">
        <v>400</v>
      </c>
      <c r="I154">
        <v>127.13</v>
      </c>
      <c r="J154">
        <v>160.28</v>
      </c>
      <c r="K154">
        <v>1.42</v>
      </c>
      <c r="L154">
        <v>27.56</v>
      </c>
      <c r="M154">
        <v>12</v>
      </c>
      <c r="N154">
        <v>41</v>
      </c>
      <c r="O154">
        <v>0.5</v>
      </c>
    </row>
    <row r="155" spans="1:15" x14ac:dyDescent="0.25">
      <c r="A155">
        <v>160</v>
      </c>
      <c r="B155">
        <v>30</v>
      </c>
      <c r="C155">
        <v>45</v>
      </c>
      <c r="D155">
        <v>14</v>
      </c>
      <c r="E155">
        <v>47</v>
      </c>
      <c r="F155">
        <v>1.3</v>
      </c>
      <c r="G155">
        <v>2.25</v>
      </c>
      <c r="H155">
        <v>600</v>
      </c>
      <c r="I155">
        <v>127.64</v>
      </c>
      <c r="J155">
        <v>161.77000000000001</v>
      </c>
      <c r="K155">
        <v>6.08</v>
      </c>
      <c r="L155">
        <v>31.43</v>
      </c>
      <c r="M155">
        <v>12</v>
      </c>
      <c r="N155">
        <v>45</v>
      </c>
      <c r="O155">
        <v>0.5</v>
      </c>
    </row>
    <row r="156" spans="1:15" x14ac:dyDescent="0.25">
      <c r="A156">
        <v>160</v>
      </c>
      <c r="B156">
        <v>30</v>
      </c>
      <c r="C156">
        <v>60</v>
      </c>
      <c r="D156">
        <v>10</v>
      </c>
      <c r="E156">
        <v>43</v>
      </c>
      <c r="F156">
        <v>1.3</v>
      </c>
      <c r="G156">
        <v>3</v>
      </c>
      <c r="H156">
        <v>600</v>
      </c>
      <c r="I156">
        <v>129.01</v>
      </c>
      <c r="J156">
        <v>172.65</v>
      </c>
      <c r="K156">
        <v>3.99</v>
      </c>
      <c r="L156">
        <v>37.11</v>
      </c>
      <c r="M156">
        <v>8</v>
      </c>
      <c r="N156">
        <v>41</v>
      </c>
      <c r="O156">
        <v>0.5</v>
      </c>
    </row>
    <row r="157" spans="1:15" x14ac:dyDescent="0.25">
      <c r="A157">
        <v>140</v>
      </c>
      <c r="B157">
        <v>20</v>
      </c>
      <c r="C157">
        <v>60</v>
      </c>
      <c r="D157">
        <v>10</v>
      </c>
      <c r="E157">
        <v>43</v>
      </c>
      <c r="F157">
        <v>1.5</v>
      </c>
      <c r="G157">
        <v>2.25</v>
      </c>
      <c r="H157">
        <v>600</v>
      </c>
      <c r="I157">
        <v>129.12</v>
      </c>
      <c r="J157">
        <v>167.29</v>
      </c>
      <c r="K157">
        <v>6.63</v>
      </c>
      <c r="L157">
        <v>33.9</v>
      </c>
      <c r="M157">
        <v>8</v>
      </c>
      <c r="N157">
        <v>41</v>
      </c>
      <c r="O157">
        <v>0.5</v>
      </c>
    </row>
    <row r="158" spans="1:15" x14ac:dyDescent="0.25">
      <c r="A158">
        <v>160</v>
      </c>
      <c r="B158">
        <v>30</v>
      </c>
      <c r="C158">
        <v>60</v>
      </c>
      <c r="D158">
        <v>10</v>
      </c>
      <c r="E158">
        <v>43</v>
      </c>
      <c r="F158">
        <v>1.5</v>
      </c>
      <c r="G158">
        <v>1.5</v>
      </c>
      <c r="H158">
        <v>400</v>
      </c>
      <c r="I158">
        <v>129.79</v>
      </c>
      <c r="J158">
        <v>154.16999999999999</v>
      </c>
      <c r="K158">
        <v>1.45</v>
      </c>
      <c r="L158">
        <v>25.9</v>
      </c>
      <c r="M158">
        <v>8</v>
      </c>
      <c r="N158">
        <v>41</v>
      </c>
      <c r="O158">
        <v>0.5</v>
      </c>
    </row>
    <row r="159" spans="1:15" x14ac:dyDescent="0.25">
      <c r="A159">
        <v>160</v>
      </c>
      <c r="B159">
        <v>30</v>
      </c>
      <c r="C159">
        <v>60</v>
      </c>
      <c r="D159">
        <v>14</v>
      </c>
      <c r="E159">
        <v>43</v>
      </c>
      <c r="F159">
        <v>1.1000000000000001</v>
      </c>
      <c r="G159">
        <v>3</v>
      </c>
      <c r="H159">
        <v>800</v>
      </c>
      <c r="I159">
        <v>130.36000000000001</v>
      </c>
      <c r="J159">
        <v>170.58</v>
      </c>
      <c r="K159">
        <v>8.24</v>
      </c>
      <c r="L159">
        <v>33.270000000000003</v>
      </c>
      <c r="M159">
        <v>12</v>
      </c>
      <c r="N159">
        <v>41</v>
      </c>
      <c r="O159">
        <v>0.5</v>
      </c>
    </row>
    <row r="160" spans="1:15" x14ac:dyDescent="0.25">
      <c r="A160">
        <v>140</v>
      </c>
      <c r="B160">
        <v>30</v>
      </c>
      <c r="C160">
        <v>60</v>
      </c>
      <c r="D160">
        <v>10</v>
      </c>
      <c r="E160">
        <v>43</v>
      </c>
      <c r="F160">
        <v>1.3</v>
      </c>
      <c r="G160">
        <v>2.25</v>
      </c>
      <c r="H160">
        <v>600</v>
      </c>
      <c r="I160">
        <v>130.88999999999999</v>
      </c>
      <c r="J160">
        <v>162.53</v>
      </c>
      <c r="K160">
        <v>3.49</v>
      </c>
      <c r="L160">
        <v>32.74</v>
      </c>
      <c r="M160">
        <v>8</v>
      </c>
      <c r="N160">
        <v>41</v>
      </c>
      <c r="O160">
        <v>0.5</v>
      </c>
    </row>
    <row r="161" spans="1:15" x14ac:dyDescent="0.25">
      <c r="A161">
        <v>160</v>
      </c>
      <c r="B161">
        <v>30</v>
      </c>
      <c r="C161">
        <v>60</v>
      </c>
      <c r="D161">
        <v>14</v>
      </c>
      <c r="E161">
        <v>47</v>
      </c>
      <c r="F161">
        <v>1.5</v>
      </c>
      <c r="G161">
        <v>1.5</v>
      </c>
      <c r="H161">
        <v>400</v>
      </c>
      <c r="I161">
        <v>131.47</v>
      </c>
      <c r="J161">
        <v>155.63999999999999</v>
      </c>
      <c r="K161">
        <v>1.39</v>
      </c>
      <c r="L161">
        <v>25.73</v>
      </c>
      <c r="M161">
        <v>12</v>
      </c>
      <c r="N161">
        <v>45</v>
      </c>
      <c r="O161">
        <v>0.5</v>
      </c>
    </row>
    <row r="162" spans="1:15" x14ac:dyDescent="0.25">
      <c r="A162">
        <v>160</v>
      </c>
      <c r="B162">
        <v>30</v>
      </c>
      <c r="C162">
        <v>60</v>
      </c>
      <c r="D162">
        <v>14</v>
      </c>
      <c r="E162">
        <v>47</v>
      </c>
      <c r="F162">
        <v>1.3</v>
      </c>
      <c r="G162">
        <v>3</v>
      </c>
      <c r="H162">
        <v>600</v>
      </c>
      <c r="I162">
        <v>131.59</v>
      </c>
      <c r="J162">
        <v>174.82</v>
      </c>
      <c r="K162">
        <v>3.85</v>
      </c>
      <c r="L162">
        <v>36.869999999999997</v>
      </c>
      <c r="M162">
        <v>12</v>
      </c>
      <c r="N162">
        <v>45</v>
      </c>
      <c r="O162">
        <v>0.5</v>
      </c>
    </row>
    <row r="163" spans="1:15" x14ac:dyDescent="0.25">
      <c r="A163">
        <v>140</v>
      </c>
      <c r="B163">
        <v>20</v>
      </c>
      <c r="C163">
        <v>60</v>
      </c>
      <c r="D163">
        <v>14</v>
      </c>
      <c r="E163">
        <v>47</v>
      </c>
      <c r="F163">
        <v>1.5</v>
      </c>
      <c r="G163">
        <v>2.25</v>
      </c>
      <c r="H163">
        <v>600</v>
      </c>
      <c r="I163">
        <v>132.35</v>
      </c>
      <c r="J163">
        <v>169.99</v>
      </c>
      <c r="K163">
        <v>6.45</v>
      </c>
      <c r="L163">
        <v>33.71</v>
      </c>
      <c r="M163">
        <v>12</v>
      </c>
      <c r="N163">
        <v>45</v>
      </c>
      <c r="O163">
        <v>0.5</v>
      </c>
    </row>
    <row r="164" spans="1:15" x14ac:dyDescent="0.25">
      <c r="A164">
        <v>140</v>
      </c>
      <c r="B164">
        <v>20</v>
      </c>
      <c r="C164">
        <v>45</v>
      </c>
      <c r="D164">
        <v>14</v>
      </c>
      <c r="E164">
        <v>43</v>
      </c>
      <c r="F164">
        <v>1.5</v>
      </c>
      <c r="G164">
        <v>3</v>
      </c>
      <c r="H164">
        <v>800</v>
      </c>
      <c r="I164">
        <v>132.99</v>
      </c>
      <c r="J164">
        <v>192.78</v>
      </c>
      <c r="K164">
        <v>23.3</v>
      </c>
      <c r="L164">
        <v>38.299999999999997</v>
      </c>
      <c r="M164">
        <v>12</v>
      </c>
      <c r="N164">
        <v>41</v>
      </c>
      <c r="O164">
        <v>0.5</v>
      </c>
    </row>
    <row r="165" spans="1:15" x14ac:dyDescent="0.25">
      <c r="A165">
        <v>140</v>
      </c>
      <c r="B165">
        <v>30</v>
      </c>
      <c r="C165">
        <v>60</v>
      </c>
      <c r="D165">
        <v>14</v>
      </c>
      <c r="E165">
        <v>47</v>
      </c>
      <c r="F165">
        <v>1.3</v>
      </c>
      <c r="G165">
        <v>2.25</v>
      </c>
      <c r="H165">
        <v>600</v>
      </c>
      <c r="I165">
        <v>133.47</v>
      </c>
      <c r="J165">
        <v>164.75</v>
      </c>
      <c r="K165">
        <v>3.36</v>
      </c>
      <c r="L165">
        <v>32.53</v>
      </c>
      <c r="M165">
        <v>12</v>
      </c>
      <c r="N165">
        <v>45</v>
      </c>
      <c r="O165">
        <v>0.5</v>
      </c>
    </row>
    <row r="166" spans="1:15" x14ac:dyDescent="0.25">
      <c r="A166">
        <v>160</v>
      </c>
      <c r="B166">
        <v>30</v>
      </c>
      <c r="C166">
        <v>60</v>
      </c>
      <c r="D166">
        <v>14</v>
      </c>
      <c r="E166">
        <v>43</v>
      </c>
      <c r="F166">
        <v>1.5</v>
      </c>
      <c r="G166">
        <v>1.5</v>
      </c>
      <c r="H166">
        <v>400</v>
      </c>
      <c r="I166">
        <v>137.69</v>
      </c>
      <c r="J166">
        <v>160.78</v>
      </c>
      <c r="K166">
        <v>1.42</v>
      </c>
      <c r="L166">
        <v>23.57</v>
      </c>
      <c r="M166">
        <v>12</v>
      </c>
      <c r="N166">
        <v>41</v>
      </c>
      <c r="O166">
        <v>0.5</v>
      </c>
    </row>
    <row r="167" spans="1:15" x14ac:dyDescent="0.25">
      <c r="A167">
        <v>160</v>
      </c>
      <c r="B167">
        <v>20</v>
      </c>
      <c r="C167">
        <v>45</v>
      </c>
      <c r="D167">
        <v>14</v>
      </c>
      <c r="E167">
        <v>43</v>
      </c>
      <c r="F167">
        <v>1.5</v>
      </c>
      <c r="G167">
        <v>2.25</v>
      </c>
      <c r="H167">
        <v>600</v>
      </c>
      <c r="I167">
        <v>139</v>
      </c>
      <c r="J167">
        <v>178.38</v>
      </c>
      <c r="K167">
        <v>12.11</v>
      </c>
      <c r="L167">
        <v>29.73</v>
      </c>
      <c r="M167">
        <v>12</v>
      </c>
      <c r="N167">
        <v>41</v>
      </c>
      <c r="O167">
        <v>0.5</v>
      </c>
    </row>
    <row r="168" spans="1:15" x14ac:dyDescent="0.25">
      <c r="A168">
        <v>160</v>
      </c>
      <c r="B168">
        <v>30</v>
      </c>
      <c r="C168">
        <v>45</v>
      </c>
      <c r="D168">
        <v>14</v>
      </c>
      <c r="E168">
        <v>43</v>
      </c>
      <c r="F168">
        <v>1.3</v>
      </c>
      <c r="G168">
        <v>2.25</v>
      </c>
      <c r="H168">
        <v>600</v>
      </c>
      <c r="I168">
        <v>141.36000000000001</v>
      </c>
      <c r="J168">
        <v>172.57</v>
      </c>
      <c r="K168">
        <v>6.17</v>
      </c>
      <c r="L168">
        <v>28.81</v>
      </c>
      <c r="M168">
        <v>12</v>
      </c>
      <c r="N168">
        <v>41</v>
      </c>
      <c r="O168">
        <v>0.5</v>
      </c>
    </row>
    <row r="169" spans="1:15" x14ac:dyDescent="0.25">
      <c r="A169">
        <v>160</v>
      </c>
      <c r="B169">
        <v>30</v>
      </c>
      <c r="C169">
        <v>60</v>
      </c>
      <c r="D169">
        <v>14</v>
      </c>
      <c r="E169">
        <v>43</v>
      </c>
      <c r="F169">
        <v>1.3</v>
      </c>
      <c r="G169">
        <v>3</v>
      </c>
      <c r="H169">
        <v>600</v>
      </c>
      <c r="I169">
        <v>141.47</v>
      </c>
      <c r="J169">
        <v>183.45</v>
      </c>
      <c r="K169">
        <v>3.92</v>
      </c>
      <c r="L169">
        <v>34.19</v>
      </c>
      <c r="M169">
        <v>12</v>
      </c>
      <c r="N169">
        <v>41</v>
      </c>
      <c r="O169">
        <v>0.5</v>
      </c>
    </row>
    <row r="170" spans="1:15" x14ac:dyDescent="0.25">
      <c r="A170">
        <v>160</v>
      </c>
      <c r="B170">
        <v>30</v>
      </c>
      <c r="C170">
        <v>60</v>
      </c>
      <c r="D170">
        <v>10</v>
      </c>
      <c r="E170">
        <v>43</v>
      </c>
      <c r="F170">
        <v>1.3</v>
      </c>
      <c r="G170">
        <v>1.5</v>
      </c>
      <c r="H170">
        <v>800</v>
      </c>
      <c r="I170">
        <v>144.94999999999999</v>
      </c>
      <c r="J170">
        <v>190.25</v>
      </c>
      <c r="K170">
        <v>8.34</v>
      </c>
      <c r="L170">
        <v>36.29</v>
      </c>
      <c r="M170">
        <v>8</v>
      </c>
      <c r="N170">
        <v>41</v>
      </c>
      <c r="O170">
        <v>0.5</v>
      </c>
    </row>
    <row r="171" spans="1:15" x14ac:dyDescent="0.25">
      <c r="A171">
        <v>160</v>
      </c>
      <c r="B171">
        <v>30</v>
      </c>
      <c r="C171">
        <v>60</v>
      </c>
      <c r="D171">
        <v>10</v>
      </c>
      <c r="E171">
        <v>47</v>
      </c>
      <c r="F171">
        <v>1.3</v>
      </c>
      <c r="G171">
        <v>3</v>
      </c>
      <c r="H171">
        <v>800</v>
      </c>
      <c r="I171">
        <v>145.18</v>
      </c>
      <c r="J171">
        <v>196.78</v>
      </c>
      <c r="K171">
        <v>8.24</v>
      </c>
      <c r="L171">
        <v>48.94</v>
      </c>
      <c r="M171">
        <v>8</v>
      </c>
      <c r="N171">
        <v>45</v>
      </c>
      <c r="O171">
        <v>0.5</v>
      </c>
    </row>
    <row r="172" spans="1:15" x14ac:dyDescent="0.25">
      <c r="A172">
        <v>160</v>
      </c>
      <c r="B172">
        <v>30</v>
      </c>
      <c r="C172">
        <v>45</v>
      </c>
      <c r="D172">
        <v>10</v>
      </c>
      <c r="E172">
        <v>47</v>
      </c>
      <c r="F172">
        <v>1.5</v>
      </c>
      <c r="G172">
        <v>2.25</v>
      </c>
      <c r="H172">
        <v>600</v>
      </c>
      <c r="I172">
        <v>145.34</v>
      </c>
      <c r="J172">
        <v>188.19</v>
      </c>
      <c r="K172">
        <v>6.17</v>
      </c>
      <c r="L172">
        <v>40.36</v>
      </c>
      <c r="M172">
        <v>8</v>
      </c>
      <c r="N172">
        <v>45</v>
      </c>
      <c r="O172">
        <v>0.5</v>
      </c>
    </row>
    <row r="173" spans="1:15" x14ac:dyDescent="0.25">
      <c r="A173">
        <v>140</v>
      </c>
      <c r="B173">
        <v>30</v>
      </c>
      <c r="C173">
        <v>60</v>
      </c>
      <c r="D173">
        <v>14</v>
      </c>
      <c r="E173">
        <v>43</v>
      </c>
      <c r="F173">
        <v>1.3</v>
      </c>
      <c r="G173">
        <v>2.25</v>
      </c>
      <c r="H173">
        <v>600</v>
      </c>
      <c r="I173">
        <v>145.91</v>
      </c>
      <c r="J173">
        <v>175</v>
      </c>
      <c r="K173">
        <v>3.42</v>
      </c>
      <c r="L173">
        <v>29.85</v>
      </c>
      <c r="M173">
        <v>12</v>
      </c>
      <c r="N173">
        <v>41</v>
      </c>
      <c r="O173">
        <v>0.5</v>
      </c>
    </row>
    <row r="174" spans="1:15" x14ac:dyDescent="0.25">
      <c r="A174">
        <v>160</v>
      </c>
      <c r="B174">
        <v>30</v>
      </c>
      <c r="C174">
        <v>60</v>
      </c>
      <c r="D174">
        <v>14</v>
      </c>
      <c r="E174">
        <v>47</v>
      </c>
      <c r="F174">
        <v>1.3</v>
      </c>
      <c r="G174">
        <v>1.5</v>
      </c>
      <c r="H174">
        <v>800</v>
      </c>
      <c r="I174">
        <v>148.49</v>
      </c>
      <c r="J174">
        <v>193.32</v>
      </c>
      <c r="K174">
        <v>8.09</v>
      </c>
      <c r="L174">
        <v>36.090000000000003</v>
      </c>
      <c r="M174">
        <v>12</v>
      </c>
      <c r="N174">
        <v>45</v>
      </c>
      <c r="O174">
        <v>0.5</v>
      </c>
    </row>
    <row r="175" spans="1:15" x14ac:dyDescent="0.25">
      <c r="A175">
        <v>140</v>
      </c>
      <c r="B175">
        <v>20</v>
      </c>
      <c r="C175">
        <v>60</v>
      </c>
      <c r="D175">
        <v>14</v>
      </c>
      <c r="E175">
        <v>43</v>
      </c>
      <c r="F175">
        <v>1.5</v>
      </c>
      <c r="G175">
        <v>2.25</v>
      </c>
      <c r="H175">
        <v>600</v>
      </c>
      <c r="I175">
        <v>149.4</v>
      </c>
      <c r="J175">
        <v>183.57</v>
      </c>
      <c r="K175">
        <v>6.54</v>
      </c>
      <c r="L175">
        <v>30.99</v>
      </c>
      <c r="M175">
        <v>12</v>
      </c>
      <c r="N175">
        <v>41</v>
      </c>
      <c r="O175">
        <v>0.5</v>
      </c>
    </row>
    <row r="176" spans="1:15" x14ac:dyDescent="0.25">
      <c r="A176">
        <v>160</v>
      </c>
      <c r="B176">
        <v>30</v>
      </c>
      <c r="C176">
        <v>60</v>
      </c>
      <c r="D176">
        <v>10</v>
      </c>
      <c r="E176">
        <v>47</v>
      </c>
      <c r="F176">
        <v>1.5</v>
      </c>
      <c r="G176">
        <v>3</v>
      </c>
      <c r="H176">
        <v>600</v>
      </c>
      <c r="I176">
        <v>151.02000000000001</v>
      </c>
      <c r="J176">
        <v>201.35</v>
      </c>
      <c r="K176">
        <v>3.92</v>
      </c>
      <c r="L176">
        <v>47.6</v>
      </c>
      <c r="M176">
        <v>8</v>
      </c>
      <c r="N176">
        <v>45</v>
      </c>
      <c r="O176">
        <v>0.5</v>
      </c>
    </row>
    <row r="177" spans="1:15" x14ac:dyDescent="0.25">
      <c r="A177">
        <v>140</v>
      </c>
      <c r="B177">
        <v>30</v>
      </c>
      <c r="C177">
        <v>60</v>
      </c>
      <c r="D177">
        <v>10</v>
      </c>
      <c r="E177">
        <v>47</v>
      </c>
      <c r="F177">
        <v>1.5</v>
      </c>
      <c r="G177">
        <v>2.25</v>
      </c>
      <c r="H177">
        <v>600</v>
      </c>
      <c r="I177">
        <v>152.08000000000001</v>
      </c>
      <c r="J177">
        <v>191.55</v>
      </c>
      <c r="K177">
        <v>3.42</v>
      </c>
      <c r="L177">
        <v>41.77</v>
      </c>
      <c r="M177">
        <v>8</v>
      </c>
      <c r="N177">
        <v>45</v>
      </c>
      <c r="O177">
        <v>0.5</v>
      </c>
    </row>
    <row r="178" spans="1:15" x14ac:dyDescent="0.25">
      <c r="A178">
        <v>160</v>
      </c>
      <c r="B178">
        <v>30</v>
      </c>
      <c r="C178">
        <v>45</v>
      </c>
      <c r="D178">
        <v>10</v>
      </c>
      <c r="E178">
        <v>43</v>
      </c>
      <c r="F178">
        <v>1.5</v>
      </c>
      <c r="G178">
        <v>2.25</v>
      </c>
      <c r="H178">
        <v>600</v>
      </c>
      <c r="I178">
        <v>160.44</v>
      </c>
      <c r="J178">
        <v>199.57</v>
      </c>
      <c r="K178">
        <v>6.27</v>
      </c>
      <c r="L178">
        <v>37.619999999999997</v>
      </c>
      <c r="M178">
        <v>8</v>
      </c>
      <c r="N178">
        <v>41</v>
      </c>
      <c r="O178">
        <v>0.5</v>
      </c>
    </row>
    <row r="179" spans="1:15" x14ac:dyDescent="0.25">
      <c r="A179">
        <v>160</v>
      </c>
      <c r="B179">
        <v>30</v>
      </c>
      <c r="C179">
        <v>60</v>
      </c>
      <c r="D179">
        <v>10</v>
      </c>
      <c r="E179">
        <v>43</v>
      </c>
      <c r="F179">
        <v>1.3</v>
      </c>
      <c r="G179">
        <v>3</v>
      </c>
      <c r="H179">
        <v>800</v>
      </c>
      <c r="I179">
        <v>160.75</v>
      </c>
      <c r="J179">
        <v>210.73</v>
      </c>
      <c r="K179">
        <v>8.3699999999999992</v>
      </c>
      <c r="L179">
        <v>45.78</v>
      </c>
      <c r="M179">
        <v>8</v>
      </c>
      <c r="N179">
        <v>41</v>
      </c>
      <c r="O179">
        <v>0.5</v>
      </c>
    </row>
    <row r="180" spans="1:15" x14ac:dyDescent="0.25">
      <c r="A180">
        <v>160</v>
      </c>
      <c r="B180">
        <v>30</v>
      </c>
      <c r="C180">
        <v>60</v>
      </c>
      <c r="D180">
        <v>10</v>
      </c>
      <c r="E180">
        <v>43</v>
      </c>
      <c r="F180">
        <v>1.5</v>
      </c>
      <c r="G180">
        <v>3</v>
      </c>
      <c r="H180">
        <v>600</v>
      </c>
      <c r="I180">
        <v>161.49</v>
      </c>
      <c r="J180">
        <v>210.83</v>
      </c>
      <c r="K180">
        <v>3.99</v>
      </c>
      <c r="L180">
        <v>44.77</v>
      </c>
      <c r="M180">
        <v>8</v>
      </c>
      <c r="N180">
        <v>41</v>
      </c>
      <c r="O180">
        <v>0.5</v>
      </c>
    </row>
    <row r="181" spans="1:15" x14ac:dyDescent="0.25">
      <c r="A181">
        <v>160</v>
      </c>
      <c r="B181">
        <v>30</v>
      </c>
      <c r="C181">
        <v>45</v>
      </c>
      <c r="D181">
        <v>14</v>
      </c>
      <c r="E181">
        <v>47</v>
      </c>
      <c r="F181">
        <v>1.5</v>
      </c>
      <c r="G181">
        <v>2.25</v>
      </c>
      <c r="H181">
        <v>600</v>
      </c>
      <c r="I181">
        <v>163.47</v>
      </c>
      <c r="J181">
        <v>202.15</v>
      </c>
      <c r="K181">
        <v>6.08</v>
      </c>
      <c r="L181">
        <v>37.39</v>
      </c>
      <c r="M181">
        <v>12</v>
      </c>
      <c r="N181">
        <v>45</v>
      </c>
      <c r="O181">
        <v>0.5</v>
      </c>
    </row>
    <row r="182" spans="1:15" x14ac:dyDescent="0.25">
      <c r="A182">
        <v>160</v>
      </c>
      <c r="B182">
        <v>30</v>
      </c>
      <c r="C182">
        <v>60</v>
      </c>
      <c r="D182">
        <v>14</v>
      </c>
      <c r="E182">
        <v>47</v>
      </c>
      <c r="F182">
        <v>1.5</v>
      </c>
      <c r="G182">
        <v>3</v>
      </c>
      <c r="H182">
        <v>600</v>
      </c>
      <c r="I182">
        <v>164.18</v>
      </c>
      <c r="J182">
        <v>213.25</v>
      </c>
      <c r="K182">
        <v>3.85</v>
      </c>
      <c r="L182">
        <v>44.47</v>
      </c>
      <c r="M182">
        <v>12</v>
      </c>
      <c r="N182">
        <v>45</v>
      </c>
      <c r="O182">
        <v>0.5</v>
      </c>
    </row>
    <row r="183" spans="1:15" x14ac:dyDescent="0.25">
      <c r="A183">
        <v>160</v>
      </c>
      <c r="B183">
        <v>30</v>
      </c>
      <c r="C183">
        <v>60</v>
      </c>
      <c r="D183">
        <v>14</v>
      </c>
      <c r="E183">
        <v>47</v>
      </c>
      <c r="F183">
        <v>1.3</v>
      </c>
      <c r="G183">
        <v>3</v>
      </c>
      <c r="H183">
        <v>800</v>
      </c>
      <c r="I183">
        <v>164.28</v>
      </c>
      <c r="J183">
        <v>213.81</v>
      </c>
      <c r="K183">
        <v>8.1199999999999992</v>
      </c>
      <c r="L183">
        <v>45.5</v>
      </c>
      <c r="M183">
        <v>12</v>
      </c>
      <c r="N183">
        <v>45</v>
      </c>
      <c r="O183">
        <v>0.5</v>
      </c>
    </row>
    <row r="184" spans="1:15" x14ac:dyDescent="0.25">
      <c r="A184">
        <v>140</v>
      </c>
      <c r="B184">
        <v>30</v>
      </c>
      <c r="C184">
        <v>60</v>
      </c>
      <c r="D184">
        <v>10</v>
      </c>
      <c r="E184">
        <v>43</v>
      </c>
      <c r="F184">
        <v>1.5</v>
      </c>
      <c r="G184">
        <v>2.25</v>
      </c>
      <c r="H184">
        <v>600</v>
      </c>
      <c r="I184">
        <v>165.74</v>
      </c>
      <c r="J184">
        <v>202.33</v>
      </c>
      <c r="K184">
        <v>3.49</v>
      </c>
      <c r="L184">
        <v>38.97</v>
      </c>
      <c r="M184">
        <v>8</v>
      </c>
      <c r="N184">
        <v>41</v>
      </c>
      <c r="O184">
        <v>0.5</v>
      </c>
    </row>
    <row r="185" spans="1:15" x14ac:dyDescent="0.25">
      <c r="A185">
        <v>140</v>
      </c>
      <c r="B185">
        <v>30</v>
      </c>
      <c r="C185">
        <v>60</v>
      </c>
      <c r="D185">
        <v>14</v>
      </c>
      <c r="E185">
        <v>47</v>
      </c>
      <c r="F185">
        <v>1.5</v>
      </c>
      <c r="G185">
        <v>2.25</v>
      </c>
      <c r="H185">
        <v>600</v>
      </c>
      <c r="I185">
        <v>168.61</v>
      </c>
      <c r="J185">
        <v>204.82</v>
      </c>
      <c r="K185">
        <v>3.36</v>
      </c>
      <c r="L185">
        <v>38.72</v>
      </c>
      <c r="M185">
        <v>12</v>
      </c>
      <c r="N185">
        <v>45</v>
      </c>
      <c r="O185">
        <v>0.5</v>
      </c>
    </row>
    <row r="186" spans="1:15" x14ac:dyDescent="0.25">
      <c r="A186">
        <v>160</v>
      </c>
      <c r="B186">
        <v>30</v>
      </c>
      <c r="C186">
        <v>60</v>
      </c>
      <c r="D186">
        <v>14</v>
      </c>
      <c r="E186">
        <v>43</v>
      </c>
      <c r="F186">
        <v>1.3</v>
      </c>
      <c r="G186">
        <v>1.5</v>
      </c>
      <c r="H186">
        <v>800</v>
      </c>
      <c r="I186">
        <v>170</v>
      </c>
      <c r="J186">
        <v>209.54</v>
      </c>
      <c r="K186">
        <v>8.2100000000000009</v>
      </c>
      <c r="L186">
        <v>32.979999999999997</v>
      </c>
      <c r="M186">
        <v>12</v>
      </c>
      <c r="N186">
        <v>41</v>
      </c>
      <c r="O186">
        <v>0.5</v>
      </c>
    </row>
    <row r="187" spans="1:15" x14ac:dyDescent="0.25">
      <c r="A187">
        <v>160</v>
      </c>
      <c r="B187">
        <v>30</v>
      </c>
      <c r="C187">
        <v>60</v>
      </c>
      <c r="D187">
        <v>10</v>
      </c>
      <c r="E187">
        <v>47</v>
      </c>
      <c r="F187">
        <v>1.5</v>
      </c>
      <c r="G187">
        <v>1.5</v>
      </c>
      <c r="H187">
        <v>800</v>
      </c>
      <c r="I187">
        <v>171.16</v>
      </c>
      <c r="J187">
        <v>227.17</v>
      </c>
      <c r="K187">
        <v>8.2100000000000009</v>
      </c>
      <c r="L187">
        <v>46.67</v>
      </c>
      <c r="M187">
        <v>8</v>
      </c>
      <c r="N187">
        <v>45</v>
      </c>
      <c r="O187">
        <v>0.5</v>
      </c>
    </row>
    <row r="188" spans="1:15" x14ac:dyDescent="0.25">
      <c r="A188">
        <v>160</v>
      </c>
      <c r="B188">
        <v>30</v>
      </c>
      <c r="C188">
        <v>60</v>
      </c>
      <c r="D188">
        <v>14</v>
      </c>
      <c r="E188">
        <v>43</v>
      </c>
      <c r="F188">
        <v>1.5</v>
      </c>
      <c r="G188">
        <v>3</v>
      </c>
      <c r="H188">
        <v>600</v>
      </c>
      <c r="I188">
        <v>174.25</v>
      </c>
      <c r="J188">
        <v>222.16</v>
      </c>
      <c r="K188">
        <v>3.92</v>
      </c>
      <c r="L188">
        <v>41.47</v>
      </c>
      <c r="M188">
        <v>12</v>
      </c>
      <c r="N188">
        <v>41</v>
      </c>
      <c r="O188">
        <v>0.5</v>
      </c>
    </row>
    <row r="189" spans="1:15" x14ac:dyDescent="0.25">
      <c r="A189">
        <v>160</v>
      </c>
      <c r="B189">
        <v>30</v>
      </c>
      <c r="C189">
        <v>45</v>
      </c>
      <c r="D189">
        <v>14</v>
      </c>
      <c r="E189">
        <v>43</v>
      </c>
      <c r="F189">
        <v>1.5</v>
      </c>
      <c r="G189">
        <v>2.25</v>
      </c>
      <c r="H189">
        <v>600</v>
      </c>
      <c r="I189">
        <v>177.61</v>
      </c>
      <c r="J189">
        <v>213.1</v>
      </c>
      <c r="K189">
        <v>6.17</v>
      </c>
      <c r="L189">
        <v>34.42</v>
      </c>
      <c r="M189">
        <v>12</v>
      </c>
      <c r="N189">
        <v>41</v>
      </c>
      <c r="O189">
        <v>0.5</v>
      </c>
    </row>
    <row r="190" spans="1:15" x14ac:dyDescent="0.25">
      <c r="A190">
        <v>160</v>
      </c>
      <c r="B190">
        <v>30</v>
      </c>
      <c r="C190">
        <v>60</v>
      </c>
      <c r="D190">
        <v>14</v>
      </c>
      <c r="E190">
        <v>43</v>
      </c>
      <c r="F190">
        <v>1.3</v>
      </c>
      <c r="G190">
        <v>3</v>
      </c>
      <c r="H190">
        <v>800</v>
      </c>
      <c r="I190">
        <v>179.45</v>
      </c>
      <c r="J190">
        <v>227.55</v>
      </c>
      <c r="K190">
        <v>8.24</v>
      </c>
      <c r="L190">
        <v>41.95</v>
      </c>
      <c r="M190">
        <v>12</v>
      </c>
      <c r="N190">
        <v>41</v>
      </c>
      <c r="O190">
        <v>0.5</v>
      </c>
    </row>
    <row r="191" spans="1:15" x14ac:dyDescent="0.25">
      <c r="A191">
        <v>140</v>
      </c>
      <c r="B191">
        <v>30</v>
      </c>
      <c r="C191">
        <v>60</v>
      </c>
      <c r="D191">
        <v>14</v>
      </c>
      <c r="E191">
        <v>43</v>
      </c>
      <c r="F191">
        <v>1.5</v>
      </c>
      <c r="G191">
        <v>2.25</v>
      </c>
      <c r="H191">
        <v>600</v>
      </c>
      <c r="I191">
        <v>181.12</v>
      </c>
      <c r="J191">
        <v>215.24</v>
      </c>
      <c r="K191">
        <v>3.42</v>
      </c>
      <c r="L191">
        <v>35.68</v>
      </c>
      <c r="M191">
        <v>12</v>
      </c>
      <c r="N191">
        <v>41</v>
      </c>
      <c r="O191">
        <v>0.5</v>
      </c>
    </row>
    <row r="192" spans="1:15" x14ac:dyDescent="0.25">
      <c r="A192">
        <v>160</v>
      </c>
      <c r="B192">
        <v>30</v>
      </c>
      <c r="C192">
        <v>60</v>
      </c>
      <c r="D192">
        <v>10</v>
      </c>
      <c r="E192">
        <v>47</v>
      </c>
      <c r="F192">
        <v>1.5</v>
      </c>
      <c r="G192">
        <v>3</v>
      </c>
      <c r="H192">
        <v>800</v>
      </c>
      <c r="I192">
        <v>190.2</v>
      </c>
      <c r="J192">
        <v>248.83</v>
      </c>
      <c r="K192">
        <v>8.24</v>
      </c>
      <c r="L192">
        <v>58.55</v>
      </c>
      <c r="M192">
        <v>8</v>
      </c>
      <c r="N192">
        <v>45</v>
      </c>
      <c r="O192">
        <v>0.5</v>
      </c>
    </row>
    <row r="193" spans="1:15" x14ac:dyDescent="0.25">
      <c r="A193">
        <v>160</v>
      </c>
      <c r="B193">
        <v>30</v>
      </c>
      <c r="C193">
        <v>60</v>
      </c>
      <c r="D193">
        <v>10</v>
      </c>
      <c r="E193">
        <v>43</v>
      </c>
      <c r="F193">
        <v>1.5</v>
      </c>
      <c r="G193">
        <v>1.5</v>
      </c>
      <c r="H193">
        <v>800</v>
      </c>
      <c r="I193">
        <v>194.44</v>
      </c>
      <c r="J193">
        <v>244.5</v>
      </c>
      <c r="K193">
        <v>8.34</v>
      </c>
      <c r="L193">
        <v>43.34</v>
      </c>
      <c r="M193">
        <v>8</v>
      </c>
      <c r="N193">
        <v>41</v>
      </c>
      <c r="O193">
        <v>0.5</v>
      </c>
    </row>
    <row r="194" spans="1:15" x14ac:dyDescent="0.25">
      <c r="A194">
        <v>160</v>
      </c>
      <c r="B194">
        <v>30</v>
      </c>
      <c r="C194">
        <v>60</v>
      </c>
      <c r="D194">
        <v>14</v>
      </c>
      <c r="E194">
        <v>47</v>
      </c>
      <c r="F194">
        <v>1.5</v>
      </c>
      <c r="G194">
        <v>1.5</v>
      </c>
      <c r="H194">
        <v>800</v>
      </c>
      <c r="I194">
        <v>198.4</v>
      </c>
      <c r="J194">
        <v>247.94</v>
      </c>
      <c r="K194">
        <v>8.09</v>
      </c>
      <c r="L194">
        <v>43.1</v>
      </c>
      <c r="M194">
        <v>12</v>
      </c>
      <c r="N194">
        <v>45</v>
      </c>
      <c r="O194">
        <v>0.5</v>
      </c>
    </row>
    <row r="195" spans="1:15" x14ac:dyDescent="0.25">
      <c r="A195">
        <v>160</v>
      </c>
      <c r="B195">
        <v>30</v>
      </c>
      <c r="C195">
        <v>60</v>
      </c>
      <c r="D195">
        <v>10</v>
      </c>
      <c r="E195">
        <v>43</v>
      </c>
      <c r="F195">
        <v>1.5</v>
      </c>
      <c r="G195">
        <v>3</v>
      </c>
      <c r="H195">
        <v>800</v>
      </c>
      <c r="I195">
        <v>206.34</v>
      </c>
      <c r="J195">
        <v>262.77999999999997</v>
      </c>
      <c r="K195">
        <v>8.3699999999999992</v>
      </c>
      <c r="L195">
        <v>54.9</v>
      </c>
      <c r="M195">
        <v>8</v>
      </c>
      <c r="N195">
        <v>41</v>
      </c>
      <c r="O195">
        <v>0.5</v>
      </c>
    </row>
    <row r="196" spans="1:15" x14ac:dyDescent="0.25">
      <c r="A196">
        <v>160</v>
      </c>
      <c r="B196">
        <v>30</v>
      </c>
      <c r="C196">
        <v>60</v>
      </c>
      <c r="D196">
        <v>14</v>
      </c>
      <c r="E196">
        <v>47</v>
      </c>
      <c r="F196">
        <v>1.5</v>
      </c>
      <c r="G196">
        <v>3</v>
      </c>
      <c r="H196">
        <v>800</v>
      </c>
      <c r="I196">
        <v>210.17</v>
      </c>
      <c r="J196">
        <v>266.16000000000003</v>
      </c>
      <c r="K196">
        <v>8.1199999999999992</v>
      </c>
      <c r="L196">
        <v>54.56</v>
      </c>
      <c r="M196">
        <v>12</v>
      </c>
      <c r="N196">
        <v>45</v>
      </c>
      <c r="O196">
        <v>0.5</v>
      </c>
    </row>
    <row r="197" spans="1:15" x14ac:dyDescent="0.25">
      <c r="A197">
        <v>160</v>
      </c>
      <c r="B197">
        <v>30</v>
      </c>
      <c r="C197">
        <v>60</v>
      </c>
      <c r="D197">
        <v>14</v>
      </c>
      <c r="E197">
        <v>43</v>
      </c>
      <c r="F197">
        <v>1.5</v>
      </c>
      <c r="G197">
        <v>1.5</v>
      </c>
      <c r="H197">
        <v>800</v>
      </c>
      <c r="I197">
        <v>220.36</v>
      </c>
      <c r="J197">
        <v>264.74</v>
      </c>
      <c r="K197">
        <v>8.2100000000000009</v>
      </c>
      <c r="L197">
        <v>39.450000000000003</v>
      </c>
      <c r="M197">
        <v>12</v>
      </c>
      <c r="N197">
        <v>41</v>
      </c>
      <c r="O197">
        <v>0.5</v>
      </c>
    </row>
    <row r="198" spans="1:15" x14ac:dyDescent="0.25">
      <c r="A198">
        <v>160</v>
      </c>
      <c r="B198">
        <v>30</v>
      </c>
      <c r="C198">
        <v>60</v>
      </c>
      <c r="D198">
        <v>14</v>
      </c>
      <c r="E198">
        <v>43</v>
      </c>
      <c r="F198">
        <v>1.5</v>
      </c>
      <c r="G198">
        <v>3</v>
      </c>
      <c r="H198">
        <v>800</v>
      </c>
      <c r="I198">
        <v>224.83</v>
      </c>
      <c r="J198">
        <v>279.95</v>
      </c>
      <c r="K198">
        <v>8.24</v>
      </c>
      <c r="L198">
        <v>50.55</v>
      </c>
      <c r="M198">
        <v>12</v>
      </c>
      <c r="N198">
        <v>41</v>
      </c>
      <c r="O198">
        <v>0.5</v>
      </c>
    </row>
    <row r="199" spans="1:15" x14ac:dyDescent="0.25">
      <c r="A199">
        <v>140</v>
      </c>
      <c r="B199">
        <v>20</v>
      </c>
      <c r="C199">
        <v>45</v>
      </c>
      <c r="D199">
        <v>10</v>
      </c>
      <c r="E199">
        <v>47</v>
      </c>
      <c r="F199">
        <v>1.1000000000000001</v>
      </c>
      <c r="G199">
        <v>1.5</v>
      </c>
      <c r="H199">
        <v>800</v>
      </c>
      <c r="I199">
        <v>-82.78</v>
      </c>
      <c r="J199">
        <v>-28.4</v>
      </c>
      <c r="K199">
        <v>23.25</v>
      </c>
      <c r="L199">
        <v>24.72</v>
      </c>
      <c r="M199">
        <v>8</v>
      </c>
      <c r="N199">
        <v>45</v>
      </c>
      <c r="O199">
        <v>0.5</v>
      </c>
    </row>
    <row r="200" spans="1:15" x14ac:dyDescent="0.25">
      <c r="A200">
        <v>140</v>
      </c>
      <c r="B200">
        <v>20</v>
      </c>
      <c r="C200">
        <v>45</v>
      </c>
      <c r="D200">
        <v>10</v>
      </c>
      <c r="E200">
        <v>43</v>
      </c>
      <c r="F200">
        <v>1.1000000000000001</v>
      </c>
      <c r="G200">
        <v>1.5</v>
      </c>
      <c r="H200">
        <v>800</v>
      </c>
      <c r="I200">
        <v>-49.59</v>
      </c>
      <c r="J200">
        <v>4.12</v>
      </c>
      <c r="K200">
        <v>23.46</v>
      </c>
      <c r="L200">
        <v>23.52</v>
      </c>
      <c r="M200">
        <v>8</v>
      </c>
      <c r="N200">
        <v>41</v>
      </c>
      <c r="O200">
        <v>0.5</v>
      </c>
    </row>
    <row r="201" spans="1:15" x14ac:dyDescent="0.25">
      <c r="A201">
        <v>140</v>
      </c>
      <c r="B201">
        <v>20</v>
      </c>
      <c r="C201">
        <v>45</v>
      </c>
      <c r="D201">
        <v>14</v>
      </c>
      <c r="E201">
        <v>47</v>
      </c>
      <c r="F201">
        <v>1.1000000000000001</v>
      </c>
      <c r="G201">
        <v>1.5</v>
      </c>
      <c r="H201">
        <v>800</v>
      </c>
      <c r="I201">
        <v>-45.16</v>
      </c>
      <c r="J201">
        <v>8.4600000000000009</v>
      </c>
      <c r="K201">
        <v>23.05</v>
      </c>
      <c r="L201">
        <v>23.44</v>
      </c>
      <c r="M201">
        <v>12</v>
      </c>
      <c r="N201">
        <v>45</v>
      </c>
      <c r="O201">
        <v>0.5</v>
      </c>
    </row>
    <row r="202" spans="1:15" x14ac:dyDescent="0.25">
      <c r="A202">
        <v>140</v>
      </c>
      <c r="B202">
        <v>20</v>
      </c>
      <c r="C202">
        <v>45</v>
      </c>
      <c r="D202">
        <v>10</v>
      </c>
      <c r="E202">
        <v>47</v>
      </c>
      <c r="F202">
        <v>1.3</v>
      </c>
      <c r="G202">
        <v>1.5</v>
      </c>
      <c r="H202">
        <v>800</v>
      </c>
      <c r="I202">
        <v>-44.4</v>
      </c>
      <c r="J202">
        <v>11.91</v>
      </c>
      <c r="K202">
        <v>23.25</v>
      </c>
      <c r="L202">
        <v>29.84</v>
      </c>
      <c r="M202">
        <v>8</v>
      </c>
      <c r="N202">
        <v>45</v>
      </c>
      <c r="O202">
        <v>0.5</v>
      </c>
    </row>
    <row r="203" spans="1:15" x14ac:dyDescent="0.25">
      <c r="A203">
        <v>140</v>
      </c>
      <c r="B203">
        <v>20</v>
      </c>
      <c r="C203">
        <v>45</v>
      </c>
      <c r="D203">
        <v>10</v>
      </c>
      <c r="E203">
        <v>47</v>
      </c>
      <c r="F203">
        <v>1.1000000000000001</v>
      </c>
      <c r="G203">
        <v>2.25</v>
      </c>
      <c r="H203">
        <v>800</v>
      </c>
      <c r="I203">
        <v>-42.15</v>
      </c>
      <c r="J203">
        <v>24.44</v>
      </c>
      <c r="K203">
        <v>23.27</v>
      </c>
      <c r="L203">
        <v>30.19</v>
      </c>
      <c r="M203">
        <v>8</v>
      </c>
      <c r="N203">
        <v>45</v>
      </c>
      <c r="O203">
        <v>0.5</v>
      </c>
    </row>
    <row r="204" spans="1:15" x14ac:dyDescent="0.25">
      <c r="A204">
        <v>140</v>
      </c>
      <c r="B204">
        <v>20</v>
      </c>
      <c r="C204">
        <v>45</v>
      </c>
      <c r="D204">
        <v>10</v>
      </c>
      <c r="E204">
        <v>47</v>
      </c>
      <c r="F204">
        <v>1.1000000000000001</v>
      </c>
      <c r="G204">
        <v>3</v>
      </c>
      <c r="H204">
        <v>800</v>
      </c>
      <c r="I204">
        <v>-19.95</v>
      </c>
      <c r="J204">
        <v>46.68</v>
      </c>
      <c r="K204">
        <v>23.3</v>
      </c>
      <c r="L204">
        <v>33.229999999999997</v>
      </c>
      <c r="M204">
        <v>8</v>
      </c>
      <c r="N204">
        <v>45</v>
      </c>
      <c r="O204">
        <v>0.5</v>
      </c>
    </row>
    <row r="205" spans="1:15" x14ac:dyDescent="0.25">
      <c r="A205">
        <v>140</v>
      </c>
      <c r="B205">
        <v>20</v>
      </c>
      <c r="C205">
        <v>45</v>
      </c>
      <c r="D205">
        <v>10</v>
      </c>
      <c r="E205">
        <v>47</v>
      </c>
      <c r="F205">
        <v>1.1000000000000001</v>
      </c>
      <c r="G205">
        <v>1.5</v>
      </c>
      <c r="H205">
        <v>600</v>
      </c>
      <c r="I205">
        <v>-14.09</v>
      </c>
      <c r="J205">
        <v>27.15</v>
      </c>
      <c r="K205">
        <v>10.58</v>
      </c>
      <c r="L205">
        <v>21.55</v>
      </c>
      <c r="M205">
        <v>8</v>
      </c>
      <c r="N205">
        <v>45</v>
      </c>
      <c r="O205">
        <v>0.5</v>
      </c>
    </row>
    <row r="206" spans="1:15" x14ac:dyDescent="0.25">
      <c r="A206">
        <v>140</v>
      </c>
      <c r="B206">
        <v>20</v>
      </c>
      <c r="C206">
        <v>45</v>
      </c>
      <c r="D206">
        <v>14</v>
      </c>
      <c r="E206">
        <v>43</v>
      </c>
      <c r="F206">
        <v>1.1000000000000001</v>
      </c>
      <c r="G206">
        <v>1.5</v>
      </c>
      <c r="H206">
        <v>800</v>
      </c>
      <c r="I206">
        <v>-10.27</v>
      </c>
      <c r="J206">
        <v>42.82</v>
      </c>
      <c r="K206">
        <v>23.25</v>
      </c>
      <c r="L206">
        <v>22.07</v>
      </c>
      <c r="M206">
        <v>12</v>
      </c>
      <c r="N206">
        <v>41</v>
      </c>
      <c r="O206">
        <v>0.5</v>
      </c>
    </row>
    <row r="207" spans="1:15" x14ac:dyDescent="0.25">
      <c r="A207">
        <v>140</v>
      </c>
      <c r="B207">
        <v>20</v>
      </c>
      <c r="C207">
        <v>45</v>
      </c>
      <c r="D207">
        <v>10</v>
      </c>
      <c r="E207">
        <v>43</v>
      </c>
      <c r="F207">
        <v>1.1000000000000001</v>
      </c>
      <c r="G207">
        <v>2.25</v>
      </c>
      <c r="H207">
        <v>800</v>
      </c>
      <c r="I207">
        <v>-9.8800000000000008</v>
      </c>
      <c r="J207">
        <v>53.56</v>
      </c>
      <c r="K207">
        <v>23.49</v>
      </c>
      <c r="L207">
        <v>28.38</v>
      </c>
      <c r="M207">
        <v>8</v>
      </c>
      <c r="N207">
        <v>41</v>
      </c>
      <c r="O207">
        <v>0.5</v>
      </c>
    </row>
    <row r="208" spans="1:15" x14ac:dyDescent="0.25">
      <c r="A208">
        <v>140</v>
      </c>
      <c r="B208">
        <v>20</v>
      </c>
      <c r="C208">
        <v>45</v>
      </c>
      <c r="D208">
        <v>10</v>
      </c>
      <c r="E208">
        <v>43</v>
      </c>
      <c r="F208">
        <v>1.3</v>
      </c>
      <c r="G208">
        <v>1.5</v>
      </c>
      <c r="H208">
        <v>800</v>
      </c>
      <c r="I208">
        <v>-9.49</v>
      </c>
      <c r="J208">
        <v>45.64</v>
      </c>
      <c r="K208">
        <v>23.46</v>
      </c>
      <c r="L208">
        <v>28.36</v>
      </c>
      <c r="M208">
        <v>8</v>
      </c>
      <c r="N208">
        <v>41</v>
      </c>
      <c r="O208">
        <v>0.5</v>
      </c>
    </row>
    <row r="209" spans="1:15" x14ac:dyDescent="0.25">
      <c r="A209">
        <v>140</v>
      </c>
      <c r="B209">
        <v>20</v>
      </c>
      <c r="C209">
        <v>45</v>
      </c>
      <c r="D209">
        <v>10</v>
      </c>
      <c r="E209">
        <v>47</v>
      </c>
      <c r="F209">
        <v>1.5</v>
      </c>
      <c r="G209">
        <v>1.5</v>
      </c>
      <c r="H209">
        <v>800</v>
      </c>
      <c r="I209">
        <v>-7.71</v>
      </c>
      <c r="J209">
        <v>51.06</v>
      </c>
      <c r="K209">
        <v>23.25</v>
      </c>
      <c r="L209">
        <v>34.81</v>
      </c>
      <c r="M209">
        <v>8</v>
      </c>
      <c r="N209">
        <v>45</v>
      </c>
      <c r="O209">
        <v>0.5</v>
      </c>
    </row>
    <row r="210" spans="1:15" x14ac:dyDescent="0.25">
      <c r="A210">
        <v>140</v>
      </c>
      <c r="B210">
        <v>20</v>
      </c>
      <c r="C210">
        <v>45</v>
      </c>
      <c r="D210">
        <v>14</v>
      </c>
      <c r="E210">
        <v>47</v>
      </c>
      <c r="F210">
        <v>1.1000000000000001</v>
      </c>
      <c r="G210">
        <v>2.25</v>
      </c>
      <c r="H210">
        <v>800</v>
      </c>
      <c r="I210">
        <v>-5.44</v>
      </c>
      <c r="J210">
        <v>57.68</v>
      </c>
      <c r="K210">
        <v>23.08</v>
      </c>
      <c r="L210">
        <v>28.23</v>
      </c>
      <c r="M210">
        <v>12</v>
      </c>
      <c r="N210">
        <v>45</v>
      </c>
      <c r="O210">
        <v>0.5</v>
      </c>
    </row>
    <row r="211" spans="1:15" x14ac:dyDescent="0.25">
      <c r="A211">
        <v>140</v>
      </c>
      <c r="B211">
        <v>20</v>
      </c>
      <c r="C211">
        <v>45</v>
      </c>
      <c r="D211">
        <v>14</v>
      </c>
      <c r="E211">
        <v>47</v>
      </c>
      <c r="F211">
        <v>1.3</v>
      </c>
      <c r="G211">
        <v>1.5</v>
      </c>
      <c r="H211">
        <v>800</v>
      </c>
      <c r="I211">
        <v>-4.57</v>
      </c>
      <c r="J211">
        <v>50.34</v>
      </c>
      <c r="K211">
        <v>23.05</v>
      </c>
      <c r="L211">
        <v>28.27</v>
      </c>
      <c r="M211">
        <v>12</v>
      </c>
      <c r="N211">
        <v>45</v>
      </c>
      <c r="O211">
        <v>0.5</v>
      </c>
    </row>
    <row r="212" spans="1:15" x14ac:dyDescent="0.25">
      <c r="A212">
        <v>140</v>
      </c>
      <c r="B212">
        <v>20</v>
      </c>
      <c r="C212">
        <v>45</v>
      </c>
      <c r="D212">
        <v>10</v>
      </c>
      <c r="E212">
        <v>47</v>
      </c>
      <c r="F212">
        <v>1.3</v>
      </c>
      <c r="G212">
        <v>2.25</v>
      </c>
      <c r="H212">
        <v>800</v>
      </c>
      <c r="I212">
        <v>2.68</v>
      </c>
      <c r="J212">
        <v>72.06</v>
      </c>
      <c r="K212">
        <v>23.27</v>
      </c>
      <c r="L212">
        <v>36.58</v>
      </c>
      <c r="M212">
        <v>8</v>
      </c>
      <c r="N212">
        <v>45</v>
      </c>
      <c r="O212">
        <v>0.5</v>
      </c>
    </row>
    <row r="213" spans="1:15" x14ac:dyDescent="0.25">
      <c r="A213">
        <v>140</v>
      </c>
      <c r="B213">
        <v>20</v>
      </c>
      <c r="C213">
        <v>45</v>
      </c>
      <c r="D213">
        <v>10</v>
      </c>
      <c r="E213">
        <v>43</v>
      </c>
      <c r="F213">
        <v>1.1000000000000001</v>
      </c>
      <c r="G213">
        <v>1.5</v>
      </c>
      <c r="H213">
        <v>600</v>
      </c>
      <c r="I213">
        <v>8.49</v>
      </c>
      <c r="J213">
        <v>48.26</v>
      </c>
      <c r="K213">
        <v>10.7</v>
      </c>
      <c r="L213">
        <v>20.32</v>
      </c>
      <c r="M213">
        <v>8</v>
      </c>
      <c r="N213">
        <v>41</v>
      </c>
      <c r="O213">
        <v>0.5</v>
      </c>
    </row>
    <row r="214" spans="1:15" x14ac:dyDescent="0.25">
      <c r="A214">
        <v>140</v>
      </c>
      <c r="B214">
        <v>20</v>
      </c>
      <c r="C214">
        <v>45</v>
      </c>
      <c r="D214">
        <v>10</v>
      </c>
      <c r="E214">
        <v>43</v>
      </c>
      <c r="F214">
        <v>1.1000000000000001</v>
      </c>
      <c r="G214">
        <v>3</v>
      </c>
      <c r="H214">
        <v>800</v>
      </c>
      <c r="I214">
        <v>11.26</v>
      </c>
      <c r="J214">
        <v>73.03</v>
      </c>
      <c r="K214">
        <v>23.51</v>
      </c>
      <c r="L214">
        <v>31.12</v>
      </c>
      <c r="M214">
        <v>8</v>
      </c>
      <c r="N214">
        <v>41</v>
      </c>
      <c r="O214">
        <v>0.5</v>
      </c>
    </row>
    <row r="215" spans="1:15" x14ac:dyDescent="0.25">
      <c r="A215">
        <v>140</v>
      </c>
      <c r="B215">
        <v>20</v>
      </c>
      <c r="C215">
        <v>45</v>
      </c>
      <c r="D215">
        <v>14</v>
      </c>
      <c r="E215">
        <v>47</v>
      </c>
      <c r="F215">
        <v>1.1000000000000001</v>
      </c>
      <c r="G215">
        <v>1.5</v>
      </c>
      <c r="H215">
        <v>600</v>
      </c>
      <c r="I215">
        <v>11.44</v>
      </c>
      <c r="J215">
        <v>51.17</v>
      </c>
      <c r="K215">
        <v>10.47</v>
      </c>
      <c r="L215">
        <v>20.22</v>
      </c>
      <c r="M215">
        <v>12</v>
      </c>
      <c r="N215">
        <v>45</v>
      </c>
      <c r="O215">
        <v>0.5</v>
      </c>
    </row>
    <row r="216" spans="1:15" x14ac:dyDescent="0.25">
      <c r="A216">
        <v>140</v>
      </c>
      <c r="B216">
        <v>20</v>
      </c>
      <c r="C216">
        <v>45</v>
      </c>
      <c r="D216">
        <v>14</v>
      </c>
      <c r="E216">
        <v>47</v>
      </c>
      <c r="F216">
        <v>1.1000000000000001</v>
      </c>
      <c r="G216">
        <v>3</v>
      </c>
      <c r="H216">
        <v>800</v>
      </c>
      <c r="I216">
        <v>15.82</v>
      </c>
      <c r="J216">
        <v>76.84</v>
      </c>
      <c r="K216">
        <v>23.1</v>
      </c>
      <c r="L216">
        <v>30.93</v>
      </c>
      <c r="M216">
        <v>12</v>
      </c>
      <c r="N216">
        <v>45</v>
      </c>
      <c r="O216">
        <v>0.5</v>
      </c>
    </row>
    <row r="217" spans="1:15" x14ac:dyDescent="0.25">
      <c r="A217">
        <v>140</v>
      </c>
      <c r="B217">
        <v>20</v>
      </c>
      <c r="C217">
        <v>45</v>
      </c>
      <c r="D217">
        <v>10</v>
      </c>
      <c r="E217">
        <v>47</v>
      </c>
      <c r="F217">
        <v>1.3</v>
      </c>
      <c r="G217">
        <v>1.5</v>
      </c>
      <c r="H217">
        <v>600</v>
      </c>
      <c r="I217">
        <v>18.75</v>
      </c>
      <c r="J217">
        <v>60.92</v>
      </c>
      <c r="K217">
        <v>10.58</v>
      </c>
      <c r="L217">
        <v>26</v>
      </c>
      <c r="M217">
        <v>8</v>
      </c>
      <c r="N217">
        <v>45</v>
      </c>
      <c r="O217">
        <v>0.5</v>
      </c>
    </row>
    <row r="218" spans="1:15" x14ac:dyDescent="0.25">
      <c r="A218">
        <v>140</v>
      </c>
      <c r="B218">
        <v>20</v>
      </c>
      <c r="C218">
        <v>45</v>
      </c>
      <c r="D218">
        <v>10</v>
      </c>
      <c r="E218">
        <v>47</v>
      </c>
      <c r="F218">
        <v>1.3</v>
      </c>
      <c r="G218">
        <v>3</v>
      </c>
      <c r="H218">
        <v>800</v>
      </c>
      <c r="I218">
        <v>26.22</v>
      </c>
      <c r="J218">
        <v>99.17</v>
      </c>
      <c r="K218">
        <v>23.3</v>
      </c>
      <c r="L218">
        <v>40.630000000000003</v>
      </c>
      <c r="M218">
        <v>8</v>
      </c>
      <c r="N218">
        <v>45</v>
      </c>
      <c r="O218">
        <v>0.5</v>
      </c>
    </row>
    <row r="219" spans="1:15" x14ac:dyDescent="0.25">
      <c r="A219">
        <v>140</v>
      </c>
      <c r="B219">
        <v>20</v>
      </c>
      <c r="C219">
        <v>45</v>
      </c>
      <c r="D219">
        <v>10</v>
      </c>
      <c r="E219">
        <v>47</v>
      </c>
      <c r="F219">
        <v>1.1000000000000001</v>
      </c>
      <c r="G219">
        <v>1.5</v>
      </c>
      <c r="H219">
        <v>400</v>
      </c>
      <c r="I219">
        <v>27.41</v>
      </c>
      <c r="J219">
        <v>52.96</v>
      </c>
      <c r="K219">
        <v>3.59</v>
      </c>
      <c r="L219">
        <v>16.61</v>
      </c>
      <c r="M219">
        <v>8</v>
      </c>
      <c r="N219">
        <v>45</v>
      </c>
      <c r="O219">
        <v>0.5</v>
      </c>
    </row>
    <row r="220" spans="1:15" x14ac:dyDescent="0.25">
      <c r="A220">
        <v>140</v>
      </c>
      <c r="B220">
        <v>20</v>
      </c>
      <c r="C220">
        <v>45</v>
      </c>
      <c r="D220">
        <v>10</v>
      </c>
      <c r="E220">
        <v>43</v>
      </c>
      <c r="F220">
        <v>1.5</v>
      </c>
      <c r="G220">
        <v>1.5</v>
      </c>
      <c r="H220">
        <v>800</v>
      </c>
      <c r="I220">
        <v>27.75</v>
      </c>
      <c r="J220">
        <v>85</v>
      </c>
      <c r="K220">
        <v>23.46</v>
      </c>
      <c r="L220">
        <v>32.94</v>
      </c>
      <c r="M220">
        <v>8</v>
      </c>
      <c r="N220">
        <v>41</v>
      </c>
      <c r="O220">
        <v>0.5</v>
      </c>
    </row>
    <row r="221" spans="1:15" x14ac:dyDescent="0.25">
      <c r="A221">
        <v>140</v>
      </c>
      <c r="B221">
        <v>20</v>
      </c>
      <c r="C221">
        <v>45</v>
      </c>
      <c r="D221">
        <v>14</v>
      </c>
      <c r="E221">
        <v>43</v>
      </c>
      <c r="F221">
        <v>1.1000000000000001</v>
      </c>
      <c r="G221">
        <v>2.25</v>
      </c>
      <c r="H221">
        <v>800</v>
      </c>
      <c r="I221">
        <v>28.23</v>
      </c>
      <c r="J221">
        <v>87.04</v>
      </c>
      <c r="K221">
        <v>23.27</v>
      </c>
      <c r="L221">
        <v>26.23</v>
      </c>
      <c r="M221">
        <v>12</v>
      </c>
      <c r="N221">
        <v>41</v>
      </c>
      <c r="O221">
        <v>0.5</v>
      </c>
    </row>
    <row r="222" spans="1:15" x14ac:dyDescent="0.25">
      <c r="A222">
        <v>140</v>
      </c>
      <c r="B222">
        <v>20</v>
      </c>
      <c r="C222">
        <v>45</v>
      </c>
      <c r="D222">
        <v>14</v>
      </c>
      <c r="E222">
        <v>43</v>
      </c>
      <c r="F222">
        <v>1.3</v>
      </c>
      <c r="G222">
        <v>1.5</v>
      </c>
      <c r="H222">
        <v>800</v>
      </c>
      <c r="I222">
        <v>32.04</v>
      </c>
      <c r="J222">
        <v>85.92</v>
      </c>
      <c r="K222">
        <v>23.25</v>
      </c>
      <c r="L222">
        <v>26.58</v>
      </c>
      <c r="M222">
        <v>12</v>
      </c>
      <c r="N222">
        <v>41</v>
      </c>
      <c r="O222">
        <v>0.5</v>
      </c>
    </row>
    <row r="223" spans="1:15" x14ac:dyDescent="0.25">
      <c r="A223">
        <v>140</v>
      </c>
      <c r="B223">
        <v>20</v>
      </c>
      <c r="C223">
        <v>45</v>
      </c>
      <c r="D223">
        <v>14</v>
      </c>
      <c r="E223">
        <v>47</v>
      </c>
      <c r="F223">
        <v>1.5</v>
      </c>
      <c r="G223">
        <v>1.5</v>
      </c>
      <c r="H223">
        <v>800</v>
      </c>
      <c r="I223">
        <v>32.99</v>
      </c>
      <c r="J223">
        <v>90.01</v>
      </c>
      <c r="K223">
        <v>23.05</v>
      </c>
      <c r="L223">
        <v>32.840000000000003</v>
      </c>
      <c r="M223">
        <v>12</v>
      </c>
      <c r="N223">
        <v>45</v>
      </c>
      <c r="O223">
        <v>0.5</v>
      </c>
    </row>
    <row r="224" spans="1:15" x14ac:dyDescent="0.25">
      <c r="A224">
        <v>140</v>
      </c>
      <c r="B224">
        <v>20</v>
      </c>
      <c r="C224">
        <v>45</v>
      </c>
      <c r="D224">
        <v>14</v>
      </c>
      <c r="E224">
        <v>43</v>
      </c>
      <c r="F224">
        <v>1.1000000000000001</v>
      </c>
      <c r="G224">
        <v>1.5</v>
      </c>
      <c r="H224">
        <v>600</v>
      </c>
      <c r="I224">
        <v>35.18</v>
      </c>
      <c r="J224">
        <v>72.489999999999995</v>
      </c>
      <c r="K224">
        <v>10.58</v>
      </c>
      <c r="L224">
        <v>18.82</v>
      </c>
      <c r="M224">
        <v>12</v>
      </c>
      <c r="N224">
        <v>41</v>
      </c>
      <c r="O224">
        <v>0.5</v>
      </c>
    </row>
    <row r="225" spans="1:15" x14ac:dyDescent="0.25">
      <c r="A225">
        <v>140</v>
      </c>
      <c r="B225">
        <v>20</v>
      </c>
      <c r="C225">
        <v>45</v>
      </c>
      <c r="D225">
        <v>10</v>
      </c>
      <c r="E225">
        <v>43</v>
      </c>
      <c r="F225">
        <v>1.3</v>
      </c>
      <c r="G225">
        <v>2.25</v>
      </c>
      <c r="H225">
        <v>800</v>
      </c>
      <c r="I225">
        <v>35.75</v>
      </c>
      <c r="J225">
        <v>102.77</v>
      </c>
      <c r="K225">
        <v>23.49</v>
      </c>
      <c r="L225">
        <v>34.409999999999997</v>
      </c>
      <c r="M225">
        <v>8</v>
      </c>
      <c r="N225">
        <v>41</v>
      </c>
      <c r="O225">
        <v>0.5</v>
      </c>
    </row>
    <row r="226" spans="1:15" x14ac:dyDescent="0.25">
      <c r="A226">
        <v>140</v>
      </c>
      <c r="B226">
        <v>20</v>
      </c>
      <c r="C226">
        <v>45</v>
      </c>
      <c r="D226">
        <v>14</v>
      </c>
      <c r="E226">
        <v>47</v>
      </c>
      <c r="F226">
        <v>1.3</v>
      </c>
      <c r="G226">
        <v>2.25</v>
      </c>
      <c r="H226">
        <v>800</v>
      </c>
      <c r="I226">
        <v>40.76</v>
      </c>
      <c r="J226">
        <v>107.46</v>
      </c>
      <c r="K226">
        <v>23.08</v>
      </c>
      <c r="L226">
        <v>34.26</v>
      </c>
      <c r="M226">
        <v>12</v>
      </c>
      <c r="N226">
        <v>45</v>
      </c>
      <c r="O226">
        <v>0.5</v>
      </c>
    </row>
    <row r="227" spans="1:15" x14ac:dyDescent="0.25">
      <c r="A227">
        <v>140</v>
      </c>
      <c r="B227">
        <v>20</v>
      </c>
      <c r="C227">
        <v>45</v>
      </c>
      <c r="D227">
        <v>10</v>
      </c>
      <c r="E227">
        <v>43</v>
      </c>
      <c r="F227">
        <v>1.1000000000000001</v>
      </c>
      <c r="G227">
        <v>1.5</v>
      </c>
      <c r="H227">
        <v>400</v>
      </c>
      <c r="I227">
        <v>40.81</v>
      </c>
      <c r="J227">
        <v>63.67</v>
      </c>
      <c r="K227">
        <v>3.65</v>
      </c>
      <c r="L227">
        <v>15.53</v>
      </c>
      <c r="M227">
        <v>8</v>
      </c>
      <c r="N227">
        <v>41</v>
      </c>
      <c r="O227">
        <v>0.5</v>
      </c>
    </row>
    <row r="228" spans="1:15" x14ac:dyDescent="0.25">
      <c r="A228">
        <v>140</v>
      </c>
      <c r="B228">
        <v>20</v>
      </c>
      <c r="C228">
        <v>45</v>
      </c>
      <c r="D228">
        <v>10</v>
      </c>
      <c r="E228">
        <v>43</v>
      </c>
      <c r="F228">
        <v>1.3</v>
      </c>
      <c r="G228">
        <v>1.5</v>
      </c>
      <c r="H228">
        <v>600</v>
      </c>
      <c r="I228">
        <v>42.12</v>
      </c>
      <c r="J228">
        <v>83.16</v>
      </c>
      <c r="K228">
        <v>10.7</v>
      </c>
      <c r="L228">
        <v>24.5</v>
      </c>
      <c r="M228">
        <v>8</v>
      </c>
      <c r="N228">
        <v>41</v>
      </c>
      <c r="O228">
        <v>0.5</v>
      </c>
    </row>
    <row r="229" spans="1:15" x14ac:dyDescent="0.25">
      <c r="A229">
        <v>140</v>
      </c>
      <c r="B229">
        <v>20</v>
      </c>
      <c r="C229">
        <v>45</v>
      </c>
      <c r="D229">
        <v>14</v>
      </c>
      <c r="E229">
        <v>47</v>
      </c>
      <c r="F229">
        <v>1.1000000000000001</v>
      </c>
      <c r="G229">
        <v>1.5</v>
      </c>
      <c r="H229">
        <v>400</v>
      </c>
      <c r="I229">
        <v>42.58</v>
      </c>
      <c r="J229">
        <v>65.19</v>
      </c>
      <c r="K229">
        <v>3.54</v>
      </c>
      <c r="L229">
        <v>15.43</v>
      </c>
      <c r="M229">
        <v>12</v>
      </c>
      <c r="N229">
        <v>45</v>
      </c>
      <c r="O229">
        <v>0.5</v>
      </c>
    </row>
    <row r="230" spans="1:15" x14ac:dyDescent="0.25">
      <c r="A230">
        <v>140</v>
      </c>
      <c r="B230">
        <v>20</v>
      </c>
      <c r="C230">
        <v>45</v>
      </c>
      <c r="D230">
        <v>10</v>
      </c>
      <c r="E230">
        <v>47</v>
      </c>
      <c r="F230">
        <v>1.5</v>
      </c>
      <c r="G230">
        <v>2.25</v>
      </c>
      <c r="H230">
        <v>800</v>
      </c>
      <c r="I230">
        <v>43.05</v>
      </c>
      <c r="J230">
        <v>116.51</v>
      </c>
      <c r="K230">
        <v>23.27</v>
      </c>
      <c r="L230">
        <v>42.44</v>
      </c>
      <c r="M230">
        <v>8</v>
      </c>
      <c r="N230">
        <v>45</v>
      </c>
      <c r="O230">
        <v>0.5</v>
      </c>
    </row>
    <row r="231" spans="1:15" x14ac:dyDescent="0.25">
      <c r="A231">
        <v>140</v>
      </c>
      <c r="B231">
        <v>20</v>
      </c>
      <c r="C231">
        <v>45</v>
      </c>
      <c r="D231">
        <v>10</v>
      </c>
      <c r="E231">
        <v>47</v>
      </c>
      <c r="F231">
        <v>1.1000000000000001</v>
      </c>
      <c r="G231">
        <v>3</v>
      </c>
      <c r="H231">
        <v>400</v>
      </c>
      <c r="I231">
        <v>43.66</v>
      </c>
      <c r="J231">
        <v>64.05</v>
      </c>
      <c r="K231">
        <v>3.6</v>
      </c>
      <c r="L231">
        <v>19.809999999999999</v>
      </c>
      <c r="M231">
        <v>8</v>
      </c>
      <c r="N231">
        <v>45</v>
      </c>
      <c r="O231">
        <v>0.5</v>
      </c>
    </row>
    <row r="232" spans="1:15" x14ac:dyDescent="0.25">
      <c r="A232">
        <v>140</v>
      </c>
      <c r="B232">
        <v>20</v>
      </c>
      <c r="C232">
        <v>60</v>
      </c>
      <c r="D232">
        <v>10</v>
      </c>
      <c r="E232">
        <v>47</v>
      </c>
      <c r="F232">
        <v>1.1000000000000001</v>
      </c>
      <c r="G232">
        <v>2.25</v>
      </c>
      <c r="H232">
        <v>600</v>
      </c>
      <c r="I232">
        <v>44.44</v>
      </c>
      <c r="J232">
        <v>80.19</v>
      </c>
      <c r="K232">
        <v>6.54</v>
      </c>
      <c r="L232">
        <v>26.59</v>
      </c>
      <c r="M232">
        <v>8</v>
      </c>
      <c r="N232">
        <v>45</v>
      </c>
      <c r="O232">
        <v>0.5</v>
      </c>
    </row>
    <row r="233" spans="1:15" x14ac:dyDescent="0.25">
      <c r="A233">
        <v>140</v>
      </c>
      <c r="B233">
        <v>20</v>
      </c>
      <c r="C233">
        <v>45</v>
      </c>
      <c r="D233">
        <v>14</v>
      </c>
      <c r="E233">
        <v>47</v>
      </c>
      <c r="F233">
        <v>1.3</v>
      </c>
      <c r="G233">
        <v>1.5</v>
      </c>
      <c r="H233">
        <v>600</v>
      </c>
      <c r="I233">
        <v>45.52</v>
      </c>
      <c r="J233">
        <v>86.54</v>
      </c>
      <c r="K233">
        <v>10.47</v>
      </c>
      <c r="L233">
        <v>24.41</v>
      </c>
      <c r="M233">
        <v>12</v>
      </c>
      <c r="N233">
        <v>45</v>
      </c>
      <c r="O233">
        <v>0.5</v>
      </c>
    </row>
    <row r="234" spans="1:15" x14ac:dyDescent="0.25">
      <c r="A234">
        <v>140</v>
      </c>
      <c r="B234">
        <v>20</v>
      </c>
      <c r="C234">
        <v>45</v>
      </c>
      <c r="D234">
        <v>14</v>
      </c>
      <c r="E234">
        <v>43</v>
      </c>
      <c r="F234">
        <v>1.1000000000000001</v>
      </c>
      <c r="G234">
        <v>3</v>
      </c>
      <c r="H234">
        <v>800</v>
      </c>
      <c r="I234">
        <v>47.65</v>
      </c>
      <c r="J234">
        <v>103.38</v>
      </c>
      <c r="K234">
        <v>23.3</v>
      </c>
      <c r="L234">
        <v>28.65</v>
      </c>
      <c r="M234">
        <v>12</v>
      </c>
      <c r="N234">
        <v>41</v>
      </c>
      <c r="O234">
        <v>0.5</v>
      </c>
    </row>
    <row r="235" spans="1:15" x14ac:dyDescent="0.25">
      <c r="A235">
        <v>140</v>
      </c>
      <c r="B235">
        <v>20</v>
      </c>
      <c r="C235">
        <v>45</v>
      </c>
      <c r="D235">
        <v>10</v>
      </c>
      <c r="E235">
        <v>47</v>
      </c>
      <c r="F235">
        <v>1.5</v>
      </c>
      <c r="G235">
        <v>1.5</v>
      </c>
      <c r="H235">
        <v>600</v>
      </c>
      <c r="I235">
        <v>47.73</v>
      </c>
      <c r="J235">
        <v>91.83</v>
      </c>
      <c r="K235">
        <v>10.58</v>
      </c>
      <c r="L235">
        <v>30.01</v>
      </c>
      <c r="M235">
        <v>8</v>
      </c>
      <c r="N235">
        <v>45</v>
      </c>
      <c r="O235">
        <v>0.5</v>
      </c>
    </row>
    <row r="236" spans="1:15" x14ac:dyDescent="0.25">
      <c r="A236">
        <v>140</v>
      </c>
      <c r="B236">
        <v>20</v>
      </c>
      <c r="C236">
        <v>45</v>
      </c>
      <c r="D236">
        <v>10</v>
      </c>
      <c r="E236">
        <v>47</v>
      </c>
      <c r="F236">
        <v>1.3</v>
      </c>
      <c r="G236">
        <v>1.5</v>
      </c>
      <c r="H236">
        <v>400</v>
      </c>
      <c r="I236">
        <v>51.36</v>
      </c>
      <c r="J236">
        <v>80.02</v>
      </c>
      <c r="K236">
        <v>3.59</v>
      </c>
      <c r="L236">
        <v>20.239999999999998</v>
      </c>
      <c r="M236">
        <v>8</v>
      </c>
      <c r="N236">
        <v>45</v>
      </c>
      <c r="O236">
        <v>0.5</v>
      </c>
    </row>
    <row r="237" spans="1:15" x14ac:dyDescent="0.25">
      <c r="A237">
        <v>140</v>
      </c>
      <c r="B237">
        <v>20</v>
      </c>
      <c r="C237">
        <v>45</v>
      </c>
      <c r="D237">
        <v>10</v>
      </c>
      <c r="E237">
        <v>43</v>
      </c>
      <c r="F237">
        <v>1.1000000000000001</v>
      </c>
      <c r="G237">
        <v>3</v>
      </c>
      <c r="H237">
        <v>400</v>
      </c>
      <c r="I237">
        <v>54.62</v>
      </c>
      <c r="J237">
        <v>73</v>
      </c>
      <c r="K237">
        <v>3.66</v>
      </c>
      <c r="L237">
        <v>18.600000000000001</v>
      </c>
      <c r="M237">
        <v>8</v>
      </c>
      <c r="N237">
        <v>41</v>
      </c>
      <c r="O237">
        <v>0.5</v>
      </c>
    </row>
    <row r="238" spans="1:15" x14ac:dyDescent="0.25">
      <c r="A238">
        <v>140</v>
      </c>
      <c r="B238">
        <v>20</v>
      </c>
      <c r="C238">
        <v>45</v>
      </c>
      <c r="D238">
        <v>14</v>
      </c>
      <c r="E238">
        <v>43</v>
      </c>
      <c r="F238">
        <v>1.1000000000000001</v>
      </c>
      <c r="G238">
        <v>1.5</v>
      </c>
      <c r="H238">
        <v>400</v>
      </c>
      <c r="I238">
        <v>56.17</v>
      </c>
      <c r="J238">
        <v>75.97</v>
      </c>
      <c r="K238">
        <v>3.59</v>
      </c>
      <c r="L238">
        <v>14.25</v>
      </c>
      <c r="M238">
        <v>12</v>
      </c>
      <c r="N238">
        <v>41</v>
      </c>
      <c r="O238">
        <v>0.5</v>
      </c>
    </row>
    <row r="239" spans="1:15" x14ac:dyDescent="0.25">
      <c r="A239">
        <v>140</v>
      </c>
      <c r="B239">
        <v>20</v>
      </c>
      <c r="C239">
        <v>45</v>
      </c>
      <c r="D239">
        <v>14</v>
      </c>
      <c r="E239">
        <v>47</v>
      </c>
      <c r="F239">
        <v>1.1000000000000001</v>
      </c>
      <c r="G239">
        <v>3</v>
      </c>
      <c r="H239">
        <v>400</v>
      </c>
      <c r="I239">
        <v>56.42</v>
      </c>
      <c r="J239">
        <v>74.459999999999994</v>
      </c>
      <c r="K239">
        <v>3.55</v>
      </c>
      <c r="L239">
        <v>18.47</v>
      </c>
      <c r="M239">
        <v>12</v>
      </c>
      <c r="N239">
        <v>45</v>
      </c>
      <c r="O239">
        <v>0.5</v>
      </c>
    </row>
    <row r="240" spans="1:15" x14ac:dyDescent="0.25">
      <c r="A240">
        <v>140</v>
      </c>
      <c r="B240">
        <v>23</v>
      </c>
      <c r="C240">
        <v>50</v>
      </c>
      <c r="D240">
        <v>10</v>
      </c>
      <c r="E240">
        <v>47</v>
      </c>
      <c r="F240">
        <v>1.1000000000000001</v>
      </c>
      <c r="G240">
        <v>3</v>
      </c>
      <c r="H240">
        <v>400</v>
      </c>
      <c r="I240">
        <v>56.73</v>
      </c>
      <c r="J240">
        <v>74.55</v>
      </c>
      <c r="K240">
        <v>2.44</v>
      </c>
      <c r="L240">
        <v>21.09</v>
      </c>
      <c r="M240">
        <v>8</v>
      </c>
      <c r="N240">
        <v>45</v>
      </c>
      <c r="O240">
        <v>0.5</v>
      </c>
    </row>
    <row r="241" spans="1:15" x14ac:dyDescent="0.25">
      <c r="A241">
        <v>140</v>
      </c>
      <c r="B241">
        <v>20</v>
      </c>
      <c r="C241">
        <v>45</v>
      </c>
      <c r="D241">
        <v>10</v>
      </c>
      <c r="E241">
        <v>43</v>
      </c>
      <c r="F241">
        <v>1.3</v>
      </c>
      <c r="G241">
        <v>3</v>
      </c>
      <c r="H241">
        <v>800</v>
      </c>
      <c r="I241">
        <v>57.79</v>
      </c>
      <c r="J241">
        <v>126.36</v>
      </c>
      <c r="K241">
        <v>23.51</v>
      </c>
      <c r="L241">
        <v>38.049999999999997</v>
      </c>
      <c r="M241">
        <v>8</v>
      </c>
      <c r="N241">
        <v>41</v>
      </c>
      <c r="O241">
        <v>0.5</v>
      </c>
    </row>
    <row r="242" spans="1:15" x14ac:dyDescent="0.25">
      <c r="A242">
        <v>140</v>
      </c>
      <c r="B242">
        <v>20</v>
      </c>
      <c r="C242">
        <v>45</v>
      </c>
      <c r="D242">
        <v>14</v>
      </c>
      <c r="E242">
        <v>47</v>
      </c>
      <c r="F242">
        <v>1.3</v>
      </c>
      <c r="G242">
        <v>3</v>
      </c>
      <c r="H242">
        <v>800</v>
      </c>
      <c r="I242">
        <v>62.9</v>
      </c>
      <c r="J242">
        <v>130.66</v>
      </c>
      <c r="K242">
        <v>23.1</v>
      </c>
      <c r="L242">
        <v>37.85</v>
      </c>
      <c r="M242">
        <v>12</v>
      </c>
      <c r="N242">
        <v>45</v>
      </c>
      <c r="O242">
        <v>0.5</v>
      </c>
    </row>
    <row r="243" spans="1:15" x14ac:dyDescent="0.25">
      <c r="A243">
        <v>140</v>
      </c>
      <c r="B243">
        <v>20</v>
      </c>
      <c r="C243">
        <v>60</v>
      </c>
      <c r="D243">
        <v>10</v>
      </c>
      <c r="E243">
        <v>43</v>
      </c>
      <c r="F243">
        <v>1.1000000000000001</v>
      </c>
      <c r="G243">
        <v>2.25</v>
      </c>
      <c r="H243">
        <v>600</v>
      </c>
      <c r="I243">
        <v>63.6</v>
      </c>
      <c r="J243">
        <v>95.59</v>
      </c>
      <c r="K243">
        <v>6.63</v>
      </c>
      <c r="L243">
        <v>24.86</v>
      </c>
      <c r="M243">
        <v>8</v>
      </c>
      <c r="N243">
        <v>41</v>
      </c>
      <c r="O243">
        <v>0.5</v>
      </c>
    </row>
    <row r="244" spans="1:15" x14ac:dyDescent="0.25">
      <c r="A244">
        <v>140</v>
      </c>
      <c r="B244">
        <v>20</v>
      </c>
      <c r="C244">
        <v>45</v>
      </c>
      <c r="D244">
        <v>10</v>
      </c>
      <c r="E244">
        <v>43</v>
      </c>
      <c r="F244">
        <v>1.3</v>
      </c>
      <c r="G244">
        <v>1.5</v>
      </c>
      <c r="H244">
        <v>400</v>
      </c>
      <c r="I244">
        <v>64.81</v>
      </c>
      <c r="J244">
        <v>91.06</v>
      </c>
      <c r="K244">
        <v>3.65</v>
      </c>
      <c r="L244">
        <v>18.89</v>
      </c>
      <c r="M244">
        <v>8</v>
      </c>
      <c r="N244">
        <v>41</v>
      </c>
      <c r="O244">
        <v>0.5</v>
      </c>
    </row>
    <row r="245" spans="1:15" x14ac:dyDescent="0.25">
      <c r="A245">
        <v>140</v>
      </c>
      <c r="B245">
        <v>20</v>
      </c>
      <c r="C245">
        <v>60</v>
      </c>
      <c r="D245">
        <v>14</v>
      </c>
      <c r="E245">
        <v>47</v>
      </c>
      <c r="F245">
        <v>1.1000000000000001</v>
      </c>
      <c r="G245">
        <v>2.25</v>
      </c>
      <c r="H245">
        <v>600</v>
      </c>
      <c r="I245">
        <v>66.31</v>
      </c>
      <c r="J245">
        <v>97.89</v>
      </c>
      <c r="K245">
        <v>6.45</v>
      </c>
      <c r="L245">
        <v>24.69</v>
      </c>
      <c r="M245">
        <v>12</v>
      </c>
      <c r="N245">
        <v>45</v>
      </c>
      <c r="O245">
        <v>0.5</v>
      </c>
    </row>
    <row r="246" spans="1:15" x14ac:dyDescent="0.25">
      <c r="A246">
        <v>140</v>
      </c>
      <c r="B246">
        <v>23</v>
      </c>
      <c r="C246">
        <v>50</v>
      </c>
      <c r="D246">
        <v>10</v>
      </c>
      <c r="E246">
        <v>43</v>
      </c>
      <c r="F246">
        <v>1.1000000000000001</v>
      </c>
      <c r="G246">
        <v>3</v>
      </c>
      <c r="H246">
        <v>400</v>
      </c>
      <c r="I246">
        <v>66.47</v>
      </c>
      <c r="J246">
        <v>82.3</v>
      </c>
      <c r="K246">
        <v>2.4900000000000002</v>
      </c>
      <c r="L246">
        <v>19.89</v>
      </c>
      <c r="M246">
        <v>8</v>
      </c>
      <c r="N246">
        <v>41</v>
      </c>
      <c r="O246">
        <v>0.5</v>
      </c>
    </row>
    <row r="247" spans="1:15" x14ac:dyDescent="0.25">
      <c r="A247">
        <v>140</v>
      </c>
      <c r="B247">
        <v>20</v>
      </c>
      <c r="C247">
        <v>45</v>
      </c>
      <c r="D247">
        <v>14</v>
      </c>
      <c r="E247">
        <v>47</v>
      </c>
      <c r="F247">
        <v>1.3</v>
      </c>
      <c r="G247">
        <v>1.5</v>
      </c>
      <c r="H247">
        <v>400</v>
      </c>
      <c r="I247">
        <v>66.84</v>
      </c>
      <c r="J247">
        <v>92.82</v>
      </c>
      <c r="K247">
        <v>3.54</v>
      </c>
      <c r="L247">
        <v>18.79</v>
      </c>
      <c r="M247">
        <v>12</v>
      </c>
      <c r="N247">
        <v>45</v>
      </c>
      <c r="O247">
        <v>0.5</v>
      </c>
    </row>
    <row r="248" spans="1:15" x14ac:dyDescent="0.25">
      <c r="A248">
        <v>140</v>
      </c>
      <c r="B248">
        <v>20</v>
      </c>
      <c r="C248">
        <v>45</v>
      </c>
      <c r="D248">
        <v>10</v>
      </c>
      <c r="E248">
        <v>47</v>
      </c>
      <c r="F248">
        <v>1.3</v>
      </c>
      <c r="G248">
        <v>3</v>
      </c>
      <c r="H248">
        <v>400</v>
      </c>
      <c r="I248">
        <v>67.13</v>
      </c>
      <c r="J248">
        <v>91.64</v>
      </c>
      <c r="K248">
        <v>3.6</v>
      </c>
      <c r="L248">
        <v>24.47</v>
      </c>
      <c r="M248">
        <v>8</v>
      </c>
      <c r="N248">
        <v>45</v>
      </c>
      <c r="O248">
        <v>0.5</v>
      </c>
    </row>
    <row r="249" spans="1:15" x14ac:dyDescent="0.25">
      <c r="A249">
        <v>140</v>
      </c>
      <c r="B249">
        <v>20</v>
      </c>
      <c r="C249">
        <v>45</v>
      </c>
      <c r="D249">
        <v>14</v>
      </c>
      <c r="E249">
        <v>43</v>
      </c>
      <c r="F249">
        <v>1.1000000000000001</v>
      </c>
      <c r="G249">
        <v>3</v>
      </c>
      <c r="H249">
        <v>400</v>
      </c>
      <c r="I249">
        <v>67.290000000000006</v>
      </c>
      <c r="J249">
        <v>83.32</v>
      </c>
      <c r="K249">
        <v>3.6</v>
      </c>
      <c r="L249">
        <v>17.170000000000002</v>
      </c>
      <c r="M249">
        <v>12</v>
      </c>
      <c r="N249">
        <v>41</v>
      </c>
      <c r="O249">
        <v>0.5</v>
      </c>
    </row>
    <row r="250" spans="1:15" x14ac:dyDescent="0.25">
      <c r="A250">
        <v>140</v>
      </c>
      <c r="B250">
        <v>20</v>
      </c>
      <c r="C250">
        <v>45</v>
      </c>
      <c r="D250">
        <v>10</v>
      </c>
      <c r="E250">
        <v>47</v>
      </c>
      <c r="F250">
        <v>1.5</v>
      </c>
      <c r="G250">
        <v>3</v>
      </c>
      <c r="H250">
        <v>800</v>
      </c>
      <c r="I250">
        <v>67.95</v>
      </c>
      <c r="J250">
        <v>148.38</v>
      </c>
      <c r="K250">
        <v>23.3</v>
      </c>
      <c r="L250">
        <v>47.52</v>
      </c>
      <c r="M250">
        <v>8</v>
      </c>
      <c r="N250">
        <v>45</v>
      </c>
      <c r="O250">
        <v>0.5</v>
      </c>
    </row>
    <row r="251" spans="1:15" x14ac:dyDescent="0.25">
      <c r="A251">
        <v>140</v>
      </c>
      <c r="B251">
        <v>23</v>
      </c>
      <c r="C251">
        <v>50</v>
      </c>
      <c r="D251">
        <v>14</v>
      </c>
      <c r="E251">
        <v>47</v>
      </c>
      <c r="F251">
        <v>1.1000000000000001</v>
      </c>
      <c r="G251">
        <v>3</v>
      </c>
      <c r="H251">
        <v>400</v>
      </c>
      <c r="I251">
        <v>68.150000000000006</v>
      </c>
      <c r="J251">
        <v>83.65</v>
      </c>
      <c r="K251">
        <v>2.4</v>
      </c>
      <c r="L251">
        <v>19.75</v>
      </c>
      <c r="M251">
        <v>12</v>
      </c>
      <c r="N251">
        <v>45</v>
      </c>
      <c r="O251">
        <v>0.5</v>
      </c>
    </row>
    <row r="252" spans="1:15" x14ac:dyDescent="0.25">
      <c r="A252">
        <v>140</v>
      </c>
      <c r="B252">
        <v>20</v>
      </c>
      <c r="C252">
        <v>45</v>
      </c>
      <c r="D252">
        <v>14</v>
      </c>
      <c r="E252">
        <v>43</v>
      </c>
      <c r="F252">
        <v>1.5</v>
      </c>
      <c r="G252">
        <v>1.5</v>
      </c>
      <c r="H252">
        <v>800</v>
      </c>
      <c r="I252">
        <v>69.42</v>
      </c>
      <c r="J252">
        <v>125.26</v>
      </c>
      <c r="K252">
        <v>23.25</v>
      </c>
      <c r="L252">
        <v>30.69</v>
      </c>
      <c r="M252">
        <v>12</v>
      </c>
      <c r="N252">
        <v>41</v>
      </c>
      <c r="O252">
        <v>0.5</v>
      </c>
    </row>
    <row r="253" spans="1:15" x14ac:dyDescent="0.25">
      <c r="A253">
        <v>140</v>
      </c>
      <c r="B253">
        <v>20</v>
      </c>
      <c r="C253">
        <v>45</v>
      </c>
      <c r="D253">
        <v>14</v>
      </c>
      <c r="E253">
        <v>43</v>
      </c>
      <c r="F253">
        <v>1.3</v>
      </c>
      <c r="G253">
        <v>1.5</v>
      </c>
      <c r="H253">
        <v>600</v>
      </c>
      <c r="I253">
        <v>69.77</v>
      </c>
      <c r="J253">
        <v>109.16</v>
      </c>
      <c r="K253">
        <v>10.58</v>
      </c>
      <c r="L253">
        <v>22.73</v>
      </c>
      <c r="M253">
        <v>12</v>
      </c>
      <c r="N253">
        <v>41</v>
      </c>
      <c r="O253">
        <v>0.5</v>
      </c>
    </row>
    <row r="254" spans="1:15" x14ac:dyDescent="0.25">
      <c r="A254">
        <v>140</v>
      </c>
      <c r="B254">
        <v>20</v>
      </c>
      <c r="C254">
        <v>45</v>
      </c>
      <c r="D254">
        <v>10</v>
      </c>
      <c r="E254">
        <v>43</v>
      </c>
      <c r="F254">
        <v>1.5</v>
      </c>
      <c r="G254">
        <v>1.5</v>
      </c>
      <c r="H254">
        <v>600</v>
      </c>
      <c r="I254">
        <v>70.63</v>
      </c>
      <c r="J254">
        <v>113.87</v>
      </c>
      <c r="K254">
        <v>10.7</v>
      </c>
      <c r="L254">
        <v>28.14</v>
      </c>
      <c r="M254">
        <v>8</v>
      </c>
      <c r="N254">
        <v>41</v>
      </c>
      <c r="O254">
        <v>0.5</v>
      </c>
    </row>
    <row r="255" spans="1:15" x14ac:dyDescent="0.25">
      <c r="A255">
        <v>140</v>
      </c>
      <c r="B255">
        <v>20</v>
      </c>
      <c r="C255">
        <v>45</v>
      </c>
      <c r="D255">
        <v>10</v>
      </c>
      <c r="E255">
        <v>47</v>
      </c>
      <c r="F255">
        <v>1.5</v>
      </c>
      <c r="G255">
        <v>1.5</v>
      </c>
      <c r="H255">
        <v>400</v>
      </c>
      <c r="I255">
        <v>72.17</v>
      </c>
      <c r="J255">
        <v>104.7</v>
      </c>
      <c r="K255">
        <v>3.59</v>
      </c>
      <c r="L255">
        <v>23.53</v>
      </c>
      <c r="M255">
        <v>8</v>
      </c>
      <c r="N255">
        <v>45</v>
      </c>
      <c r="O255">
        <v>0.5</v>
      </c>
    </row>
    <row r="256" spans="1:15" x14ac:dyDescent="0.25">
      <c r="A256">
        <v>140</v>
      </c>
      <c r="B256">
        <v>20</v>
      </c>
      <c r="C256">
        <v>45</v>
      </c>
      <c r="D256">
        <v>14</v>
      </c>
      <c r="E256">
        <v>47</v>
      </c>
      <c r="F256">
        <v>1.5</v>
      </c>
      <c r="G256">
        <v>1.5</v>
      </c>
      <c r="H256">
        <v>600</v>
      </c>
      <c r="I256">
        <v>74.34</v>
      </c>
      <c r="J256">
        <v>117.49</v>
      </c>
      <c r="K256">
        <v>10.47</v>
      </c>
      <c r="L256">
        <v>28.05</v>
      </c>
      <c r="M256">
        <v>12</v>
      </c>
      <c r="N256">
        <v>45</v>
      </c>
      <c r="O256">
        <v>0.5</v>
      </c>
    </row>
    <row r="257" spans="1:15" x14ac:dyDescent="0.25">
      <c r="A257">
        <v>140</v>
      </c>
      <c r="B257">
        <v>20</v>
      </c>
      <c r="C257">
        <v>45</v>
      </c>
      <c r="D257">
        <v>14</v>
      </c>
      <c r="E257">
        <v>43</v>
      </c>
      <c r="F257">
        <v>1.3</v>
      </c>
      <c r="G257">
        <v>2.25</v>
      </c>
      <c r="H257">
        <v>800</v>
      </c>
      <c r="I257">
        <v>75</v>
      </c>
      <c r="J257">
        <v>138.36000000000001</v>
      </c>
      <c r="K257">
        <v>23.27</v>
      </c>
      <c r="L257">
        <v>31.85</v>
      </c>
      <c r="M257">
        <v>12</v>
      </c>
      <c r="N257">
        <v>41</v>
      </c>
      <c r="O257">
        <v>0.5</v>
      </c>
    </row>
    <row r="258" spans="1:15" x14ac:dyDescent="0.25">
      <c r="A258">
        <v>140</v>
      </c>
      <c r="B258">
        <v>20</v>
      </c>
      <c r="C258">
        <v>45</v>
      </c>
      <c r="D258">
        <v>10</v>
      </c>
      <c r="E258">
        <v>43</v>
      </c>
      <c r="F258">
        <v>1.5</v>
      </c>
      <c r="G258">
        <v>2.25</v>
      </c>
      <c r="H258">
        <v>800</v>
      </c>
      <c r="I258">
        <v>75.83</v>
      </c>
      <c r="J258">
        <v>147.47</v>
      </c>
      <c r="K258">
        <v>23.49</v>
      </c>
      <c r="L258">
        <v>39.82</v>
      </c>
      <c r="M258">
        <v>8</v>
      </c>
      <c r="N258">
        <v>41</v>
      </c>
      <c r="O258">
        <v>0.5</v>
      </c>
    </row>
    <row r="259" spans="1:15" x14ac:dyDescent="0.25">
      <c r="A259">
        <v>140</v>
      </c>
      <c r="B259">
        <v>23</v>
      </c>
      <c r="C259">
        <v>50</v>
      </c>
      <c r="D259">
        <v>14</v>
      </c>
      <c r="E259">
        <v>43</v>
      </c>
      <c r="F259">
        <v>1.1000000000000001</v>
      </c>
      <c r="G259">
        <v>3</v>
      </c>
      <c r="H259">
        <v>400</v>
      </c>
      <c r="I259">
        <v>77.63</v>
      </c>
      <c r="J259">
        <v>91.27</v>
      </c>
      <c r="K259">
        <v>2.44</v>
      </c>
      <c r="L259">
        <v>18.440000000000001</v>
      </c>
      <c r="M259">
        <v>12</v>
      </c>
      <c r="N259">
        <v>41</v>
      </c>
      <c r="O259">
        <v>0.5</v>
      </c>
    </row>
    <row r="260" spans="1:15" x14ac:dyDescent="0.25">
      <c r="A260">
        <v>140</v>
      </c>
      <c r="B260">
        <v>20</v>
      </c>
      <c r="C260">
        <v>45</v>
      </c>
      <c r="D260">
        <v>10</v>
      </c>
      <c r="E260">
        <v>43</v>
      </c>
      <c r="F260">
        <v>1.3</v>
      </c>
      <c r="G260">
        <v>3</v>
      </c>
      <c r="H260">
        <v>400</v>
      </c>
      <c r="I260">
        <v>78.069999999999993</v>
      </c>
      <c r="J260">
        <v>100.36</v>
      </c>
      <c r="K260">
        <v>3.66</v>
      </c>
      <c r="L260">
        <v>22.97</v>
      </c>
      <c r="M260">
        <v>8</v>
      </c>
      <c r="N260">
        <v>41</v>
      </c>
      <c r="O260">
        <v>0.5</v>
      </c>
    </row>
    <row r="261" spans="1:15" x14ac:dyDescent="0.25">
      <c r="A261">
        <v>140</v>
      </c>
      <c r="B261">
        <v>23</v>
      </c>
      <c r="C261">
        <v>50</v>
      </c>
      <c r="D261">
        <v>10</v>
      </c>
      <c r="E261">
        <v>47</v>
      </c>
      <c r="F261">
        <v>1.3</v>
      </c>
      <c r="G261">
        <v>3</v>
      </c>
      <c r="H261">
        <v>400</v>
      </c>
      <c r="I261">
        <v>79.930000000000007</v>
      </c>
      <c r="J261">
        <v>101.82</v>
      </c>
      <c r="K261">
        <v>2.44</v>
      </c>
      <c r="L261">
        <v>26.15</v>
      </c>
      <c r="M261">
        <v>8</v>
      </c>
      <c r="N261">
        <v>45</v>
      </c>
      <c r="O261">
        <v>0.5</v>
      </c>
    </row>
    <row r="262" spans="1:15" x14ac:dyDescent="0.25">
      <c r="A262">
        <v>140</v>
      </c>
      <c r="B262">
        <v>20</v>
      </c>
      <c r="C262">
        <v>45</v>
      </c>
      <c r="D262">
        <v>14</v>
      </c>
      <c r="E262">
        <v>47</v>
      </c>
      <c r="F262">
        <v>1.3</v>
      </c>
      <c r="G262">
        <v>3</v>
      </c>
      <c r="H262">
        <v>400</v>
      </c>
      <c r="I262">
        <v>80.040000000000006</v>
      </c>
      <c r="J262">
        <v>102.04</v>
      </c>
      <c r="K262">
        <v>3.55</v>
      </c>
      <c r="L262">
        <v>22.82</v>
      </c>
      <c r="M262">
        <v>12</v>
      </c>
      <c r="N262">
        <v>45</v>
      </c>
      <c r="O262">
        <v>0.5</v>
      </c>
    </row>
    <row r="263" spans="1:15" x14ac:dyDescent="0.25">
      <c r="A263">
        <v>140</v>
      </c>
      <c r="B263">
        <v>20</v>
      </c>
      <c r="C263">
        <v>45</v>
      </c>
      <c r="D263">
        <v>14</v>
      </c>
      <c r="E263">
        <v>43</v>
      </c>
      <c r="F263">
        <v>1.3</v>
      </c>
      <c r="G263">
        <v>1.5</v>
      </c>
      <c r="H263">
        <v>400</v>
      </c>
      <c r="I263">
        <v>80.349999999999994</v>
      </c>
      <c r="J263">
        <v>103.81</v>
      </c>
      <c r="K263">
        <v>3.59</v>
      </c>
      <c r="L263">
        <v>17.309999999999999</v>
      </c>
      <c r="M263">
        <v>12</v>
      </c>
      <c r="N263">
        <v>41</v>
      </c>
      <c r="O263">
        <v>0.5</v>
      </c>
    </row>
    <row r="264" spans="1:15" x14ac:dyDescent="0.25">
      <c r="A264">
        <v>140</v>
      </c>
      <c r="B264">
        <v>20</v>
      </c>
      <c r="C264">
        <v>60</v>
      </c>
      <c r="D264">
        <v>10</v>
      </c>
      <c r="E264">
        <v>47</v>
      </c>
      <c r="F264">
        <v>1.3</v>
      </c>
      <c r="G264">
        <v>2.25</v>
      </c>
      <c r="H264">
        <v>600</v>
      </c>
      <c r="I264">
        <v>80.61</v>
      </c>
      <c r="J264">
        <v>122.04</v>
      </c>
      <c r="K264">
        <v>6.54</v>
      </c>
      <c r="L264">
        <v>32.64</v>
      </c>
      <c r="M264">
        <v>8</v>
      </c>
      <c r="N264">
        <v>45</v>
      </c>
      <c r="O264">
        <v>0.5</v>
      </c>
    </row>
    <row r="265" spans="1:15" x14ac:dyDescent="0.25">
      <c r="A265">
        <v>140</v>
      </c>
      <c r="B265">
        <v>20</v>
      </c>
      <c r="C265">
        <v>45</v>
      </c>
      <c r="D265">
        <v>14</v>
      </c>
      <c r="E265">
        <v>47</v>
      </c>
      <c r="F265">
        <v>1.5</v>
      </c>
      <c r="G265">
        <v>2.25</v>
      </c>
      <c r="H265">
        <v>800</v>
      </c>
      <c r="I265">
        <v>81.3</v>
      </c>
      <c r="J265">
        <v>152.63999999999999</v>
      </c>
      <c r="K265">
        <v>23.08</v>
      </c>
      <c r="L265">
        <v>39.68</v>
      </c>
      <c r="M265">
        <v>12</v>
      </c>
      <c r="N265">
        <v>45</v>
      </c>
      <c r="O265">
        <v>0.5</v>
      </c>
    </row>
    <row r="266" spans="1:15" x14ac:dyDescent="0.25">
      <c r="A266">
        <v>140</v>
      </c>
      <c r="B266">
        <v>20</v>
      </c>
      <c r="C266">
        <v>45</v>
      </c>
      <c r="D266">
        <v>10</v>
      </c>
      <c r="E266">
        <v>43</v>
      </c>
      <c r="F266">
        <v>1.5</v>
      </c>
      <c r="G266">
        <v>1.5</v>
      </c>
      <c r="H266">
        <v>400</v>
      </c>
      <c r="I266">
        <v>84.92</v>
      </c>
      <c r="J266">
        <v>115.21</v>
      </c>
      <c r="K266">
        <v>3.65</v>
      </c>
      <c r="L266">
        <v>21.85</v>
      </c>
      <c r="M266">
        <v>8</v>
      </c>
      <c r="N266">
        <v>41</v>
      </c>
      <c r="O266">
        <v>0.5</v>
      </c>
    </row>
    <row r="267" spans="1:15" x14ac:dyDescent="0.25">
      <c r="A267">
        <v>140</v>
      </c>
      <c r="B267">
        <v>20</v>
      </c>
      <c r="C267">
        <v>60</v>
      </c>
      <c r="D267">
        <v>14</v>
      </c>
      <c r="E267">
        <v>43</v>
      </c>
      <c r="F267">
        <v>1.1000000000000001</v>
      </c>
      <c r="G267">
        <v>2.25</v>
      </c>
      <c r="H267">
        <v>600</v>
      </c>
      <c r="I267">
        <v>85.43</v>
      </c>
      <c r="J267">
        <v>113.3</v>
      </c>
      <c r="K267">
        <v>6.54</v>
      </c>
      <c r="L267">
        <v>22.81</v>
      </c>
      <c r="M267">
        <v>12</v>
      </c>
      <c r="N267">
        <v>41</v>
      </c>
      <c r="O267">
        <v>0.5</v>
      </c>
    </row>
    <row r="268" spans="1:15" x14ac:dyDescent="0.25">
      <c r="A268">
        <v>140</v>
      </c>
      <c r="B268">
        <v>20</v>
      </c>
      <c r="C268">
        <v>45</v>
      </c>
      <c r="D268">
        <v>14</v>
      </c>
      <c r="E268">
        <v>47</v>
      </c>
      <c r="F268">
        <v>1.5</v>
      </c>
      <c r="G268">
        <v>1.5</v>
      </c>
      <c r="H268">
        <v>400</v>
      </c>
      <c r="I268">
        <v>87.18</v>
      </c>
      <c r="J268">
        <v>117.26</v>
      </c>
      <c r="K268">
        <v>3.54</v>
      </c>
      <c r="L268">
        <v>21.75</v>
      </c>
      <c r="M268">
        <v>12</v>
      </c>
      <c r="N268">
        <v>45</v>
      </c>
      <c r="O268">
        <v>0.5</v>
      </c>
    </row>
    <row r="269" spans="1:15" x14ac:dyDescent="0.25">
      <c r="A269">
        <v>140</v>
      </c>
      <c r="B269">
        <v>30</v>
      </c>
      <c r="C269">
        <v>60</v>
      </c>
      <c r="D269">
        <v>10</v>
      </c>
      <c r="E269">
        <v>47</v>
      </c>
      <c r="F269">
        <v>1.1000000000000001</v>
      </c>
      <c r="G269">
        <v>2.25</v>
      </c>
      <c r="H269">
        <v>600</v>
      </c>
      <c r="I269">
        <v>87.43</v>
      </c>
      <c r="J269">
        <v>116.43</v>
      </c>
      <c r="K269">
        <v>3.42</v>
      </c>
      <c r="L269">
        <v>29.95</v>
      </c>
      <c r="M269">
        <v>8</v>
      </c>
      <c r="N269">
        <v>45</v>
      </c>
      <c r="O269">
        <v>0.5</v>
      </c>
    </row>
    <row r="270" spans="1:15" x14ac:dyDescent="0.25">
      <c r="A270">
        <v>140</v>
      </c>
      <c r="B270">
        <v>20</v>
      </c>
      <c r="C270">
        <v>45</v>
      </c>
      <c r="D270">
        <v>10</v>
      </c>
      <c r="E270">
        <v>47</v>
      </c>
      <c r="F270">
        <v>1.5</v>
      </c>
      <c r="G270">
        <v>3</v>
      </c>
      <c r="H270">
        <v>400</v>
      </c>
      <c r="I270">
        <v>88.77</v>
      </c>
      <c r="J270">
        <v>117.09</v>
      </c>
      <c r="K270">
        <v>3.6</v>
      </c>
      <c r="L270">
        <v>29.01</v>
      </c>
      <c r="M270">
        <v>8</v>
      </c>
      <c r="N270">
        <v>45</v>
      </c>
      <c r="O270">
        <v>0.5</v>
      </c>
    </row>
    <row r="271" spans="1:15" x14ac:dyDescent="0.25">
      <c r="A271">
        <v>140</v>
      </c>
      <c r="B271">
        <v>23</v>
      </c>
      <c r="C271">
        <v>50</v>
      </c>
      <c r="D271">
        <v>10</v>
      </c>
      <c r="E271">
        <v>43</v>
      </c>
      <c r="F271">
        <v>1.3</v>
      </c>
      <c r="G271">
        <v>3</v>
      </c>
      <c r="H271">
        <v>400</v>
      </c>
      <c r="I271">
        <v>89.67</v>
      </c>
      <c r="J271">
        <v>109.23</v>
      </c>
      <c r="K271">
        <v>2.4900000000000002</v>
      </c>
      <c r="L271">
        <v>24.67</v>
      </c>
      <c r="M271">
        <v>8</v>
      </c>
      <c r="N271">
        <v>41</v>
      </c>
      <c r="O271">
        <v>0.5</v>
      </c>
    </row>
    <row r="272" spans="1:15" x14ac:dyDescent="0.25">
      <c r="A272">
        <v>140</v>
      </c>
      <c r="B272">
        <v>20</v>
      </c>
      <c r="C272">
        <v>45</v>
      </c>
      <c r="D272">
        <v>14</v>
      </c>
      <c r="E272">
        <v>43</v>
      </c>
      <c r="F272">
        <v>1.3</v>
      </c>
      <c r="G272">
        <v>3</v>
      </c>
      <c r="H272">
        <v>400</v>
      </c>
      <c r="I272">
        <v>90.85</v>
      </c>
      <c r="J272">
        <v>110.59</v>
      </c>
      <c r="K272">
        <v>3.6</v>
      </c>
      <c r="L272">
        <v>21.23</v>
      </c>
      <c r="M272">
        <v>12</v>
      </c>
      <c r="N272">
        <v>41</v>
      </c>
      <c r="O272">
        <v>0.5</v>
      </c>
    </row>
    <row r="273" spans="1:15" x14ac:dyDescent="0.25">
      <c r="A273">
        <v>140</v>
      </c>
      <c r="B273">
        <v>23</v>
      </c>
      <c r="C273">
        <v>50</v>
      </c>
      <c r="D273">
        <v>14</v>
      </c>
      <c r="E273">
        <v>47</v>
      </c>
      <c r="F273">
        <v>1.3</v>
      </c>
      <c r="G273">
        <v>3</v>
      </c>
      <c r="H273">
        <v>400</v>
      </c>
      <c r="I273">
        <v>91.58</v>
      </c>
      <c r="J273">
        <v>110.76</v>
      </c>
      <c r="K273">
        <v>2.4</v>
      </c>
      <c r="L273">
        <v>24.5</v>
      </c>
      <c r="M273">
        <v>12</v>
      </c>
      <c r="N273">
        <v>45</v>
      </c>
      <c r="O273">
        <v>0.5</v>
      </c>
    </row>
    <row r="274" spans="1:15" x14ac:dyDescent="0.25">
      <c r="A274">
        <v>140</v>
      </c>
      <c r="B274">
        <v>20</v>
      </c>
      <c r="C274">
        <v>45</v>
      </c>
      <c r="D274">
        <v>14</v>
      </c>
      <c r="E274">
        <v>43</v>
      </c>
      <c r="F274">
        <v>1.3</v>
      </c>
      <c r="G274">
        <v>3</v>
      </c>
      <c r="H274">
        <v>800</v>
      </c>
      <c r="I274">
        <v>94.87</v>
      </c>
      <c r="J274">
        <v>157.81</v>
      </c>
      <c r="K274">
        <v>23.3</v>
      </c>
      <c r="L274">
        <v>35.06</v>
      </c>
      <c r="M274">
        <v>12</v>
      </c>
      <c r="N274">
        <v>41</v>
      </c>
      <c r="O274">
        <v>0.5</v>
      </c>
    </row>
    <row r="275" spans="1:15" x14ac:dyDescent="0.25">
      <c r="A275">
        <v>140</v>
      </c>
      <c r="B275">
        <v>20</v>
      </c>
      <c r="C275">
        <v>45</v>
      </c>
      <c r="D275">
        <v>14</v>
      </c>
      <c r="E275">
        <v>43</v>
      </c>
      <c r="F275">
        <v>1.5</v>
      </c>
      <c r="G275">
        <v>1.5</v>
      </c>
      <c r="H275">
        <v>600</v>
      </c>
      <c r="I275">
        <v>97.58</v>
      </c>
      <c r="J275">
        <v>139.62</v>
      </c>
      <c r="K275">
        <v>10.58</v>
      </c>
      <c r="L275">
        <v>25.96</v>
      </c>
      <c r="M275">
        <v>12</v>
      </c>
      <c r="N275">
        <v>41</v>
      </c>
      <c r="O275">
        <v>0.5</v>
      </c>
    </row>
    <row r="276" spans="1:15" x14ac:dyDescent="0.25">
      <c r="A276">
        <v>140</v>
      </c>
      <c r="B276">
        <v>20</v>
      </c>
      <c r="C276">
        <v>45</v>
      </c>
      <c r="D276">
        <v>10</v>
      </c>
      <c r="E276">
        <v>43</v>
      </c>
      <c r="F276">
        <v>1.5</v>
      </c>
      <c r="G276">
        <v>3</v>
      </c>
      <c r="H276">
        <v>800</v>
      </c>
      <c r="I276">
        <v>99.16</v>
      </c>
      <c r="J276">
        <v>175.28</v>
      </c>
      <c r="K276">
        <v>23.51</v>
      </c>
      <c r="L276">
        <v>44.45</v>
      </c>
      <c r="M276">
        <v>8</v>
      </c>
      <c r="N276">
        <v>41</v>
      </c>
      <c r="O276">
        <v>0.5</v>
      </c>
    </row>
    <row r="277" spans="1:15" x14ac:dyDescent="0.25">
      <c r="A277">
        <v>140</v>
      </c>
      <c r="B277">
        <v>20</v>
      </c>
      <c r="C277">
        <v>45</v>
      </c>
      <c r="D277">
        <v>10</v>
      </c>
      <c r="E277">
        <v>43</v>
      </c>
      <c r="F277">
        <v>1.5</v>
      </c>
      <c r="G277">
        <v>3</v>
      </c>
      <c r="H277">
        <v>400</v>
      </c>
      <c r="I277">
        <v>99.39</v>
      </c>
      <c r="J277">
        <v>125.12</v>
      </c>
      <c r="K277">
        <v>3.66</v>
      </c>
      <c r="L277">
        <v>27.22</v>
      </c>
      <c r="M277">
        <v>8</v>
      </c>
      <c r="N277">
        <v>41</v>
      </c>
      <c r="O277">
        <v>0.5</v>
      </c>
    </row>
    <row r="278" spans="1:15" x14ac:dyDescent="0.25">
      <c r="A278">
        <v>140</v>
      </c>
      <c r="B278">
        <v>20</v>
      </c>
      <c r="C278">
        <v>45</v>
      </c>
      <c r="D278">
        <v>14</v>
      </c>
      <c r="E278">
        <v>43</v>
      </c>
      <c r="F278">
        <v>1.5</v>
      </c>
      <c r="G278">
        <v>1.5</v>
      </c>
      <c r="H278">
        <v>400</v>
      </c>
      <c r="I278">
        <v>99.54</v>
      </c>
      <c r="J278">
        <v>127.24</v>
      </c>
      <c r="K278">
        <v>3.59</v>
      </c>
      <c r="L278">
        <v>19.91</v>
      </c>
      <c r="M278">
        <v>12</v>
      </c>
      <c r="N278">
        <v>41</v>
      </c>
      <c r="O278">
        <v>0.5</v>
      </c>
    </row>
    <row r="279" spans="1:15" x14ac:dyDescent="0.25">
      <c r="A279">
        <v>140</v>
      </c>
      <c r="B279">
        <v>20</v>
      </c>
      <c r="C279">
        <v>60</v>
      </c>
      <c r="D279">
        <v>10</v>
      </c>
      <c r="E279">
        <v>43</v>
      </c>
      <c r="F279">
        <v>1.3</v>
      </c>
      <c r="G279">
        <v>2.25</v>
      </c>
      <c r="H279">
        <v>600</v>
      </c>
      <c r="I279">
        <v>99.73</v>
      </c>
      <c r="J279">
        <v>137.52000000000001</v>
      </c>
      <c r="K279">
        <v>6.63</v>
      </c>
      <c r="L279">
        <v>30.48</v>
      </c>
      <c r="M279">
        <v>8</v>
      </c>
      <c r="N279">
        <v>41</v>
      </c>
      <c r="O279">
        <v>0.5</v>
      </c>
    </row>
    <row r="280" spans="1:15" x14ac:dyDescent="0.25">
      <c r="A280">
        <v>140</v>
      </c>
      <c r="B280">
        <v>23</v>
      </c>
      <c r="C280">
        <v>50</v>
      </c>
      <c r="D280">
        <v>14</v>
      </c>
      <c r="E280">
        <v>43</v>
      </c>
      <c r="F280">
        <v>1.3</v>
      </c>
      <c r="G280">
        <v>3</v>
      </c>
      <c r="H280">
        <v>400</v>
      </c>
      <c r="I280">
        <v>100.96</v>
      </c>
      <c r="J280">
        <v>117.97</v>
      </c>
      <c r="K280">
        <v>2.44</v>
      </c>
      <c r="L280">
        <v>22.91</v>
      </c>
      <c r="M280">
        <v>12</v>
      </c>
      <c r="N280">
        <v>41</v>
      </c>
      <c r="O280">
        <v>0.5</v>
      </c>
    </row>
    <row r="281" spans="1:15" x14ac:dyDescent="0.25">
      <c r="A281">
        <v>140</v>
      </c>
      <c r="B281">
        <v>23</v>
      </c>
      <c r="C281">
        <v>50</v>
      </c>
      <c r="D281">
        <v>10</v>
      </c>
      <c r="E281">
        <v>47</v>
      </c>
      <c r="F281">
        <v>1.5</v>
      </c>
      <c r="G281">
        <v>3</v>
      </c>
      <c r="H281">
        <v>400</v>
      </c>
      <c r="I281">
        <v>101.62</v>
      </c>
      <c r="J281">
        <v>126.93</v>
      </c>
      <c r="K281">
        <v>2.44</v>
      </c>
      <c r="L281">
        <v>31.16</v>
      </c>
      <c r="M281">
        <v>8</v>
      </c>
      <c r="N281">
        <v>45</v>
      </c>
      <c r="O281">
        <v>0.5</v>
      </c>
    </row>
    <row r="282" spans="1:15" x14ac:dyDescent="0.25">
      <c r="A282">
        <v>140</v>
      </c>
      <c r="B282">
        <v>20</v>
      </c>
      <c r="C282">
        <v>45</v>
      </c>
      <c r="D282">
        <v>14</v>
      </c>
      <c r="E282">
        <v>47</v>
      </c>
      <c r="F282">
        <v>1.5</v>
      </c>
      <c r="G282">
        <v>3</v>
      </c>
      <c r="H282">
        <v>400</v>
      </c>
      <c r="I282">
        <v>101.66</v>
      </c>
      <c r="J282">
        <v>126.96</v>
      </c>
      <c r="K282">
        <v>3.55</v>
      </c>
      <c r="L282">
        <v>27.05</v>
      </c>
      <c r="M282">
        <v>12</v>
      </c>
      <c r="N282">
        <v>45</v>
      </c>
      <c r="O282">
        <v>0.5</v>
      </c>
    </row>
    <row r="283" spans="1:15" x14ac:dyDescent="0.25">
      <c r="A283">
        <v>140</v>
      </c>
      <c r="B283">
        <v>20</v>
      </c>
      <c r="C283">
        <v>60</v>
      </c>
      <c r="D283">
        <v>14</v>
      </c>
      <c r="E283">
        <v>47</v>
      </c>
      <c r="F283">
        <v>1.3</v>
      </c>
      <c r="G283">
        <v>2.25</v>
      </c>
      <c r="H283">
        <v>600</v>
      </c>
      <c r="I283">
        <v>102.85</v>
      </c>
      <c r="J283">
        <v>140.13</v>
      </c>
      <c r="K283">
        <v>6.45</v>
      </c>
      <c r="L283">
        <v>30.28</v>
      </c>
      <c r="M283">
        <v>12</v>
      </c>
      <c r="N283">
        <v>45</v>
      </c>
      <c r="O283">
        <v>0.5</v>
      </c>
    </row>
    <row r="284" spans="1:15" x14ac:dyDescent="0.25">
      <c r="A284">
        <v>140</v>
      </c>
      <c r="B284">
        <v>30</v>
      </c>
      <c r="C284">
        <v>60</v>
      </c>
      <c r="D284">
        <v>10</v>
      </c>
      <c r="E284">
        <v>43</v>
      </c>
      <c r="F284">
        <v>1.1000000000000001</v>
      </c>
      <c r="G284">
        <v>2.25</v>
      </c>
      <c r="H284">
        <v>600</v>
      </c>
      <c r="I284">
        <v>102.88</v>
      </c>
      <c r="J284">
        <v>128.79</v>
      </c>
      <c r="K284">
        <v>3.49</v>
      </c>
      <c r="L284">
        <v>28.04</v>
      </c>
      <c r="M284">
        <v>8</v>
      </c>
      <c r="N284">
        <v>41</v>
      </c>
      <c r="O284">
        <v>0.5</v>
      </c>
    </row>
    <row r="285" spans="1:15" x14ac:dyDescent="0.25">
      <c r="A285">
        <v>140</v>
      </c>
      <c r="B285">
        <v>20</v>
      </c>
      <c r="C285">
        <v>45</v>
      </c>
      <c r="D285">
        <v>14</v>
      </c>
      <c r="E285">
        <v>47</v>
      </c>
      <c r="F285">
        <v>1.5</v>
      </c>
      <c r="G285">
        <v>3</v>
      </c>
      <c r="H285">
        <v>800</v>
      </c>
      <c r="I285">
        <v>104.71</v>
      </c>
      <c r="J285">
        <v>180.12</v>
      </c>
      <c r="K285">
        <v>23.1</v>
      </c>
      <c r="L285">
        <v>44.24</v>
      </c>
      <c r="M285">
        <v>12</v>
      </c>
      <c r="N285">
        <v>45</v>
      </c>
      <c r="O285">
        <v>0.5</v>
      </c>
    </row>
    <row r="286" spans="1:15" x14ac:dyDescent="0.25">
      <c r="A286">
        <v>140</v>
      </c>
      <c r="B286">
        <v>30</v>
      </c>
      <c r="C286">
        <v>60</v>
      </c>
      <c r="D286">
        <v>14</v>
      </c>
      <c r="E286">
        <v>47</v>
      </c>
      <c r="F286">
        <v>1.1000000000000001</v>
      </c>
      <c r="G286">
        <v>2.25</v>
      </c>
      <c r="H286">
        <v>600</v>
      </c>
      <c r="I286">
        <v>105.34</v>
      </c>
      <c r="J286">
        <v>130.81</v>
      </c>
      <c r="K286">
        <v>3.36</v>
      </c>
      <c r="L286">
        <v>27.84</v>
      </c>
      <c r="M286">
        <v>12</v>
      </c>
      <c r="N286">
        <v>45</v>
      </c>
      <c r="O286">
        <v>0.5</v>
      </c>
    </row>
    <row r="287" spans="1:15" x14ac:dyDescent="0.25">
      <c r="A287">
        <v>140</v>
      </c>
      <c r="B287">
        <v>23</v>
      </c>
      <c r="C287">
        <v>50</v>
      </c>
      <c r="D287">
        <v>10</v>
      </c>
      <c r="E287">
        <v>43</v>
      </c>
      <c r="F287">
        <v>1.5</v>
      </c>
      <c r="G287">
        <v>3</v>
      </c>
      <c r="H287">
        <v>400</v>
      </c>
      <c r="I287">
        <v>111.05</v>
      </c>
      <c r="J287">
        <v>133.52000000000001</v>
      </c>
      <c r="K287">
        <v>2.4900000000000002</v>
      </c>
      <c r="L287">
        <v>29.39</v>
      </c>
      <c r="M287">
        <v>8</v>
      </c>
      <c r="N287">
        <v>41</v>
      </c>
      <c r="O287">
        <v>0.5</v>
      </c>
    </row>
    <row r="288" spans="1:15" x14ac:dyDescent="0.25">
      <c r="A288">
        <v>140</v>
      </c>
      <c r="B288">
        <v>20</v>
      </c>
      <c r="C288">
        <v>45</v>
      </c>
      <c r="D288">
        <v>14</v>
      </c>
      <c r="E288">
        <v>43</v>
      </c>
      <c r="F288">
        <v>1.5</v>
      </c>
      <c r="G288">
        <v>3</v>
      </c>
      <c r="H288">
        <v>400</v>
      </c>
      <c r="I288">
        <v>111.7</v>
      </c>
      <c r="J288">
        <v>134.47999999999999</v>
      </c>
      <c r="K288">
        <v>3.6</v>
      </c>
      <c r="L288">
        <v>25.12</v>
      </c>
      <c r="M288">
        <v>12</v>
      </c>
      <c r="N288">
        <v>41</v>
      </c>
      <c r="O288">
        <v>0.5</v>
      </c>
    </row>
    <row r="289" spans="1:15" x14ac:dyDescent="0.25">
      <c r="A289">
        <v>140</v>
      </c>
      <c r="B289">
        <v>20</v>
      </c>
      <c r="C289">
        <v>60</v>
      </c>
      <c r="D289">
        <v>10</v>
      </c>
      <c r="E289">
        <v>47</v>
      </c>
      <c r="F289">
        <v>1.5</v>
      </c>
      <c r="G289">
        <v>2.25</v>
      </c>
      <c r="H289">
        <v>600</v>
      </c>
      <c r="I289">
        <v>113.12</v>
      </c>
      <c r="J289">
        <v>160.77000000000001</v>
      </c>
      <c r="K289">
        <v>6.54</v>
      </c>
      <c r="L289">
        <v>38.340000000000003</v>
      </c>
      <c r="M289">
        <v>8</v>
      </c>
      <c r="N289">
        <v>45</v>
      </c>
      <c r="O289">
        <v>0.5</v>
      </c>
    </row>
    <row r="290" spans="1:15" x14ac:dyDescent="0.25">
      <c r="A290">
        <v>140</v>
      </c>
      <c r="B290">
        <v>23</v>
      </c>
      <c r="C290">
        <v>50</v>
      </c>
      <c r="D290">
        <v>14</v>
      </c>
      <c r="E290">
        <v>47</v>
      </c>
      <c r="F290">
        <v>1.5</v>
      </c>
      <c r="G290">
        <v>3</v>
      </c>
      <c r="H290">
        <v>400</v>
      </c>
      <c r="I290">
        <v>113.18</v>
      </c>
      <c r="J290">
        <v>135.21</v>
      </c>
      <c r="K290">
        <v>2.4</v>
      </c>
      <c r="L290">
        <v>29.2</v>
      </c>
      <c r="M290">
        <v>12</v>
      </c>
      <c r="N290">
        <v>45</v>
      </c>
      <c r="O290">
        <v>0.5</v>
      </c>
    </row>
    <row r="291" spans="1:15" x14ac:dyDescent="0.25">
      <c r="A291">
        <v>140</v>
      </c>
      <c r="B291">
        <v>20</v>
      </c>
      <c r="C291">
        <v>45</v>
      </c>
      <c r="D291">
        <v>14</v>
      </c>
      <c r="E291">
        <v>43</v>
      </c>
      <c r="F291">
        <v>1.5</v>
      </c>
      <c r="G291">
        <v>2.25</v>
      </c>
      <c r="H291">
        <v>800</v>
      </c>
      <c r="I291">
        <v>114.68</v>
      </c>
      <c r="J291">
        <v>183.37</v>
      </c>
      <c r="K291">
        <v>23.27</v>
      </c>
      <c r="L291">
        <v>36.770000000000003</v>
      </c>
      <c r="M291">
        <v>12</v>
      </c>
      <c r="N291">
        <v>41</v>
      </c>
      <c r="O291">
        <v>0.5</v>
      </c>
    </row>
    <row r="292" spans="1:15" x14ac:dyDescent="0.25">
      <c r="A292">
        <v>140</v>
      </c>
      <c r="B292">
        <v>30</v>
      </c>
      <c r="C292">
        <v>60</v>
      </c>
      <c r="D292">
        <v>14</v>
      </c>
      <c r="E292">
        <v>43</v>
      </c>
      <c r="F292">
        <v>1.1000000000000001</v>
      </c>
      <c r="G292">
        <v>2.25</v>
      </c>
      <c r="H292">
        <v>600</v>
      </c>
      <c r="I292">
        <v>120.64</v>
      </c>
      <c r="J292">
        <v>142.97</v>
      </c>
      <c r="K292">
        <v>3.42</v>
      </c>
      <c r="L292">
        <v>25.78</v>
      </c>
      <c r="M292">
        <v>12</v>
      </c>
      <c r="N292">
        <v>41</v>
      </c>
      <c r="O292">
        <v>0.5</v>
      </c>
    </row>
    <row r="293" spans="1:15" x14ac:dyDescent="0.25">
      <c r="A293">
        <v>140</v>
      </c>
      <c r="B293">
        <v>23</v>
      </c>
      <c r="C293">
        <v>50</v>
      </c>
      <c r="D293">
        <v>14</v>
      </c>
      <c r="E293">
        <v>43</v>
      </c>
      <c r="F293">
        <v>1.5</v>
      </c>
      <c r="G293">
        <v>3</v>
      </c>
      <c r="H293">
        <v>400</v>
      </c>
      <c r="I293">
        <v>121.63</v>
      </c>
      <c r="J293">
        <v>141.86000000000001</v>
      </c>
      <c r="K293">
        <v>2.44</v>
      </c>
      <c r="L293">
        <v>27.25</v>
      </c>
      <c r="M293">
        <v>12</v>
      </c>
      <c r="N293">
        <v>41</v>
      </c>
      <c r="O293">
        <v>0.5</v>
      </c>
    </row>
    <row r="294" spans="1:15" x14ac:dyDescent="0.25">
      <c r="A294">
        <v>140</v>
      </c>
      <c r="B294">
        <v>20</v>
      </c>
      <c r="C294">
        <v>60</v>
      </c>
      <c r="D294">
        <v>14</v>
      </c>
      <c r="E294">
        <v>43</v>
      </c>
      <c r="F294">
        <v>1.3</v>
      </c>
      <c r="G294">
        <v>2.25</v>
      </c>
      <c r="H294">
        <v>600</v>
      </c>
      <c r="I294">
        <v>121.86</v>
      </c>
      <c r="J294">
        <v>155.44999999999999</v>
      </c>
      <c r="K294">
        <v>6.54</v>
      </c>
      <c r="L294">
        <v>27.96</v>
      </c>
      <c r="M294">
        <v>12</v>
      </c>
      <c r="N294">
        <v>41</v>
      </c>
      <c r="O294">
        <v>0.5</v>
      </c>
    </row>
    <row r="295" spans="1:15" x14ac:dyDescent="0.25">
      <c r="A295">
        <v>140</v>
      </c>
      <c r="B295">
        <v>30</v>
      </c>
      <c r="C295">
        <v>60</v>
      </c>
      <c r="D295">
        <v>10</v>
      </c>
      <c r="E295">
        <v>47</v>
      </c>
      <c r="F295">
        <v>1.3</v>
      </c>
      <c r="G295">
        <v>2.25</v>
      </c>
      <c r="H295">
        <v>600</v>
      </c>
      <c r="I295">
        <v>123.58</v>
      </c>
      <c r="J295">
        <v>158.32</v>
      </c>
      <c r="K295">
        <v>3.42</v>
      </c>
      <c r="L295">
        <v>36.700000000000003</v>
      </c>
      <c r="M295">
        <v>8</v>
      </c>
      <c r="N295">
        <v>45</v>
      </c>
      <c r="O295">
        <v>0.5</v>
      </c>
    </row>
    <row r="296" spans="1:15" x14ac:dyDescent="0.25">
      <c r="A296">
        <v>140</v>
      </c>
      <c r="B296">
        <v>20</v>
      </c>
      <c r="C296">
        <v>60</v>
      </c>
      <c r="D296">
        <v>10</v>
      </c>
      <c r="E296">
        <v>43</v>
      </c>
      <c r="F296">
        <v>1.5</v>
      </c>
      <c r="G296">
        <v>2.25</v>
      </c>
      <c r="H296">
        <v>600</v>
      </c>
      <c r="I296">
        <v>131.66</v>
      </c>
      <c r="J296">
        <v>175.47</v>
      </c>
      <c r="K296">
        <v>6.63</v>
      </c>
      <c r="L296">
        <v>35.72</v>
      </c>
      <c r="M296">
        <v>8</v>
      </c>
      <c r="N296">
        <v>41</v>
      </c>
      <c r="O296">
        <v>0.5</v>
      </c>
    </row>
    <row r="297" spans="1:15" x14ac:dyDescent="0.25">
      <c r="A297">
        <v>140</v>
      </c>
      <c r="B297">
        <v>20</v>
      </c>
      <c r="C297">
        <v>60</v>
      </c>
      <c r="D297">
        <v>14</v>
      </c>
      <c r="E297">
        <v>47</v>
      </c>
      <c r="F297">
        <v>1.5</v>
      </c>
      <c r="G297">
        <v>2.25</v>
      </c>
      <c r="H297">
        <v>600</v>
      </c>
      <c r="I297">
        <v>135.15</v>
      </c>
      <c r="J297">
        <v>178.38</v>
      </c>
      <c r="K297">
        <v>6.45</v>
      </c>
      <c r="L297">
        <v>35.520000000000003</v>
      </c>
      <c r="M297">
        <v>12</v>
      </c>
      <c r="N297">
        <v>45</v>
      </c>
      <c r="O297">
        <v>0.5</v>
      </c>
    </row>
    <row r="298" spans="1:15" x14ac:dyDescent="0.25">
      <c r="A298">
        <v>140</v>
      </c>
      <c r="B298">
        <v>20</v>
      </c>
      <c r="C298">
        <v>45</v>
      </c>
      <c r="D298">
        <v>14</v>
      </c>
      <c r="E298">
        <v>43</v>
      </c>
      <c r="F298">
        <v>1.5</v>
      </c>
      <c r="G298">
        <v>3</v>
      </c>
      <c r="H298">
        <v>800</v>
      </c>
      <c r="I298">
        <v>135.88999999999999</v>
      </c>
      <c r="J298">
        <v>206.49</v>
      </c>
      <c r="K298">
        <v>23.3</v>
      </c>
      <c r="L298">
        <v>40.909999999999997</v>
      </c>
      <c r="M298">
        <v>12</v>
      </c>
      <c r="N298">
        <v>41</v>
      </c>
      <c r="O298">
        <v>0.5</v>
      </c>
    </row>
    <row r="299" spans="1:15" x14ac:dyDescent="0.25">
      <c r="A299">
        <v>140</v>
      </c>
      <c r="B299">
        <v>30</v>
      </c>
      <c r="C299">
        <v>60</v>
      </c>
      <c r="D299">
        <v>10</v>
      </c>
      <c r="E299">
        <v>43</v>
      </c>
      <c r="F299">
        <v>1.3</v>
      </c>
      <c r="G299">
        <v>2.25</v>
      </c>
      <c r="H299">
        <v>600</v>
      </c>
      <c r="I299">
        <v>139.03</v>
      </c>
      <c r="J299">
        <v>170.31</v>
      </c>
      <c r="K299">
        <v>3.49</v>
      </c>
      <c r="L299">
        <v>34.35</v>
      </c>
      <c r="M299">
        <v>8</v>
      </c>
      <c r="N299">
        <v>41</v>
      </c>
      <c r="O299">
        <v>0.5</v>
      </c>
    </row>
    <row r="300" spans="1:15" x14ac:dyDescent="0.25">
      <c r="A300">
        <v>140</v>
      </c>
      <c r="B300">
        <v>30</v>
      </c>
      <c r="C300">
        <v>60</v>
      </c>
      <c r="D300">
        <v>14</v>
      </c>
      <c r="E300">
        <v>47</v>
      </c>
      <c r="F300">
        <v>1.3</v>
      </c>
      <c r="G300">
        <v>2.25</v>
      </c>
      <c r="H300">
        <v>600</v>
      </c>
      <c r="I300">
        <v>141.72999999999999</v>
      </c>
      <c r="J300">
        <v>172.62</v>
      </c>
      <c r="K300">
        <v>3.36</v>
      </c>
      <c r="L300">
        <v>34.1</v>
      </c>
      <c r="M300">
        <v>12</v>
      </c>
      <c r="N300">
        <v>45</v>
      </c>
      <c r="O300">
        <v>0.5</v>
      </c>
    </row>
    <row r="301" spans="1:15" x14ac:dyDescent="0.25">
      <c r="A301">
        <v>140</v>
      </c>
      <c r="B301">
        <v>20</v>
      </c>
      <c r="C301">
        <v>60</v>
      </c>
      <c r="D301">
        <v>14</v>
      </c>
      <c r="E301">
        <v>43</v>
      </c>
      <c r="F301">
        <v>1.5</v>
      </c>
      <c r="G301">
        <v>2.25</v>
      </c>
      <c r="H301">
        <v>600</v>
      </c>
      <c r="I301">
        <v>153.04</v>
      </c>
      <c r="J301">
        <v>192.4</v>
      </c>
      <c r="K301">
        <v>6.54</v>
      </c>
      <c r="L301">
        <v>32.68</v>
      </c>
      <c r="M301">
        <v>12</v>
      </c>
      <c r="N301">
        <v>41</v>
      </c>
      <c r="O301">
        <v>0.5</v>
      </c>
    </row>
    <row r="302" spans="1:15" x14ac:dyDescent="0.25">
      <c r="A302">
        <v>140</v>
      </c>
      <c r="B302">
        <v>30</v>
      </c>
      <c r="C302">
        <v>60</v>
      </c>
      <c r="D302">
        <v>10</v>
      </c>
      <c r="E302">
        <v>47</v>
      </c>
      <c r="F302">
        <v>1.5</v>
      </c>
      <c r="G302">
        <v>2.25</v>
      </c>
      <c r="H302">
        <v>600</v>
      </c>
      <c r="I302">
        <v>156.91</v>
      </c>
      <c r="J302">
        <v>196.85</v>
      </c>
      <c r="K302">
        <v>3.42</v>
      </c>
      <c r="L302">
        <v>43.27</v>
      </c>
      <c r="M302">
        <v>8</v>
      </c>
      <c r="N302">
        <v>45</v>
      </c>
      <c r="O302">
        <v>0.5</v>
      </c>
    </row>
    <row r="303" spans="1:15" x14ac:dyDescent="0.25">
      <c r="A303">
        <v>140</v>
      </c>
      <c r="B303">
        <v>30</v>
      </c>
      <c r="C303">
        <v>60</v>
      </c>
      <c r="D303">
        <v>14</v>
      </c>
      <c r="E303">
        <v>43</v>
      </c>
      <c r="F303">
        <v>1.3</v>
      </c>
      <c r="G303">
        <v>2.25</v>
      </c>
      <c r="H303">
        <v>600</v>
      </c>
      <c r="I303">
        <v>157.05000000000001</v>
      </c>
      <c r="J303">
        <v>184.25</v>
      </c>
      <c r="K303">
        <v>3.42</v>
      </c>
      <c r="L303">
        <v>31.61</v>
      </c>
      <c r="M303">
        <v>12</v>
      </c>
      <c r="N303">
        <v>41</v>
      </c>
      <c r="O303">
        <v>0.5</v>
      </c>
    </row>
    <row r="304" spans="1:15" x14ac:dyDescent="0.25">
      <c r="A304">
        <v>140</v>
      </c>
      <c r="B304">
        <v>30</v>
      </c>
      <c r="C304">
        <v>60</v>
      </c>
      <c r="D304">
        <v>10</v>
      </c>
      <c r="E304">
        <v>43</v>
      </c>
      <c r="F304">
        <v>1.5</v>
      </c>
      <c r="G304">
        <v>2.25</v>
      </c>
      <c r="H304">
        <v>600</v>
      </c>
      <c r="I304">
        <v>171.84</v>
      </c>
      <c r="J304">
        <v>207.49</v>
      </c>
      <c r="K304">
        <v>3.49</v>
      </c>
      <c r="L304">
        <v>40.46</v>
      </c>
      <c r="M304">
        <v>8</v>
      </c>
      <c r="N304">
        <v>41</v>
      </c>
      <c r="O304">
        <v>0.5</v>
      </c>
    </row>
    <row r="305" spans="1:15" x14ac:dyDescent="0.25">
      <c r="A305">
        <v>140</v>
      </c>
      <c r="B305">
        <v>30</v>
      </c>
      <c r="C305">
        <v>60</v>
      </c>
      <c r="D305">
        <v>14</v>
      </c>
      <c r="E305">
        <v>47</v>
      </c>
      <c r="F305">
        <v>1.5</v>
      </c>
      <c r="G305">
        <v>2.25</v>
      </c>
      <c r="H305">
        <v>600</v>
      </c>
      <c r="I305">
        <v>174.94</v>
      </c>
      <c r="J305">
        <v>210.09</v>
      </c>
      <c r="K305">
        <v>3.36</v>
      </c>
      <c r="L305">
        <v>40.19</v>
      </c>
      <c r="M305">
        <v>12</v>
      </c>
      <c r="N305">
        <v>45</v>
      </c>
      <c r="O305">
        <v>0.5</v>
      </c>
    </row>
    <row r="306" spans="1:15" x14ac:dyDescent="0.25">
      <c r="A306">
        <v>140</v>
      </c>
      <c r="B306">
        <v>30</v>
      </c>
      <c r="C306">
        <v>60</v>
      </c>
      <c r="D306">
        <v>14</v>
      </c>
      <c r="E306">
        <v>43</v>
      </c>
      <c r="F306">
        <v>1.5</v>
      </c>
      <c r="G306">
        <v>2.25</v>
      </c>
      <c r="H306">
        <v>600</v>
      </c>
      <c r="I306">
        <v>188.29</v>
      </c>
      <c r="J306">
        <v>219.91</v>
      </c>
      <c r="K306">
        <v>3.42</v>
      </c>
      <c r="L306">
        <v>37.11</v>
      </c>
      <c r="M306">
        <v>12</v>
      </c>
      <c r="N306">
        <v>41</v>
      </c>
      <c r="O306">
        <v>0.5</v>
      </c>
    </row>
    <row r="307" spans="1:15" x14ac:dyDescent="0.25">
      <c r="A307">
        <v>160</v>
      </c>
      <c r="B307">
        <v>23</v>
      </c>
      <c r="C307">
        <v>45</v>
      </c>
      <c r="D307">
        <v>10</v>
      </c>
      <c r="E307">
        <v>47</v>
      </c>
      <c r="F307">
        <v>1.1000000000000001</v>
      </c>
      <c r="G307">
        <v>1.5</v>
      </c>
      <c r="H307">
        <v>800</v>
      </c>
      <c r="I307">
        <v>-14.86</v>
      </c>
      <c r="J307">
        <v>47.87</v>
      </c>
      <c r="K307">
        <v>20.8</v>
      </c>
      <c r="L307">
        <v>28.64</v>
      </c>
      <c r="M307">
        <v>8</v>
      </c>
      <c r="N307">
        <v>45</v>
      </c>
      <c r="O307">
        <v>0.5</v>
      </c>
    </row>
    <row r="308" spans="1:15" x14ac:dyDescent="0.25">
      <c r="A308">
        <v>160</v>
      </c>
      <c r="B308">
        <v>23</v>
      </c>
      <c r="C308">
        <v>45</v>
      </c>
      <c r="D308">
        <v>10</v>
      </c>
      <c r="E308">
        <v>43</v>
      </c>
      <c r="F308">
        <v>1.1000000000000001</v>
      </c>
      <c r="G308">
        <v>1.5</v>
      </c>
      <c r="H308">
        <v>800</v>
      </c>
      <c r="I308">
        <v>14.49</v>
      </c>
      <c r="J308">
        <v>75.069999999999993</v>
      </c>
      <c r="K308">
        <v>21.02</v>
      </c>
      <c r="L308">
        <v>26.99</v>
      </c>
      <c r="M308">
        <v>8</v>
      </c>
      <c r="N308">
        <v>41</v>
      </c>
      <c r="O308">
        <v>0.5</v>
      </c>
    </row>
    <row r="309" spans="1:15" x14ac:dyDescent="0.25">
      <c r="A309">
        <v>160</v>
      </c>
      <c r="B309">
        <v>23</v>
      </c>
      <c r="C309">
        <v>45</v>
      </c>
      <c r="D309">
        <v>14</v>
      </c>
      <c r="E309">
        <v>47</v>
      </c>
      <c r="F309">
        <v>1.1000000000000001</v>
      </c>
      <c r="G309">
        <v>1.5</v>
      </c>
      <c r="H309">
        <v>800</v>
      </c>
      <c r="I309">
        <v>18.37</v>
      </c>
      <c r="J309">
        <v>78.790000000000006</v>
      </c>
      <c r="K309">
        <v>20.6</v>
      </c>
      <c r="L309">
        <v>26.85</v>
      </c>
      <c r="M309">
        <v>12</v>
      </c>
      <c r="N309">
        <v>45</v>
      </c>
      <c r="O309">
        <v>0.5</v>
      </c>
    </row>
    <row r="310" spans="1:15" x14ac:dyDescent="0.25">
      <c r="A310">
        <v>160</v>
      </c>
      <c r="B310">
        <v>23</v>
      </c>
      <c r="C310">
        <v>45</v>
      </c>
      <c r="D310">
        <v>10</v>
      </c>
      <c r="E310">
        <v>47</v>
      </c>
      <c r="F310">
        <v>1.3</v>
      </c>
      <c r="G310">
        <v>1.5</v>
      </c>
      <c r="H310">
        <v>800</v>
      </c>
      <c r="I310">
        <v>29.38</v>
      </c>
      <c r="J310">
        <v>93.3</v>
      </c>
      <c r="K310">
        <v>20.8</v>
      </c>
      <c r="L310">
        <v>34.64</v>
      </c>
      <c r="M310">
        <v>8</v>
      </c>
      <c r="N310">
        <v>45</v>
      </c>
      <c r="O310">
        <v>0.5</v>
      </c>
    </row>
    <row r="311" spans="1:15" x14ac:dyDescent="0.25">
      <c r="A311">
        <v>160</v>
      </c>
      <c r="B311">
        <v>20</v>
      </c>
      <c r="C311">
        <v>45</v>
      </c>
      <c r="D311">
        <v>10</v>
      </c>
      <c r="E311">
        <v>47</v>
      </c>
      <c r="F311">
        <v>1.1000000000000001</v>
      </c>
      <c r="G311">
        <v>2.25</v>
      </c>
      <c r="H311">
        <v>600</v>
      </c>
      <c r="I311">
        <v>32.33</v>
      </c>
      <c r="J311">
        <v>75.69</v>
      </c>
      <c r="K311">
        <v>12.11</v>
      </c>
      <c r="L311">
        <v>25.78</v>
      </c>
      <c r="M311">
        <v>8</v>
      </c>
      <c r="N311">
        <v>45</v>
      </c>
      <c r="O311">
        <v>0.5</v>
      </c>
    </row>
    <row r="312" spans="1:15" x14ac:dyDescent="0.25">
      <c r="A312">
        <v>160</v>
      </c>
      <c r="B312">
        <v>23</v>
      </c>
      <c r="C312">
        <v>45</v>
      </c>
      <c r="D312">
        <v>14</v>
      </c>
      <c r="E312">
        <v>43</v>
      </c>
      <c r="F312">
        <v>1.1000000000000001</v>
      </c>
      <c r="G312">
        <v>1.5</v>
      </c>
      <c r="H312">
        <v>800</v>
      </c>
      <c r="I312">
        <v>49.32</v>
      </c>
      <c r="J312">
        <v>106.15</v>
      </c>
      <c r="K312">
        <v>20.8</v>
      </c>
      <c r="L312">
        <v>24.99</v>
      </c>
      <c r="M312">
        <v>12</v>
      </c>
      <c r="N312">
        <v>41</v>
      </c>
      <c r="O312">
        <v>0.5</v>
      </c>
    </row>
    <row r="313" spans="1:15" x14ac:dyDescent="0.25">
      <c r="A313">
        <v>160</v>
      </c>
      <c r="B313">
        <v>20</v>
      </c>
      <c r="C313">
        <v>45</v>
      </c>
      <c r="D313">
        <v>10</v>
      </c>
      <c r="E313">
        <v>43</v>
      </c>
      <c r="F313">
        <v>1.1000000000000001</v>
      </c>
      <c r="G313">
        <v>2.25</v>
      </c>
      <c r="H313">
        <v>600</v>
      </c>
      <c r="I313">
        <v>52.41</v>
      </c>
      <c r="J313">
        <v>91.86</v>
      </c>
      <c r="K313">
        <v>12.25</v>
      </c>
      <c r="L313">
        <v>24.11</v>
      </c>
      <c r="M313">
        <v>8</v>
      </c>
      <c r="N313">
        <v>41</v>
      </c>
      <c r="O313">
        <v>0.5</v>
      </c>
    </row>
    <row r="314" spans="1:15" x14ac:dyDescent="0.25">
      <c r="A314">
        <v>160</v>
      </c>
      <c r="B314">
        <v>20</v>
      </c>
      <c r="C314">
        <v>45</v>
      </c>
      <c r="D314">
        <v>14</v>
      </c>
      <c r="E314">
        <v>47</v>
      </c>
      <c r="F314">
        <v>1.1000000000000001</v>
      </c>
      <c r="G314">
        <v>2.25</v>
      </c>
      <c r="H314">
        <v>600</v>
      </c>
      <c r="I314">
        <v>55.32</v>
      </c>
      <c r="J314">
        <v>94.23</v>
      </c>
      <c r="K314">
        <v>11.98</v>
      </c>
      <c r="L314">
        <v>23.95</v>
      </c>
      <c r="M314">
        <v>12</v>
      </c>
      <c r="N314">
        <v>45</v>
      </c>
      <c r="O314">
        <v>0.5</v>
      </c>
    </row>
    <row r="315" spans="1:15" x14ac:dyDescent="0.25">
      <c r="A315">
        <v>160</v>
      </c>
      <c r="B315">
        <v>23</v>
      </c>
      <c r="C315">
        <v>45</v>
      </c>
      <c r="D315">
        <v>10</v>
      </c>
      <c r="E315">
        <v>43</v>
      </c>
      <c r="F315">
        <v>1.3</v>
      </c>
      <c r="G315">
        <v>1.5</v>
      </c>
      <c r="H315">
        <v>800</v>
      </c>
      <c r="I315">
        <v>60.05</v>
      </c>
      <c r="J315">
        <v>122.23</v>
      </c>
      <c r="K315">
        <v>21.02</v>
      </c>
      <c r="L315">
        <v>32.659999999999997</v>
      </c>
      <c r="M315">
        <v>8</v>
      </c>
      <c r="N315">
        <v>41</v>
      </c>
      <c r="O315">
        <v>0.5</v>
      </c>
    </row>
    <row r="316" spans="1:15" x14ac:dyDescent="0.25">
      <c r="A316">
        <v>160</v>
      </c>
      <c r="B316">
        <v>23</v>
      </c>
      <c r="C316">
        <v>45</v>
      </c>
      <c r="D316">
        <v>14</v>
      </c>
      <c r="E316">
        <v>47</v>
      </c>
      <c r="F316">
        <v>1.3</v>
      </c>
      <c r="G316">
        <v>1.5</v>
      </c>
      <c r="H316">
        <v>800</v>
      </c>
      <c r="I316">
        <v>64.53</v>
      </c>
      <c r="J316">
        <v>126.62</v>
      </c>
      <c r="K316">
        <v>20.6</v>
      </c>
      <c r="L316">
        <v>32.53</v>
      </c>
      <c r="M316">
        <v>12</v>
      </c>
      <c r="N316">
        <v>45</v>
      </c>
      <c r="O316">
        <v>0.5</v>
      </c>
    </row>
    <row r="317" spans="1:15" x14ac:dyDescent="0.25">
      <c r="A317">
        <v>160</v>
      </c>
      <c r="B317">
        <v>20</v>
      </c>
      <c r="C317">
        <v>45</v>
      </c>
      <c r="D317">
        <v>10</v>
      </c>
      <c r="E317">
        <v>47</v>
      </c>
      <c r="F317">
        <v>1.3</v>
      </c>
      <c r="G317">
        <v>2.25</v>
      </c>
      <c r="H317">
        <v>600</v>
      </c>
      <c r="I317">
        <v>68.430000000000007</v>
      </c>
      <c r="J317">
        <v>117.02</v>
      </c>
      <c r="K317">
        <v>12.11</v>
      </c>
      <c r="L317">
        <v>31.61</v>
      </c>
      <c r="M317">
        <v>8</v>
      </c>
      <c r="N317">
        <v>45</v>
      </c>
      <c r="O317">
        <v>0.5</v>
      </c>
    </row>
    <row r="318" spans="1:15" x14ac:dyDescent="0.25">
      <c r="A318">
        <v>160</v>
      </c>
      <c r="B318">
        <v>23</v>
      </c>
      <c r="C318">
        <v>45</v>
      </c>
      <c r="D318">
        <v>10</v>
      </c>
      <c r="E318">
        <v>47</v>
      </c>
      <c r="F318">
        <v>1.5</v>
      </c>
      <c r="G318">
        <v>1.5</v>
      </c>
      <c r="H318">
        <v>800</v>
      </c>
      <c r="I318">
        <v>68.64</v>
      </c>
      <c r="J318">
        <v>134.66999999999999</v>
      </c>
      <c r="K318">
        <v>20.8</v>
      </c>
      <c r="L318">
        <v>40.07</v>
      </c>
      <c r="M318">
        <v>8</v>
      </c>
      <c r="N318">
        <v>45</v>
      </c>
      <c r="O318">
        <v>0.5</v>
      </c>
    </row>
    <row r="319" spans="1:15" x14ac:dyDescent="0.25">
      <c r="A319">
        <v>160</v>
      </c>
      <c r="B319">
        <v>20</v>
      </c>
      <c r="C319">
        <v>45</v>
      </c>
      <c r="D319">
        <v>14</v>
      </c>
      <c r="E319">
        <v>43</v>
      </c>
      <c r="F319">
        <v>1.1000000000000001</v>
      </c>
      <c r="G319">
        <v>2.25</v>
      </c>
      <c r="H319">
        <v>600</v>
      </c>
      <c r="I319">
        <v>75.569999999999993</v>
      </c>
      <c r="J319">
        <v>110.46</v>
      </c>
      <c r="K319">
        <v>12.11</v>
      </c>
      <c r="L319">
        <v>22.14</v>
      </c>
      <c r="M319">
        <v>12</v>
      </c>
      <c r="N319">
        <v>41</v>
      </c>
      <c r="O319">
        <v>0.5</v>
      </c>
    </row>
    <row r="320" spans="1:15" x14ac:dyDescent="0.25">
      <c r="A320">
        <v>160</v>
      </c>
      <c r="B320">
        <v>30</v>
      </c>
      <c r="C320">
        <v>60</v>
      </c>
      <c r="D320">
        <v>10</v>
      </c>
      <c r="E320">
        <v>47</v>
      </c>
      <c r="F320">
        <v>1.1000000000000001</v>
      </c>
      <c r="G320">
        <v>3</v>
      </c>
      <c r="H320">
        <v>400</v>
      </c>
      <c r="I320">
        <v>77.91</v>
      </c>
      <c r="J320">
        <v>93.64</v>
      </c>
      <c r="K320">
        <v>1.43</v>
      </c>
      <c r="L320">
        <v>24.94</v>
      </c>
      <c r="M320">
        <v>8</v>
      </c>
      <c r="N320">
        <v>45</v>
      </c>
      <c r="O320">
        <v>0.5</v>
      </c>
    </row>
    <row r="321" spans="1:15" x14ac:dyDescent="0.25">
      <c r="A321">
        <v>160</v>
      </c>
      <c r="B321">
        <v>30</v>
      </c>
      <c r="C321">
        <v>60</v>
      </c>
      <c r="D321">
        <v>10</v>
      </c>
      <c r="E321">
        <v>47</v>
      </c>
      <c r="F321">
        <v>1.1000000000000001</v>
      </c>
      <c r="G321">
        <v>1.5</v>
      </c>
      <c r="H321">
        <v>400</v>
      </c>
      <c r="I321">
        <v>79.91</v>
      </c>
      <c r="J321">
        <v>97.65</v>
      </c>
      <c r="K321">
        <v>1.42</v>
      </c>
      <c r="L321">
        <v>19.989999999999998</v>
      </c>
      <c r="M321">
        <v>8</v>
      </c>
      <c r="N321">
        <v>45</v>
      </c>
      <c r="O321">
        <v>0.5</v>
      </c>
    </row>
    <row r="322" spans="1:15" x14ac:dyDescent="0.25">
      <c r="A322">
        <v>160</v>
      </c>
      <c r="B322">
        <v>30</v>
      </c>
      <c r="C322">
        <v>45</v>
      </c>
      <c r="D322">
        <v>10</v>
      </c>
      <c r="E322">
        <v>47</v>
      </c>
      <c r="F322">
        <v>1.1000000000000001</v>
      </c>
      <c r="G322">
        <v>2.25</v>
      </c>
      <c r="H322">
        <v>600</v>
      </c>
      <c r="I322">
        <v>80.319999999999993</v>
      </c>
      <c r="J322">
        <v>113.96</v>
      </c>
      <c r="K322">
        <v>6.17</v>
      </c>
      <c r="L322">
        <v>29.35</v>
      </c>
      <c r="M322">
        <v>8</v>
      </c>
      <c r="N322">
        <v>45</v>
      </c>
      <c r="O322">
        <v>0.5</v>
      </c>
    </row>
    <row r="323" spans="1:15" x14ac:dyDescent="0.25">
      <c r="A323">
        <v>160</v>
      </c>
      <c r="B323">
        <v>30</v>
      </c>
      <c r="C323">
        <v>60</v>
      </c>
      <c r="D323">
        <v>10</v>
      </c>
      <c r="E323">
        <v>47</v>
      </c>
      <c r="F323">
        <v>1.1000000000000001</v>
      </c>
      <c r="G323">
        <v>2.25</v>
      </c>
      <c r="H323">
        <v>400</v>
      </c>
      <c r="I323">
        <v>81.7</v>
      </c>
      <c r="J323">
        <v>96.89</v>
      </c>
      <c r="K323">
        <v>1.42</v>
      </c>
      <c r="L323">
        <v>22.5</v>
      </c>
      <c r="M323">
        <v>8</v>
      </c>
      <c r="N323">
        <v>45</v>
      </c>
      <c r="O323">
        <v>0.5</v>
      </c>
    </row>
    <row r="324" spans="1:15" x14ac:dyDescent="0.25">
      <c r="A324">
        <v>160</v>
      </c>
      <c r="B324">
        <v>30</v>
      </c>
      <c r="C324">
        <v>60</v>
      </c>
      <c r="D324">
        <v>10</v>
      </c>
      <c r="E324">
        <v>47</v>
      </c>
      <c r="F324">
        <v>1.1000000000000001</v>
      </c>
      <c r="G324">
        <v>1.5</v>
      </c>
      <c r="H324">
        <v>800</v>
      </c>
      <c r="I324">
        <v>83.16</v>
      </c>
      <c r="J324">
        <v>133.56</v>
      </c>
      <c r="K324">
        <v>8.2100000000000009</v>
      </c>
      <c r="L324">
        <v>34.71</v>
      </c>
      <c r="M324">
        <v>8</v>
      </c>
      <c r="N324">
        <v>45</v>
      </c>
      <c r="O324">
        <v>0.5</v>
      </c>
    </row>
    <row r="325" spans="1:15" x14ac:dyDescent="0.25">
      <c r="A325">
        <v>160</v>
      </c>
      <c r="B325">
        <v>30</v>
      </c>
      <c r="C325">
        <v>60</v>
      </c>
      <c r="D325">
        <v>10</v>
      </c>
      <c r="E325">
        <v>43</v>
      </c>
      <c r="F325">
        <v>1.1000000000000001</v>
      </c>
      <c r="G325">
        <v>3</v>
      </c>
      <c r="H325">
        <v>400</v>
      </c>
      <c r="I325">
        <v>84.5</v>
      </c>
      <c r="J325">
        <v>99.5</v>
      </c>
      <c r="K325">
        <v>1.46</v>
      </c>
      <c r="L325">
        <v>23.76</v>
      </c>
      <c r="M325">
        <v>8</v>
      </c>
      <c r="N325">
        <v>41</v>
      </c>
      <c r="O325">
        <v>0.5</v>
      </c>
    </row>
    <row r="326" spans="1:15" x14ac:dyDescent="0.25">
      <c r="A326">
        <v>160</v>
      </c>
      <c r="B326">
        <v>30</v>
      </c>
      <c r="C326">
        <v>60</v>
      </c>
      <c r="D326">
        <v>14</v>
      </c>
      <c r="E326">
        <v>47</v>
      </c>
      <c r="F326">
        <v>1.1000000000000001</v>
      </c>
      <c r="G326">
        <v>3</v>
      </c>
      <c r="H326">
        <v>400</v>
      </c>
      <c r="I326">
        <v>85.92</v>
      </c>
      <c r="J326">
        <v>100.62</v>
      </c>
      <c r="K326">
        <v>1.4</v>
      </c>
      <c r="L326">
        <v>23.58</v>
      </c>
      <c r="M326">
        <v>12</v>
      </c>
      <c r="N326">
        <v>45</v>
      </c>
      <c r="O326">
        <v>0.5</v>
      </c>
    </row>
    <row r="327" spans="1:15" x14ac:dyDescent="0.25">
      <c r="A327">
        <v>160</v>
      </c>
      <c r="B327">
        <v>20</v>
      </c>
      <c r="C327">
        <v>45</v>
      </c>
      <c r="D327">
        <v>10</v>
      </c>
      <c r="E327">
        <v>43</v>
      </c>
      <c r="F327">
        <v>1.3</v>
      </c>
      <c r="G327">
        <v>2.25</v>
      </c>
      <c r="H327">
        <v>600</v>
      </c>
      <c r="I327">
        <v>88.67</v>
      </c>
      <c r="J327">
        <v>133.51</v>
      </c>
      <c r="K327">
        <v>12.25</v>
      </c>
      <c r="L327">
        <v>29.53</v>
      </c>
      <c r="M327">
        <v>8</v>
      </c>
      <c r="N327">
        <v>41</v>
      </c>
      <c r="O327">
        <v>0.5</v>
      </c>
    </row>
    <row r="328" spans="1:15" x14ac:dyDescent="0.25">
      <c r="A328">
        <v>160</v>
      </c>
      <c r="B328">
        <v>30</v>
      </c>
      <c r="C328">
        <v>60</v>
      </c>
      <c r="D328">
        <v>10</v>
      </c>
      <c r="E328">
        <v>43</v>
      </c>
      <c r="F328">
        <v>1.1000000000000001</v>
      </c>
      <c r="G328">
        <v>1.5</v>
      </c>
      <c r="H328">
        <v>400</v>
      </c>
      <c r="I328">
        <v>88.72</v>
      </c>
      <c r="J328">
        <v>104.33</v>
      </c>
      <c r="K328">
        <v>1.45</v>
      </c>
      <c r="L328">
        <v>18.66</v>
      </c>
      <c r="M328">
        <v>8</v>
      </c>
      <c r="N328">
        <v>41</v>
      </c>
      <c r="O328">
        <v>0.5</v>
      </c>
    </row>
    <row r="329" spans="1:15" x14ac:dyDescent="0.25">
      <c r="A329">
        <v>160</v>
      </c>
      <c r="B329">
        <v>30</v>
      </c>
      <c r="C329">
        <v>60</v>
      </c>
      <c r="D329">
        <v>10</v>
      </c>
      <c r="E329">
        <v>43</v>
      </c>
      <c r="F329">
        <v>1.1000000000000001</v>
      </c>
      <c r="G329">
        <v>2.25</v>
      </c>
      <c r="H329">
        <v>400</v>
      </c>
      <c r="I329">
        <v>89.26</v>
      </c>
      <c r="J329">
        <v>102.91</v>
      </c>
      <c r="K329">
        <v>1.45</v>
      </c>
      <c r="L329">
        <v>21.22</v>
      </c>
      <c r="M329">
        <v>8</v>
      </c>
      <c r="N329">
        <v>41</v>
      </c>
      <c r="O329">
        <v>0.5</v>
      </c>
    </row>
    <row r="330" spans="1:15" x14ac:dyDescent="0.25">
      <c r="A330">
        <v>160</v>
      </c>
      <c r="B330">
        <v>30</v>
      </c>
      <c r="C330">
        <v>60</v>
      </c>
      <c r="D330">
        <v>14</v>
      </c>
      <c r="E330">
        <v>47</v>
      </c>
      <c r="F330">
        <v>1.1000000000000001</v>
      </c>
      <c r="G330">
        <v>1.5</v>
      </c>
      <c r="H330">
        <v>400</v>
      </c>
      <c r="I330">
        <v>90.16</v>
      </c>
      <c r="J330">
        <v>105.46</v>
      </c>
      <c r="K330">
        <v>1.39</v>
      </c>
      <c r="L330">
        <v>18.53</v>
      </c>
      <c r="M330">
        <v>12</v>
      </c>
      <c r="N330">
        <v>45</v>
      </c>
      <c r="O330">
        <v>0.5</v>
      </c>
    </row>
    <row r="331" spans="1:15" x14ac:dyDescent="0.25">
      <c r="A331">
        <v>160</v>
      </c>
      <c r="B331">
        <v>30</v>
      </c>
      <c r="C331">
        <v>60</v>
      </c>
      <c r="D331">
        <v>14</v>
      </c>
      <c r="E331">
        <v>47</v>
      </c>
      <c r="F331">
        <v>1.1000000000000001</v>
      </c>
      <c r="G331">
        <v>2.25</v>
      </c>
      <c r="H331">
        <v>400</v>
      </c>
      <c r="I331">
        <v>90.68</v>
      </c>
      <c r="J331">
        <v>104.01</v>
      </c>
      <c r="K331">
        <v>1.39</v>
      </c>
      <c r="L331">
        <v>21.06</v>
      </c>
      <c r="M331">
        <v>12</v>
      </c>
      <c r="N331">
        <v>45</v>
      </c>
      <c r="O331">
        <v>0.5</v>
      </c>
    </row>
    <row r="332" spans="1:15" x14ac:dyDescent="0.25">
      <c r="A332">
        <v>160</v>
      </c>
      <c r="B332">
        <v>20</v>
      </c>
      <c r="C332">
        <v>45</v>
      </c>
      <c r="D332">
        <v>14</v>
      </c>
      <c r="E332">
        <v>47</v>
      </c>
      <c r="F332">
        <v>1.3</v>
      </c>
      <c r="G332">
        <v>2.25</v>
      </c>
      <c r="H332">
        <v>600</v>
      </c>
      <c r="I332">
        <v>91.93</v>
      </c>
      <c r="J332">
        <v>136.21</v>
      </c>
      <c r="K332">
        <v>11.98</v>
      </c>
      <c r="L332">
        <v>29.35</v>
      </c>
      <c r="M332">
        <v>12</v>
      </c>
      <c r="N332">
        <v>45</v>
      </c>
      <c r="O332">
        <v>0.5</v>
      </c>
    </row>
    <row r="333" spans="1:15" x14ac:dyDescent="0.25">
      <c r="A333">
        <v>160</v>
      </c>
      <c r="B333">
        <v>30</v>
      </c>
      <c r="C333">
        <v>60</v>
      </c>
      <c r="D333">
        <v>14</v>
      </c>
      <c r="E333">
        <v>43</v>
      </c>
      <c r="F333">
        <v>1.1000000000000001</v>
      </c>
      <c r="G333">
        <v>3</v>
      </c>
      <c r="H333">
        <v>400</v>
      </c>
      <c r="I333">
        <v>92.18</v>
      </c>
      <c r="J333">
        <v>106.44</v>
      </c>
      <c r="K333">
        <v>1.43</v>
      </c>
      <c r="L333">
        <v>22.29</v>
      </c>
      <c r="M333">
        <v>12</v>
      </c>
      <c r="N333">
        <v>41</v>
      </c>
      <c r="O333">
        <v>0.5</v>
      </c>
    </row>
    <row r="334" spans="1:15" x14ac:dyDescent="0.25">
      <c r="A334">
        <v>160</v>
      </c>
      <c r="B334">
        <v>23</v>
      </c>
      <c r="C334">
        <v>45</v>
      </c>
      <c r="D334">
        <v>14</v>
      </c>
      <c r="E334">
        <v>43</v>
      </c>
      <c r="F334">
        <v>1.3</v>
      </c>
      <c r="G334">
        <v>1.5</v>
      </c>
      <c r="H334">
        <v>800</v>
      </c>
      <c r="I334">
        <v>96.42</v>
      </c>
      <c r="J334">
        <v>155.96</v>
      </c>
      <c r="K334">
        <v>20.8</v>
      </c>
      <c r="L334">
        <v>30.3</v>
      </c>
      <c r="M334">
        <v>12</v>
      </c>
      <c r="N334">
        <v>41</v>
      </c>
      <c r="O334">
        <v>0.5</v>
      </c>
    </row>
    <row r="335" spans="1:15" x14ac:dyDescent="0.25">
      <c r="A335">
        <v>160</v>
      </c>
      <c r="B335">
        <v>30</v>
      </c>
      <c r="C335">
        <v>45</v>
      </c>
      <c r="D335">
        <v>10</v>
      </c>
      <c r="E335">
        <v>43</v>
      </c>
      <c r="F335">
        <v>1.1000000000000001</v>
      </c>
      <c r="G335">
        <v>2.25</v>
      </c>
      <c r="H335">
        <v>600</v>
      </c>
      <c r="I335">
        <v>96.67</v>
      </c>
      <c r="J335">
        <v>126.98</v>
      </c>
      <c r="K335">
        <v>6.27</v>
      </c>
      <c r="L335">
        <v>27.45</v>
      </c>
      <c r="M335">
        <v>8</v>
      </c>
      <c r="N335">
        <v>41</v>
      </c>
      <c r="O335">
        <v>0.5</v>
      </c>
    </row>
    <row r="336" spans="1:15" x14ac:dyDescent="0.25">
      <c r="A336">
        <v>160</v>
      </c>
      <c r="B336">
        <v>30</v>
      </c>
      <c r="C336">
        <v>60</v>
      </c>
      <c r="D336">
        <v>14</v>
      </c>
      <c r="E336">
        <v>43</v>
      </c>
      <c r="F336">
        <v>1.1000000000000001</v>
      </c>
      <c r="G336">
        <v>2.25</v>
      </c>
      <c r="H336">
        <v>400</v>
      </c>
      <c r="I336">
        <v>97.69</v>
      </c>
      <c r="J336">
        <v>110.07</v>
      </c>
      <c r="K336">
        <v>1.42</v>
      </c>
      <c r="L336">
        <v>19.649999999999999</v>
      </c>
      <c r="M336">
        <v>12</v>
      </c>
      <c r="N336">
        <v>41</v>
      </c>
      <c r="O336">
        <v>0.5</v>
      </c>
    </row>
    <row r="337" spans="1:15" x14ac:dyDescent="0.25">
      <c r="A337">
        <v>160</v>
      </c>
      <c r="B337">
        <v>23</v>
      </c>
      <c r="C337">
        <v>45</v>
      </c>
      <c r="D337">
        <v>10</v>
      </c>
      <c r="E337">
        <v>43</v>
      </c>
      <c r="F337">
        <v>1.5</v>
      </c>
      <c r="G337">
        <v>1.5</v>
      </c>
      <c r="H337">
        <v>800</v>
      </c>
      <c r="I337">
        <v>98.76</v>
      </c>
      <c r="J337">
        <v>163.51</v>
      </c>
      <c r="K337">
        <v>21.02</v>
      </c>
      <c r="L337">
        <v>37.6</v>
      </c>
      <c r="M337">
        <v>8</v>
      </c>
      <c r="N337">
        <v>41</v>
      </c>
      <c r="O337">
        <v>0.5</v>
      </c>
    </row>
    <row r="338" spans="1:15" x14ac:dyDescent="0.25">
      <c r="A338">
        <v>160</v>
      </c>
      <c r="B338">
        <v>30</v>
      </c>
      <c r="C338">
        <v>60</v>
      </c>
      <c r="D338">
        <v>14</v>
      </c>
      <c r="E338">
        <v>43</v>
      </c>
      <c r="F338">
        <v>1.1000000000000001</v>
      </c>
      <c r="G338">
        <v>1.5</v>
      </c>
      <c r="H338">
        <v>400</v>
      </c>
      <c r="I338">
        <v>98.83</v>
      </c>
      <c r="J338">
        <v>111.93</v>
      </c>
      <c r="K338">
        <v>1.42</v>
      </c>
      <c r="L338">
        <v>17.100000000000001</v>
      </c>
      <c r="M338">
        <v>12</v>
      </c>
      <c r="N338">
        <v>41</v>
      </c>
      <c r="O338">
        <v>0.5</v>
      </c>
    </row>
    <row r="339" spans="1:15" x14ac:dyDescent="0.25">
      <c r="A339">
        <v>160</v>
      </c>
      <c r="B339">
        <v>30</v>
      </c>
      <c r="C339">
        <v>45</v>
      </c>
      <c r="D339">
        <v>14</v>
      </c>
      <c r="E339">
        <v>47</v>
      </c>
      <c r="F339">
        <v>1.1000000000000001</v>
      </c>
      <c r="G339">
        <v>2.25</v>
      </c>
      <c r="H339">
        <v>600</v>
      </c>
      <c r="I339">
        <v>99.21</v>
      </c>
      <c r="J339">
        <v>129.1</v>
      </c>
      <c r="K339">
        <v>6.08</v>
      </c>
      <c r="L339">
        <v>27.25</v>
      </c>
      <c r="M339">
        <v>12</v>
      </c>
      <c r="N339">
        <v>45</v>
      </c>
      <c r="O339">
        <v>0.5</v>
      </c>
    </row>
    <row r="340" spans="1:15" x14ac:dyDescent="0.25">
      <c r="A340">
        <v>160</v>
      </c>
      <c r="B340">
        <v>30</v>
      </c>
      <c r="C340">
        <v>60</v>
      </c>
      <c r="D340">
        <v>10</v>
      </c>
      <c r="E340">
        <v>47</v>
      </c>
      <c r="F340">
        <v>1.1000000000000001</v>
      </c>
      <c r="G340">
        <v>3</v>
      </c>
      <c r="H340">
        <v>600</v>
      </c>
      <c r="I340">
        <v>100.53</v>
      </c>
      <c r="J340">
        <v>126.17</v>
      </c>
      <c r="K340">
        <v>3.92</v>
      </c>
      <c r="L340">
        <v>33.380000000000003</v>
      </c>
      <c r="M340">
        <v>8</v>
      </c>
      <c r="N340">
        <v>45</v>
      </c>
      <c r="O340">
        <v>0.5</v>
      </c>
    </row>
    <row r="341" spans="1:15" x14ac:dyDescent="0.25">
      <c r="A341">
        <v>160</v>
      </c>
      <c r="B341">
        <v>20</v>
      </c>
      <c r="C341">
        <v>45</v>
      </c>
      <c r="D341">
        <v>10</v>
      </c>
      <c r="E341">
        <v>47</v>
      </c>
      <c r="F341">
        <v>1.5</v>
      </c>
      <c r="G341">
        <v>2.25</v>
      </c>
      <c r="H341">
        <v>600</v>
      </c>
      <c r="I341">
        <v>100.8</v>
      </c>
      <c r="J341">
        <v>155.5</v>
      </c>
      <c r="K341">
        <v>12.11</v>
      </c>
      <c r="L341">
        <v>37.06</v>
      </c>
      <c r="M341">
        <v>8</v>
      </c>
      <c r="N341">
        <v>45</v>
      </c>
      <c r="O341">
        <v>0.5</v>
      </c>
    </row>
    <row r="342" spans="1:15" x14ac:dyDescent="0.25">
      <c r="A342">
        <v>160</v>
      </c>
      <c r="B342">
        <v>30</v>
      </c>
      <c r="C342">
        <v>60</v>
      </c>
      <c r="D342">
        <v>10</v>
      </c>
      <c r="E342">
        <v>47</v>
      </c>
      <c r="F342">
        <v>1.3</v>
      </c>
      <c r="G342">
        <v>3</v>
      </c>
      <c r="H342">
        <v>400</v>
      </c>
      <c r="I342">
        <v>100.94</v>
      </c>
      <c r="J342">
        <v>119.33</v>
      </c>
      <c r="K342">
        <v>1.43</v>
      </c>
      <c r="L342">
        <v>31.45</v>
      </c>
      <c r="M342">
        <v>8</v>
      </c>
      <c r="N342">
        <v>45</v>
      </c>
      <c r="O342">
        <v>0.5</v>
      </c>
    </row>
    <row r="343" spans="1:15" x14ac:dyDescent="0.25">
      <c r="A343">
        <v>160</v>
      </c>
      <c r="B343">
        <v>23</v>
      </c>
      <c r="C343">
        <v>45</v>
      </c>
      <c r="D343">
        <v>14</v>
      </c>
      <c r="E343">
        <v>47</v>
      </c>
      <c r="F343">
        <v>1.5</v>
      </c>
      <c r="G343">
        <v>1.5</v>
      </c>
      <c r="H343">
        <v>800</v>
      </c>
      <c r="I343">
        <v>103.72</v>
      </c>
      <c r="J343">
        <v>168.23</v>
      </c>
      <c r="K343">
        <v>20.6</v>
      </c>
      <c r="L343">
        <v>37.47</v>
      </c>
      <c r="M343">
        <v>12</v>
      </c>
      <c r="N343">
        <v>45</v>
      </c>
      <c r="O343">
        <v>0.5</v>
      </c>
    </row>
    <row r="344" spans="1:15" x14ac:dyDescent="0.25">
      <c r="A344">
        <v>160</v>
      </c>
      <c r="B344">
        <v>30</v>
      </c>
      <c r="C344">
        <v>60</v>
      </c>
      <c r="D344">
        <v>10</v>
      </c>
      <c r="E344">
        <v>47</v>
      </c>
      <c r="F344">
        <v>1.3</v>
      </c>
      <c r="G344">
        <v>1.5</v>
      </c>
      <c r="H344">
        <v>400</v>
      </c>
      <c r="I344">
        <v>104.45</v>
      </c>
      <c r="J344">
        <v>125.73</v>
      </c>
      <c r="K344">
        <v>1.42</v>
      </c>
      <c r="L344">
        <v>24.37</v>
      </c>
      <c r="M344">
        <v>8</v>
      </c>
      <c r="N344">
        <v>45</v>
      </c>
      <c r="O344">
        <v>0.5</v>
      </c>
    </row>
    <row r="345" spans="1:15" x14ac:dyDescent="0.25">
      <c r="A345">
        <v>160</v>
      </c>
      <c r="B345">
        <v>30</v>
      </c>
      <c r="C345">
        <v>60</v>
      </c>
      <c r="D345">
        <v>10</v>
      </c>
      <c r="E345">
        <v>47</v>
      </c>
      <c r="F345">
        <v>1.3</v>
      </c>
      <c r="G345">
        <v>2.25</v>
      </c>
      <c r="H345">
        <v>400</v>
      </c>
      <c r="I345">
        <v>105.55</v>
      </c>
      <c r="J345">
        <v>123.94</v>
      </c>
      <c r="K345">
        <v>1.42</v>
      </c>
      <c r="L345">
        <v>27.85</v>
      </c>
      <c r="M345">
        <v>8</v>
      </c>
      <c r="N345">
        <v>45</v>
      </c>
      <c r="O345">
        <v>0.5</v>
      </c>
    </row>
    <row r="346" spans="1:15" x14ac:dyDescent="0.25">
      <c r="A346">
        <v>160</v>
      </c>
      <c r="B346">
        <v>30</v>
      </c>
      <c r="C346">
        <v>60</v>
      </c>
      <c r="D346">
        <v>10</v>
      </c>
      <c r="E346">
        <v>43</v>
      </c>
      <c r="F346">
        <v>1.3</v>
      </c>
      <c r="G346">
        <v>3</v>
      </c>
      <c r="H346">
        <v>400</v>
      </c>
      <c r="I346">
        <v>107.75</v>
      </c>
      <c r="J346">
        <v>124.76</v>
      </c>
      <c r="K346">
        <v>1.46</v>
      </c>
      <c r="L346">
        <v>30.03</v>
      </c>
      <c r="M346">
        <v>8</v>
      </c>
      <c r="N346">
        <v>41</v>
      </c>
      <c r="O346">
        <v>0.5</v>
      </c>
    </row>
    <row r="347" spans="1:15" x14ac:dyDescent="0.25">
      <c r="A347">
        <v>160</v>
      </c>
      <c r="B347">
        <v>30</v>
      </c>
      <c r="C347">
        <v>60</v>
      </c>
      <c r="D347">
        <v>10</v>
      </c>
      <c r="E347">
        <v>43</v>
      </c>
      <c r="F347">
        <v>1.1000000000000001</v>
      </c>
      <c r="G347">
        <v>1.5</v>
      </c>
      <c r="H347">
        <v>800</v>
      </c>
      <c r="I347">
        <v>107.9</v>
      </c>
      <c r="J347">
        <v>152.81</v>
      </c>
      <c r="K347">
        <v>8.34</v>
      </c>
      <c r="L347">
        <v>32.42</v>
      </c>
      <c r="M347">
        <v>8</v>
      </c>
      <c r="N347">
        <v>41</v>
      </c>
      <c r="O347">
        <v>0.5</v>
      </c>
    </row>
    <row r="348" spans="1:15" x14ac:dyDescent="0.25">
      <c r="A348">
        <v>160</v>
      </c>
      <c r="B348">
        <v>30</v>
      </c>
      <c r="C348">
        <v>60</v>
      </c>
      <c r="D348">
        <v>10</v>
      </c>
      <c r="E348">
        <v>47</v>
      </c>
      <c r="F348">
        <v>1.1000000000000001</v>
      </c>
      <c r="G348">
        <v>3</v>
      </c>
      <c r="H348">
        <v>800</v>
      </c>
      <c r="I348">
        <v>108.75</v>
      </c>
      <c r="J348">
        <v>149.6</v>
      </c>
      <c r="K348">
        <v>8.24</v>
      </c>
      <c r="L348">
        <v>41.34</v>
      </c>
      <c r="M348">
        <v>8</v>
      </c>
      <c r="N348">
        <v>45</v>
      </c>
      <c r="O348">
        <v>0.5</v>
      </c>
    </row>
    <row r="349" spans="1:15" x14ac:dyDescent="0.25">
      <c r="A349">
        <v>160</v>
      </c>
      <c r="B349">
        <v>30</v>
      </c>
      <c r="C349">
        <v>60</v>
      </c>
      <c r="D349">
        <v>14</v>
      </c>
      <c r="E349">
        <v>47</v>
      </c>
      <c r="F349">
        <v>1.3</v>
      </c>
      <c r="G349">
        <v>3</v>
      </c>
      <c r="H349">
        <v>400</v>
      </c>
      <c r="I349">
        <v>109.39</v>
      </c>
      <c r="J349">
        <v>126.08</v>
      </c>
      <c r="K349">
        <v>1.4</v>
      </c>
      <c r="L349">
        <v>29.81</v>
      </c>
      <c r="M349">
        <v>12</v>
      </c>
      <c r="N349">
        <v>45</v>
      </c>
      <c r="O349">
        <v>0.5</v>
      </c>
    </row>
    <row r="350" spans="1:15" x14ac:dyDescent="0.25">
      <c r="A350">
        <v>160</v>
      </c>
      <c r="B350">
        <v>30</v>
      </c>
      <c r="C350">
        <v>60</v>
      </c>
      <c r="D350">
        <v>14</v>
      </c>
      <c r="E350">
        <v>47</v>
      </c>
      <c r="F350">
        <v>1.1000000000000001</v>
      </c>
      <c r="G350">
        <v>1.5</v>
      </c>
      <c r="H350">
        <v>800</v>
      </c>
      <c r="I350">
        <v>111.31</v>
      </c>
      <c r="J350">
        <v>155.66999999999999</v>
      </c>
      <c r="K350">
        <v>8.09</v>
      </c>
      <c r="L350">
        <v>32.21</v>
      </c>
      <c r="M350">
        <v>12</v>
      </c>
      <c r="N350">
        <v>45</v>
      </c>
      <c r="O350">
        <v>0.5</v>
      </c>
    </row>
    <row r="351" spans="1:15" x14ac:dyDescent="0.25">
      <c r="A351">
        <v>160</v>
      </c>
      <c r="B351">
        <v>20</v>
      </c>
      <c r="C351">
        <v>45</v>
      </c>
      <c r="D351">
        <v>14</v>
      </c>
      <c r="E351">
        <v>43</v>
      </c>
      <c r="F351">
        <v>1.3</v>
      </c>
      <c r="G351">
        <v>2.25</v>
      </c>
      <c r="H351">
        <v>600</v>
      </c>
      <c r="I351">
        <v>112.18</v>
      </c>
      <c r="J351">
        <v>152.61000000000001</v>
      </c>
      <c r="K351">
        <v>12.11</v>
      </c>
      <c r="L351">
        <v>27.11</v>
      </c>
      <c r="M351">
        <v>12</v>
      </c>
      <c r="N351">
        <v>41</v>
      </c>
      <c r="O351">
        <v>0.5</v>
      </c>
    </row>
    <row r="352" spans="1:15" x14ac:dyDescent="0.25">
      <c r="A352">
        <v>160</v>
      </c>
      <c r="B352">
        <v>30</v>
      </c>
      <c r="C352">
        <v>60</v>
      </c>
      <c r="D352">
        <v>10</v>
      </c>
      <c r="E352">
        <v>43</v>
      </c>
      <c r="F352">
        <v>1.3</v>
      </c>
      <c r="G352">
        <v>1.5</v>
      </c>
      <c r="H352">
        <v>400</v>
      </c>
      <c r="I352">
        <v>113.1</v>
      </c>
      <c r="J352">
        <v>132.19999999999999</v>
      </c>
      <c r="K352">
        <v>1.45</v>
      </c>
      <c r="L352">
        <v>22.72</v>
      </c>
      <c r="M352">
        <v>8</v>
      </c>
      <c r="N352">
        <v>41</v>
      </c>
      <c r="O352">
        <v>0.5</v>
      </c>
    </row>
    <row r="353" spans="1:15" x14ac:dyDescent="0.25">
      <c r="A353">
        <v>160</v>
      </c>
      <c r="B353">
        <v>30</v>
      </c>
      <c r="C353">
        <v>60</v>
      </c>
      <c r="D353">
        <v>10</v>
      </c>
      <c r="E353">
        <v>43</v>
      </c>
      <c r="F353">
        <v>1.3</v>
      </c>
      <c r="G353">
        <v>2.25</v>
      </c>
      <c r="H353">
        <v>400</v>
      </c>
      <c r="I353">
        <v>113.35</v>
      </c>
      <c r="J353">
        <v>129.47</v>
      </c>
      <c r="K353">
        <v>1.45</v>
      </c>
      <c r="L353">
        <v>26.3</v>
      </c>
      <c r="M353">
        <v>8</v>
      </c>
      <c r="N353">
        <v>41</v>
      </c>
      <c r="O353">
        <v>0.5</v>
      </c>
    </row>
    <row r="354" spans="1:15" x14ac:dyDescent="0.25">
      <c r="A354">
        <v>160</v>
      </c>
      <c r="B354">
        <v>30</v>
      </c>
      <c r="C354">
        <v>60</v>
      </c>
      <c r="D354">
        <v>10</v>
      </c>
      <c r="E354">
        <v>43</v>
      </c>
      <c r="F354">
        <v>1.1000000000000001</v>
      </c>
      <c r="G354">
        <v>3</v>
      </c>
      <c r="H354">
        <v>600</v>
      </c>
      <c r="I354">
        <v>113.49</v>
      </c>
      <c r="J354">
        <v>136.37</v>
      </c>
      <c r="K354">
        <v>3.99</v>
      </c>
      <c r="L354">
        <v>31.58</v>
      </c>
      <c r="M354">
        <v>8</v>
      </c>
      <c r="N354">
        <v>41</v>
      </c>
      <c r="O354">
        <v>0.5</v>
      </c>
    </row>
    <row r="355" spans="1:15" x14ac:dyDescent="0.25">
      <c r="A355">
        <v>160</v>
      </c>
      <c r="B355">
        <v>30</v>
      </c>
      <c r="C355">
        <v>60</v>
      </c>
      <c r="D355">
        <v>14</v>
      </c>
      <c r="E355">
        <v>47</v>
      </c>
      <c r="F355">
        <v>1.3</v>
      </c>
      <c r="G355">
        <v>1.5</v>
      </c>
      <c r="H355">
        <v>400</v>
      </c>
      <c r="I355">
        <v>114.67</v>
      </c>
      <c r="J355">
        <v>133.51</v>
      </c>
      <c r="K355">
        <v>1.39</v>
      </c>
      <c r="L355">
        <v>22.56</v>
      </c>
      <c r="M355">
        <v>12</v>
      </c>
      <c r="N355">
        <v>45</v>
      </c>
      <c r="O355">
        <v>0.5</v>
      </c>
    </row>
    <row r="356" spans="1:15" x14ac:dyDescent="0.25">
      <c r="A356">
        <v>160</v>
      </c>
      <c r="B356">
        <v>30</v>
      </c>
      <c r="C356">
        <v>60</v>
      </c>
      <c r="D356">
        <v>14</v>
      </c>
      <c r="E356">
        <v>47</v>
      </c>
      <c r="F356">
        <v>1.3</v>
      </c>
      <c r="G356">
        <v>2.25</v>
      </c>
      <c r="H356">
        <v>400</v>
      </c>
      <c r="I356">
        <v>114.96</v>
      </c>
      <c r="J356">
        <v>130.77000000000001</v>
      </c>
      <c r="K356">
        <v>1.39</v>
      </c>
      <c r="L356">
        <v>26.11</v>
      </c>
      <c r="M356">
        <v>12</v>
      </c>
      <c r="N356">
        <v>45</v>
      </c>
      <c r="O356">
        <v>0.5</v>
      </c>
    </row>
    <row r="357" spans="1:15" x14ac:dyDescent="0.25">
      <c r="A357">
        <v>160</v>
      </c>
      <c r="B357">
        <v>30</v>
      </c>
      <c r="C357">
        <v>45</v>
      </c>
      <c r="D357">
        <v>14</v>
      </c>
      <c r="E357">
        <v>43</v>
      </c>
      <c r="F357">
        <v>1.1000000000000001</v>
      </c>
      <c r="G357">
        <v>2.25</v>
      </c>
      <c r="H357">
        <v>600</v>
      </c>
      <c r="I357">
        <v>115.36</v>
      </c>
      <c r="J357">
        <v>141.97</v>
      </c>
      <c r="K357">
        <v>6.17</v>
      </c>
      <c r="L357">
        <v>25.19</v>
      </c>
      <c r="M357">
        <v>12</v>
      </c>
      <c r="N357">
        <v>41</v>
      </c>
      <c r="O357">
        <v>0.5</v>
      </c>
    </row>
    <row r="358" spans="1:15" x14ac:dyDescent="0.25">
      <c r="A358">
        <v>160</v>
      </c>
      <c r="B358">
        <v>30</v>
      </c>
      <c r="C358">
        <v>60</v>
      </c>
      <c r="D358">
        <v>14</v>
      </c>
      <c r="E358">
        <v>43</v>
      </c>
      <c r="F358">
        <v>1.3</v>
      </c>
      <c r="G358">
        <v>3</v>
      </c>
      <c r="H358">
        <v>400</v>
      </c>
      <c r="I358">
        <v>115.86</v>
      </c>
      <c r="J358">
        <v>131.59</v>
      </c>
      <c r="K358">
        <v>1.43</v>
      </c>
      <c r="L358">
        <v>28.28</v>
      </c>
      <c r="M358">
        <v>12</v>
      </c>
      <c r="N358">
        <v>41</v>
      </c>
      <c r="O358">
        <v>0.5</v>
      </c>
    </row>
    <row r="359" spans="1:15" x14ac:dyDescent="0.25">
      <c r="A359">
        <v>160</v>
      </c>
      <c r="B359">
        <v>30</v>
      </c>
      <c r="C359">
        <v>60</v>
      </c>
      <c r="D359">
        <v>14</v>
      </c>
      <c r="E359">
        <v>47</v>
      </c>
      <c r="F359">
        <v>1.1000000000000001</v>
      </c>
      <c r="G359">
        <v>3</v>
      </c>
      <c r="H359">
        <v>600</v>
      </c>
      <c r="I359">
        <v>115.89</v>
      </c>
      <c r="J359">
        <v>138.29</v>
      </c>
      <c r="K359">
        <v>3.85</v>
      </c>
      <c r="L359">
        <v>31.35</v>
      </c>
      <c r="M359">
        <v>12</v>
      </c>
      <c r="N359">
        <v>45</v>
      </c>
      <c r="O359">
        <v>0.5</v>
      </c>
    </row>
    <row r="360" spans="1:15" x14ac:dyDescent="0.25">
      <c r="A360">
        <v>160</v>
      </c>
      <c r="B360">
        <v>30</v>
      </c>
      <c r="C360">
        <v>45</v>
      </c>
      <c r="D360">
        <v>10</v>
      </c>
      <c r="E360">
        <v>47</v>
      </c>
      <c r="F360">
        <v>1.3</v>
      </c>
      <c r="G360">
        <v>2.25</v>
      </c>
      <c r="H360">
        <v>600</v>
      </c>
      <c r="I360">
        <v>116.54</v>
      </c>
      <c r="J360">
        <v>155.99</v>
      </c>
      <c r="K360">
        <v>6.17</v>
      </c>
      <c r="L360">
        <v>35.83</v>
      </c>
      <c r="M360">
        <v>8</v>
      </c>
      <c r="N360">
        <v>45</v>
      </c>
      <c r="O360">
        <v>0.5</v>
      </c>
    </row>
    <row r="361" spans="1:15" x14ac:dyDescent="0.25">
      <c r="A361">
        <v>160</v>
      </c>
      <c r="B361">
        <v>20</v>
      </c>
      <c r="C361">
        <v>45</v>
      </c>
      <c r="D361">
        <v>10</v>
      </c>
      <c r="E361">
        <v>43</v>
      </c>
      <c r="F361">
        <v>1.5</v>
      </c>
      <c r="G361">
        <v>2.25</v>
      </c>
      <c r="H361">
        <v>600</v>
      </c>
      <c r="I361">
        <v>120.52</v>
      </c>
      <c r="J361">
        <v>171.5</v>
      </c>
      <c r="K361">
        <v>12.25</v>
      </c>
      <c r="L361">
        <v>34.549999999999997</v>
      </c>
      <c r="M361">
        <v>8</v>
      </c>
      <c r="N361">
        <v>41</v>
      </c>
      <c r="O361">
        <v>0.5</v>
      </c>
    </row>
    <row r="362" spans="1:15" x14ac:dyDescent="0.25">
      <c r="A362">
        <v>160</v>
      </c>
      <c r="B362">
        <v>30</v>
      </c>
      <c r="C362">
        <v>60</v>
      </c>
      <c r="D362">
        <v>14</v>
      </c>
      <c r="E362">
        <v>43</v>
      </c>
      <c r="F362">
        <v>1.3</v>
      </c>
      <c r="G362">
        <v>2.25</v>
      </c>
      <c r="H362">
        <v>400</v>
      </c>
      <c r="I362">
        <v>122.08</v>
      </c>
      <c r="J362">
        <v>136.44</v>
      </c>
      <c r="K362">
        <v>1.42</v>
      </c>
      <c r="L362">
        <v>24.42</v>
      </c>
      <c r="M362">
        <v>12</v>
      </c>
      <c r="N362">
        <v>41</v>
      </c>
      <c r="O362">
        <v>0.5</v>
      </c>
    </row>
    <row r="363" spans="1:15" x14ac:dyDescent="0.25">
      <c r="A363">
        <v>160</v>
      </c>
      <c r="B363">
        <v>30</v>
      </c>
      <c r="C363">
        <v>60</v>
      </c>
      <c r="D363">
        <v>10</v>
      </c>
      <c r="E363">
        <v>47</v>
      </c>
      <c r="F363">
        <v>1.5</v>
      </c>
      <c r="G363">
        <v>3</v>
      </c>
      <c r="H363">
        <v>400</v>
      </c>
      <c r="I363">
        <v>122.97</v>
      </c>
      <c r="J363">
        <v>142.93</v>
      </c>
      <c r="K363">
        <v>1.43</v>
      </c>
      <c r="L363">
        <v>38.090000000000003</v>
      </c>
      <c r="M363">
        <v>8</v>
      </c>
      <c r="N363">
        <v>45</v>
      </c>
      <c r="O363">
        <v>0.5</v>
      </c>
    </row>
    <row r="364" spans="1:15" x14ac:dyDescent="0.25">
      <c r="A364">
        <v>160</v>
      </c>
      <c r="B364">
        <v>30</v>
      </c>
      <c r="C364">
        <v>60</v>
      </c>
      <c r="D364">
        <v>14</v>
      </c>
      <c r="E364">
        <v>43</v>
      </c>
      <c r="F364">
        <v>1.3</v>
      </c>
      <c r="G364">
        <v>1.5</v>
      </c>
      <c r="H364">
        <v>400</v>
      </c>
      <c r="I364">
        <v>123.26</v>
      </c>
      <c r="J364">
        <v>139.77000000000001</v>
      </c>
      <c r="K364">
        <v>1.42</v>
      </c>
      <c r="L364">
        <v>20.82</v>
      </c>
      <c r="M364">
        <v>12</v>
      </c>
      <c r="N364">
        <v>41</v>
      </c>
      <c r="O364">
        <v>0.5</v>
      </c>
    </row>
    <row r="365" spans="1:15" x14ac:dyDescent="0.25">
      <c r="A365">
        <v>160</v>
      </c>
      <c r="B365">
        <v>20</v>
      </c>
      <c r="C365">
        <v>45</v>
      </c>
      <c r="D365">
        <v>14</v>
      </c>
      <c r="E365">
        <v>47</v>
      </c>
      <c r="F365">
        <v>1.5</v>
      </c>
      <c r="G365">
        <v>2.25</v>
      </c>
      <c r="H365">
        <v>600</v>
      </c>
      <c r="I365">
        <v>124.18</v>
      </c>
      <c r="J365">
        <v>174.54</v>
      </c>
      <c r="K365">
        <v>11.98</v>
      </c>
      <c r="L365">
        <v>34.36</v>
      </c>
      <c r="M365">
        <v>12</v>
      </c>
      <c r="N365">
        <v>45</v>
      </c>
      <c r="O365">
        <v>0.5</v>
      </c>
    </row>
    <row r="366" spans="1:15" x14ac:dyDescent="0.25">
      <c r="A366">
        <v>160</v>
      </c>
      <c r="B366">
        <v>30</v>
      </c>
      <c r="C366">
        <v>60</v>
      </c>
      <c r="D366">
        <v>10</v>
      </c>
      <c r="E366">
        <v>47</v>
      </c>
      <c r="F366">
        <v>1.5</v>
      </c>
      <c r="G366">
        <v>2.25</v>
      </c>
      <c r="H366">
        <v>400</v>
      </c>
      <c r="I366">
        <v>125.87</v>
      </c>
      <c r="J366">
        <v>149.96</v>
      </c>
      <c r="K366">
        <v>1.42</v>
      </c>
      <c r="L366">
        <v>32.909999999999997</v>
      </c>
      <c r="M366">
        <v>8</v>
      </c>
      <c r="N366">
        <v>45</v>
      </c>
      <c r="O366">
        <v>0.5</v>
      </c>
    </row>
    <row r="367" spans="1:15" x14ac:dyDescent="0.25">
      <c r="A367">
        <v>160</v>
      </c>
      <c r="B367">
        <v>30</v>
      </c>
      <c r="C367">
        <v>60</v>
      </c>
      <c r="D367">
        <v>10</v>
      </c>
      <c r="E367">
        <v>47</v>
      </c>
      <c r="F367">
        <v>1.5</v>
      </c>
      <c r="G367">
        <v>1.5</v>
      </c>
      <c r="H367">
        <v>400</v>
      </c>
      <c r="I367">
        <v>126.78</v>
      </c>
      <c r="J367">
        <v>151.62</v>
      </c>
      <c r="K367">
        <v>1.42</v>
      </c>
      <c r="L367">
        <v>28.57</v>
      </c>
      <c r="M367">
        <v>8</v>
      </c>
      <c r="N367">
        <v>45</v>
      </c>
      <c r="O367">
        <v>0.5</v>
      </c>
    </row>
    <row r="368" spans="1:15" x14ac:dyDescent="0.25">
      <c r="A368">
        <v>160</v>
      </c>
      <c r="B368">
        <v>30</v>
      </c>
      <c r="C368">
        <v>60</v>
      </c>
      <c r="D368">
        <v>14</v>
      </c>
      <c r="E368">
        <v>43</v>
      </c>
      <c r="F368">
        <v>1.1000000000000001</v>
      </c>
      <c r="G368">
        <v>3</v>
      </c>
      <c r="H368">
        <v>600</v>
      </c>
      <c r="I368">
        <v>128.13999999999999</v>
      </c>
      <c r="J368">
        <v>148.47</v>
      </c>
      <c r="K368">
        <v>3.92</v>
      </c>
      <c r="L368">
        <v>29.36</v>
      </c>
      <c r="M368">
        <v>12</v>
      </c>
      <c r="N368">
        <v>41</v>
      </c>
      <c r="O368">
        <v>0.5</v>
      </c>
    </row>
    <row r="369" spans="1:15" x14ac:dyDescent="0.25">
      <c r="A369">
        <v>160</v>
      </c>
      <c r="B369">
        <v>30</v>
      </c>
      <c r="C369">
        <v>60</v>
      </c>
      <c r="D369">
        <v>10</v>
      </c>
      <c r="E369">
        <v>43</v>
      </c>
      <c r="F369">
        <v>1.1000000000000001</v>
      </c>
      <c r="G369">
        <v>3</v>
      </c>
      <c r="H369">
        <v>800</v>
      </c>
      <c r="I369">
        <v>128.77000000000001</v>
      </c>
      <c r="J369">
        <v>165.71</v>
      </c>
      <c r="K369">
        <v>8.3699999999999992</v>
      </c>
      <c r="L369">
        <v>38.89</v>
      </c>
      <c r="M369">
        <v>8</v>
      </c>
      <c r="N369">
        <v>41</v>
      </c>
      <c r="O369">
        <v>0.5</v>
      </c>
    </row>
    <row r="370" spans="1:15" x14ac:dyDescent="0.25">
      <c r="A370">
        <v>160</v>
      </c>
      <c r="B370">
        <v>30</v>
      </c>
      <c r="C370">
        <v>60</v>
      </c>
      <c r="D370">
        <v>10</v>
      </c>
      <c r="E370">
        <v>43</v>
      </c>
      <c r="F370">
        <v>1.5</v>
      </c>
      <c r="G370">
        <v>3</v>
      </c>
      <c r="H370">
        <v>400</v>
      </c>
      <c r="I370">
        <v>129.76</v>
      </c>
      <c r="J370">
        <v>148.07</v>
      </c>
      <c r="K370">
        <v>1.46</v>
      </c>
      <c r="L370">
        <v>36.42</v>
      </c>
      <c r="M370">
        <v>8</v>
      </c>
      <c r="N370">
        <v>41</v>
      </c>
      <c r="O370">
        <v>0.5</v>
      </c>
    </row>
    <row r="371" spans="1:15" x14ac:dyDescent="0.25">
      <c r="A371">
        <v>160</v>
      </c>
      <c r="B371">
        <v>30</v>
      </c>
      <c r="C371">
        <v>60</v>
      </c>
      <c r="D371">
        <v>14</v>
      </c>
      <c r="E371">
        <v>47</v>
      </c>
      <c r="F371">
        <v>1.5</v>
      </c>
      <c r="G371">
        <v>3</v>
      </c>
      <c r="H371">
        <v>400</v>
      </c>
      <c r="I371">
        <v>131.63</v>
      </c>
      <c r="J371">
        <v>149.54</v>
      </c>
      <c r="K371">
        <v>1.4</v>
      </c>
      <c r="L371">
        <v>36.15</v>
      </c>
      <c r="M371">
        <v>12</v>
      </c>
      <c r="N371">
        <v>45</v>
      </c>
      <c r="O371">
        <v>0.5</v>
      </c>
    </row>
    <row r="372" spans="1:15" x14ac:dyDescent="0.25">
      <c r="A372">
        <v>160</v>
      </c>
      <c r="B372">
        <v>30</v>
      </c>
      <c r="C372">
        <v>60</v>
      </c>
      <c r="D372">
        <v>10</v>
      </c>
      <c r="E372">
        <v>47</v>
      </c>
      <c r="F372">
        <v>1.3</v>
      </c>
      <c r="G372">
        <v>1.5</v>
      </c>
      <c r="H372">
        <v>800</v>
      </c>
      <c r="I372">
        <v>131.91999999999999</v>
      </c>
      <c r="J372">
        <v>189.2</v>
      </c>
      <c r="K372">
        <v>8.2100000000000009</v>
      </c>
      <c r="L372">
        <v>42.3</v>
      </c>
      <c r="M372">
        <v>8</v>
      </c>
      <c r="N372">
        <v>45</v>
      </c>
      <c r="O372">
        <v>0.5</v>
      </c>
    </row>
    <row r="373" spans="1:15" x14ac:dyDescent="0.25">
      <c r="A373">
        <v>160</v>
      </c>
      <c r="B373">
        <v>30</v>
      </c>
      <c r="C373">
        <v>60</v>
      </c>
      <c r="D373">
        <v>14</v>
      </c>
      <c r="E373">
        <v>47</v>
      </c>
      <c r="F373">
        <v>1.1000000000000001</v>
      </c>
      <c r="G373">
        <v>3</v>
      </c>
      <c r="H373">
        <v>800</v>
      </c>
      <c r="I373">
        <v>132.25</v>
      </c>
      <c r="J373">
        <v>168.48</v>
      </c>
      <c r="K373">
        <v>8.1199999999999992</v>
      </c>
      <c r="L373">
        <v>38.630000000000003</v>
      </c>
      <c r="M373">
        <v>12</v>
      </c>
      <c r="N373">
        <v>45</v>
      </c>
      <c r="O373">
        <v>0.5</v>
      </c>
    </row>
    <row r="374" spans="1:15" x14ac:dyDescent="0.25">
      <c r="A374">
        <v>160</v>
      </c>
      <c r="B374">
        <v>30</v>
      </c>
      <c r="C374">
        <v>45</v>
      </c>
      <c r="D374">
        <v>10</v>
      </c>
      <c r="E374">
        <v>43</v>
      </c>
      <c r="F374">
        <v>1.3</v>
      </c>
      <c r="G374">
        <v>2.25</v>
      </c>
      <c r="H374">
        <v>600</v>
      </c>
      <c r="I374">
        <v>132.83000000000001</v>
      </c>
      <c r="J374">
        <v>168.75</v>
      </c>
      <c r="K374">
        <v>6.27</v>
      </c>
      <c r="L374">
        <v>33.479999999999997</v>
      </c>
      <c r="M374">
        <v>8</v>
      </c>
      <c r="N374">
        <v>41</v>
      </c>
      <c r="O374">
        <v>0.5</v>
      </c>
    </row>
    <row r="375" spans="1:15" x14ac:dyDescent="0.25">
      <c r="A375">
        <v>160</v>
      </c>
      <c r="B375">
        <v>23</v>
      </c>
      <c r="C375">
        <v>45</v>
      </c>
      <c r="D375">
        <v>14</v>
      </c>
      <c r="E375">
        <v>43</v>
      </c>
      <c r="F375">
        <v>1.5</v>
      </c>
      <c r="G375">
        <v>1.5</v>
      </c>
      <c r="H375">
        <v>800</v>
      </c>
      <c r="I375">
        <v>134.24</v>
      </c>
      <c r="J375">
        <v>197.09</v>
      </c>
      <c r="K375">
        <v>20.8</v>
      </c>
      <c r="L375">
        <v>34.69</v>
      </c>
      <c r="M375">
        <v>12</v>
      </c>
      <c r="N375">
        <v>41</v>
      </c>
      <c r="O375">
        <v>0.5</v>
      </c>
    </row>
    <row r="376" spans="1:15" x14ac:dyDescent="0.25">
      <c r="A376">
        <v>160</v>
      </c>
      <c r="B376">
        <v>30</v>
      </c>
      <c r="C376">
        <v>60</v>
      </c>
      <c r="D376">
        <v>10</v>
      </c>
      <c r="E376">
        <v>47</v>
      </c>
      <c r="F376">
        <v>1.3</v>
      </c>
      <c r="G376">
        <v>3</v>
      </c>
      <c r="H376">
        <v>600</v>
      </c>
      <c r="I376">
        <v>135.08000000000001</v>
      </c>
      <c r="J376">
        <v>166.71</v>
      </c>
      <c r="K376">
        <v>3.92</v>
      </c>
      <c r="L376">
        <v>41.49</v>
      </c>
      <c r="M376">
        <v>8</v>
      </c>
      <c r="N376">
        <v>45</v>
      </c>
      <c r="O376">
        <v>0.5</v>
      </c>
    </row>
    <row r="377" spans="1:15" x14ac:dyDescent="0.25">
      <c r="A377">
        <v>160</v>
      </c>
      <c r="B377">
        <v>30</v>
      </c>
      <c r="C377">
        <v>60</v>
      </c>
      <c r="D377">
        <v>10</v>
      </c>
      <c r="E377">
        <v>43</v>
      </c>
      <c r="F377">
        <v>1.5</v>
      </c>
      <c r="G377">
        <v>1.5</v>
      </c>
      <c r="H377">
        <v>400</v>
      </c>
      <c r="I377">
        <v>135.54</v>
      </c>
      <c r="J377">
        <v>157.71</v>
      </c>
      <c r="K377">
        <v>1.45</v>
      </c>
      <c r="L377">
        <v>26.66</v>
      </c>
      <c r="M377">
        <v>8</v>
      </c>
      <c r="N377">
        <v>41</v>
      </c>
      <c r="O377">
        <v>0.5</v>
      </c>
    </row>
    <row r="378" spans="1:15" x14ac:dyDescent="0.25">
      <c r="A378">
        <v>160</v>
      </c>
      <c r="B378">
        <v>30</v>
      </c>
      <c r="C378">
        <v>45</v>
      </c>
      <c r="D378">
        <v>14</v>
      </c>
      <c r="E378">
        <v>47</v>
      </c>
      <c r="F378">
        <v>1.3</v>
      </c>
      <c r="G378">
        <v>2.25</v>
      </c>
      <c r="H378">
        <v>600</v>
      </c>
      <c r="I378">
        <v>135.72</v>
      </c>
      <c r="J378">
        <v>171.14</v>
      </c>
      <c r="K378">
        <v>6.08</v>
      </c>
      <c r="L378">
        <v>33.26</v>
      </c>
      <c r="M378">
        <v>12</v>
      </c>
      <c r="N378">
        <v>45</v>
      </c>
      <c r="O378">
        <v>0.5</v>
      </c>
    </row>
    <row r="379" spans="1:15" x14ac:dyDescent="0.25">
      <c r="A379">
        <v>160</v>
      </c>
      <c r="B379">
        <v>30</v>
      </c>
      <c r="C379">
        <v>60</v>
      </c>
      <c r="D379">
        <v>10</v>
      </c>
      <c r="E379">
        <v>43</v>
      </c>
      <c r="F379">
        <v>1.5</v>
      </c>
      <c r="G379">
        <v>2.25</v>
      </c>
      <c r="H379">
        <v>400</v>
      </c>
      <c r="I379">
        <v>135.74</v>
      </c>
      <c r="J379">
        <v>153.84</v>
      </c>
      <c r="K379">
        <v>1.45</v>
      </c>
      <c r="L379">
        <v>31.37</v>
      </c>
      <c r="M379">
        <v>8</v>
      </c>
      <c r="N379">
        <v>41</v>
      </c>
      <c r="O379">
        <v>0.5</v>
      </c>
    </row>
    <row r="380" spans="1:15" x14ac:dyDescent="0.25">
      <c r="A380">
        <v>160</v>
      </c>
      <c r="B380">
        <v>30</v>
      </c>
      <c r="C380">
        <v>60</v>
      </c>
      <c r="D380">
        <v>14</v>
      </c>
      <c r="E380">
        <v>43</v>
      </c>
      <c r="F380">
        <v>1.1000000000000001</v>
      </c>
      <c r="G380">
        <v>1.5</v>
      </c>
      <c r="H380">
        <v>800</v>
      </c>
      <c r="I380">
        <v>135.97999999999999</v>
      </c>
      <c r="J380">
        <v>174.92</v>
      </c>
      <c r="K380">
        <v>8.2100000000000009</v>
      </c>
      <c r="L380">
        <v>29.68</v>
      </c>
      <c r="M380">
        <v>12</v>
      </c>
      <c r="N380">
        <v>41</v>
      </c>
      <c r="O380">
        <v>0.5</v>
      </c>
    </row>
    <row r="381" spans="1:15" x14ac:dyDescent="0.25">
      <c r="A381">
        <v>160</v>
      </c>
      <c r="B381">
        <v>30</v>
      </c>
      <c r="C381">
        <v>60</v>
      </c>
      <c r="D381">
        <v>14</v>
      </c>
      <c r="E381">
        <v>47</v>
      </c>
      <c r="F381">
        <v>1.5</v>
      </c>
      <c r="G381">
        <v>1.5</v>
      </c>
      <c r="H381">
        <v>400</v>
      </c>
      <c r="I381">
        <v>137.22999999999999</v>
      </c>
      <c r="J381">
        <v>159.18</v>
      </c>
      <c r="K381">
        <v>1.39</v>
      </c>
      <c r="L381">
        <v>26.47</v>
      </c>
      <c r="M381">
        <v>12</v>
      </c>
      <c r="N381">
        <v>45</v>
      </c>
      <c r="O381">
        <v>0.5</v>
      </c>
    </row>
    <row r="382" spans="1:15" x14ac:dyDescent="0.25">
      <c r="A382">
        <v>160</v>
      </c>
      <c r="B382">
        <v>30</v>
      </c>
      <c r="C382">
        <v>60</v>
      </c>
      <c r="D382">
        <v>14</v>
      </c>
      <c r="E382">
        <v>47</v>
      </c>
      <c r="F382">
        <v>1.5</v>
      </c>
      <c r="G382">
        <v>2.25</v>
      </c>
      <c r="H382">
        <v>400</v>
      </c>
      <c r="I382">
        <v>137.56</v>
      </c>
      <c r="J382">
        <v>155.29</v>
      </c>
      <c r="K382">
        <v>1.39</v>
      </c>
      <c r="L382">
        <v>31.14</v>
      </c>
      <c r="M382">
        <v>12</v>
      </c>
      <c r="N382">
        <v>45</v>
      </c>
      <c r="O382">
        <v>0.5</v>
      </c>
    </row>
    <row r="383" spans="1:15" x14ac:dyDescent="0.25">
      <c r="A383">
        <v>160</v>
      </c>
      <c r="B383">
        <v>30</v>
      </c>
      <c r="C383">
        <v>60</v>
      </c>
      <c r="D383">
        <v>14</v>
      </c>
      <c r="E383">
        <v>43</v>
      </c>
      <c r="F383">
        <v>1.5</v>
      </c>
      <c r="G383">
        <v>3</v>
      </c>
      <c r="H383">
        <v>400</v>
      </c>
      <c r="I383">
        <v>137.79</v>
      </c>
      <c r="J383">
        <v>154.07</v>
      </c>
      <c r="K383">
        <v>1.43</v>
      </c>
      <c r="L383">
        <v>34.36</v>
      </c>
      <c r="M383">
        <v>12</v>
      </c>
      <c r="N383">
        <v>41</v>
      </c>
      <c r="O383">
        <v>0.5</v>
      </c>
    </row>
    <row r="384" spans="1:15" x14ac:dyDescent="0.25">
      <c r="A384">
        <v>160</v>
      </c>
      <c r="B384">
        <v>20</v>
      </c>
      <c r="C384">
        <v>45</v>
      </c>
      <c r="D384">
        <v>14</v>
      </c>
      <c r="E384">
        <v>43</v>
      </c>
      <c r="F384">
        <v>1.5</v>
      </c>
      <c r="G384">
        <v>2.25</v>
      </c>
      <c r="H384">
        <v>600</v>
      </c>
      <c r="I384">
        <v>143.47999999999999</v>
      </c>
      <c r="J384">
        <v>189.93</v>
      </c>
      <c r="K384">
        <v>12.11</v>
      </c>
      <c r="L384">
        <v>31.64</v>
      </c>
      <c r="M384">
        <v>12</v>
      </c>
      <c r="N384">
        <v>41</v>
      </c>
      <c r="O384">
        <v>0.5</v>
      </c>
    </row>
    <row r="385" spans="1:15" x14ac:dyDescent="0.25">
      <c r="A385">
        <v>160</v>
      </c>
      <c r="B385">
        <v>30</v>
      </c>
      <c r="C385">
        <v>60</v>
      </c>
      <c r="D385">
        <v>14</v>
      </c>
      <c r="E385">
        <v>43</v>
      </c>
      <c r="F385">
        <v>1.5</v>
      </c>
      <c r="G385">
        <v>2.25</v>
      </c>
      <c r="H385">
        <v>400</v>
      </c>
      <c r="I385">
        <v>143.94999999999999</v>
      </c>
      <c r="J385">
        <v>160.35</v>
      </c>
      <c r="K385">
        <v>1.42</v>
      </c>
      <c r="L385">
        <v>29.14</v>
      </c>
      <c r="M385">
        <v>12</v>
      </c>
      <c r="N385">
        <v>41</v>
      </c>
      <c r="O385">
        <v>0.5</v>
      </c>
    </row>
    <row r="386" spans="1:15" x14ac:dyDescent="0.25">
      <c r="A386">
        <v>160</v>
      </c>
      <c r="B386">
        <v>30</v>
      </c>
      <c r="C386">
        <v>60</v>
      </c>
      <c r="D386">
        <v>14</v>
      </c>
      <c r="E386">
        <v>43</v>
      </c>
      <c r="F386">
        <v>1.5</v>
      </c>
      <c r="G386">
        <v>1.5</v>
      </c>
      <c r="H386">
        <v>400</v>
      </c>
      <c r="I386">
        <v>145.55000000000001</v>
      </c>
      <c r="J386">
        <v>163.63</v>
      </c>
      <c r="K386">
        <v>1.42</v>
      </c>
      <c r="L386">
        <v>24.5</v>
      </c>
      <c r="M386">
        <v>12</v>
      </c>
      <c r="N386">
        <v>41</v>
      </c>
      <c r="O386">
        <v>0.5</v>
      </c>
    </row>
    <row r="387" spans="1:15" x14ac:dyDescent="0.25">
      <c r="A387">
        <v>160</v>
      </c>
      <c r="B387">
        <v>30</v>
      </c>
      <c r="C387">
        <v>60</v>
      </c>
      <c r="D387">
        <v>10</v>
      </c>
      <c r="E387">
        <v>43</v>
      </c>
      <c r="F387">
        <v>1.3</v>
      </c>
      <c r="G387">
        <v>3</v>
      </c>
      <c r="H387">
        <v>600</v>
      </c>
      <c r="I387">
        <v>148.24</v>
      </c>
      <c r="J387">
        <v>176.31</v>
      </c>
      <c r="K387">
        <v>3.99</v>
      </c>
      <c r="L387">
        <v>39.29</v>
      </c>
      <c r="M387">
        <v>8</v>
      </c>
      <c r="N387">
        <v>41</v>
      </c>
      <c r="O387">
        <v>0.5</v>
      </c>
    </row>
    <row r="388" spans="1:15" x14ac:dyDescent="0.25">
      <c r="A388">
        <v>160</v>
      </c>
      <c r="B388">
        <v>30</v>
      </c>
      <c r="C388">
        <v>45</v>
      </c>
      <c r="D388">
        <v>10</v>
      </c>
      <c r="E388">
        <v>47</v>
      </c>
      <c r="F388">
        <v>1.5</v>
      </c>
      <c r="G388">
        <v>2.25</v>
      </c>
      <c r="H388">
        <v>600</v>
      </c>
      <c r="I388">
        <v>149.63999999999999</v>
      </c>
      <c r="J388">
        <v>194.73</v>
      </c>
      <c r="K388">
        <v>6.17</v>
      </c>
      <c r="L388">
        <v>42.09</v>
      </c>
      <c r="M388">
        <v>8</v>
      </c>
      <c r="N388">
        <v>45</v>
      </c>
      <c r="O388">
        <v>0.5</v>
      </c>
    </row>
    <row r="389" spans="1:15" x14ac:dyDescent="0.25">
      <c r="A389">
        <v>160</v>
      </c>
      <c r="B389">
        <v>30</v>
      </c>
      <c r="C389">
        <v>60</v>
      </c>
      <c r="D389">
        <v>14</v>
      </c>
      <c r="E389">
        <v>47</v>
      </c>
      <c r="F389">
        <v>1.3</v>
      </c>
      <c r="G389">
        <v>3</v>
      </c>
      <c r="H389">
        <v>600</v>
      </c>
      <c r="I389">
        <v>150.97999999999999</v>
      </c>
      <c r="J389">
        <v>178.49</v>
      </c>
      <c r="K389">
        <v>3.85</v>
      </c>
      <c r="L389">
        <v>39.020000000000003</v>
      </c>
      <c r="M389">
        <v>12</v>
      </c>
      <c r="N389">
        <v>45</v>
      </c>
      <c r="O389">
        <v>0.5</v>
      </c>
    </row>
    <row r="390" spans="1:15" x14ac:dyDescent="0.25">
      <c r="A390">
        <v>160</v>
      </c>
      <c r="B390">
        <v>30</v>
      </c>
      <c r="C390">
        <v>45</v>
      </c>
      <c r="D390">
        <v>14</v>
      </c>
      <c r="E390">
        <v>43</v>
      </c>
      <c r="F390">
        <v>1.3</v>
      </c>
      <c r="G390">
        <v>2.25</v>
      </c>
      <c r="H390">
        <v>600</v>
      </c>
      <c r="I390">
        <v>151.82</v>
      </c>
      <c r="J390">
        <v>183.64</v>
      </c>
      <c r="K390">
        <v>6.17</v>
      </c>
      <c r="L390">
        <v>30.75</v>
      </c>
      <c r="M390">
        <v>12</v>
      </c>
      <c r="N390">
        <v>41</v>
      </c>
      <c r="O390">
        <v>0.5</v>
      </c>
    </row>
    <row r="391" spans="1:15" x14ac:dyDescent="0.25">
      <c r="A391">
        <v>160</v>
      </c>
      <c r="B391">
        <v>30</v>
      </c>
      <c r="C391">
        <v>60</v>
      </c>
      <c r="D391">
        <v>14</v>
      </c>
      <c r="E391">
        <v>43</v>
      </c>
      <c r="F391">
        <v>1.1000000000000001</v>
      </c>
      <c r="G391">
        <v>3</v>
      </c>
      <c r="H391">
        <v>800</v>
      </c>
      <c r="I391">
        <v>152.05000000000001</v>
      </c>
      <c r="J391">
        <v>184.33</v>
      </c>
      <c r="K391">
        <v>8.24</v>
      </c>
      <c r="L391">
        <v>35.99</v>
      </c>
      <c r="M391">
        <v>12</v>
      </c>
      <c r="N391">
        <v>41</v>
      </c>
      <c r="O391">
        <v>0.5</v>
      </c>
    </row>
    <row r="392" spans="1:15" x14ac:dyDescent="0.25">
      <c r="A392">
        <v>160</v>
      </c>
      <c r="B392">
        <v>30</v>
      </c>
      <c r="C392">
        <v>60</v>
      </c>
      <c r="D392">
        <v>10</v>
      </c>
      <c r="E392">
        <v>47</v>
      </c>
      <c r="F392">
        <v>1.3</v>
      </c>
      <c r="G392">
        <v>3</v>
      </c>
      <c r="H392">
        <v>800</v>
      </c>
      <c r="I392">
        <v>155.55000000000001</v>
      </c>
      <c r="J392">
        <v>204.64</v>
      </c>
      <c r="K392">
        <v>8.24</v>
      </c>
      <c r="L392">
        <v>51.1</v>
      </c>
      <c r="M392">
        <v>8</v>
      </c>
      <c r="N392">
        <v>45</v>
      </c>
      <c r="O392">
        <v>0.5</v>
      </c>
    </row>
    <row r="393" spans="1:15" x14ac:dyDescent="0.25">
      <c r="A393">
        <v>160</v>
      </c>
      <c r="B393">
        <v>30</v>
      </c>
      <c r="C393">
        <v>60</v>
      </c>
      <c r="D393">
        <v>10</v>
      </c>
      <c r="E393">
        <v>43</v>
      </c>
      <c r="F393">
        <v>1.3</v>
      </c>
      <c r="G393">
        <v>1.5</v>
      </c>
      <c r="H393">
        <v>800</v>
      </c>
      <c r="I393">
        <v>156.66999999999999</v>
      </c>
      <c r="J393">
        <v>208.76</v>
      </c>
      <c r="K393">
        <v>8.34</v>
      </c>
      <c r="L393">
        <v>39.43</v>
      </c>
      <c r="M393">
        <v>8</v>
      </c>
      <c r="N393">
        <v>41</v>
      </c>
      <c r="O393">
        <v>0.5</v>
      </c>
    </row>
    <row r="394" spans="1:15" x14ac:dyDescent="0.25">
      <c r="A394">
        <v>160</v>
      </c>
      <c r="B394">
        <v>30</v>
      </c>
      <c r="C394">
        <v>60</v>
      </c>
      <c r="D394">
        <v>14</v>
      </c>
      <c r="E394">
        <v>47</v>
      </c>
      <c r="F394">
        <v>1.3</v>
      </c>
      <c r="G394">
        <v>1.5</v>
      </c>
      <c r="H394">
        <v>800</v>
      </c>
      <c r="I394">
        <v>160.54</v>
      </c>
      <c r="J394">
        <v>212.02</v>
      </c>
      <c r="K394">
        <v>8.09</v>
      </c>
      <c r="L394">
        <v>39.18</v>
      </c>
      <c r="M394">
        <v>12</v>
      </c>
      <c r="N394">
        <v>45</v>
      </c>
      <c r="O394">
        <v>0.5</v>
      </c>
    </row>
    <row r="395" spans="1:15" x14ac:dyDescent="0.25">
      <c r="A395">
        <v>160</v>
      </c>
      <c r="B395">
        <v>30</v>
      </c>
      <c r="C395">
        <v>60</v>
      </c>
      <c r="D395">
        <v>14</v>
      </c>
      <c r="E395">
        <v>43</v>
      </c>
      <c r="F395">
        <v>1.3</v>
      </c>
      <c r="G395">
        <v>3</v>
      </c>
      <c r="H395">
        <v>600</v>
      </c>
      <c r="I395">
        <v>163.29</v>
      </c>
      <c r="J395">
        <v>188.03</v>
      </c>
      <c r="K395">
        <v>3.92</v>
      </c>
      <c r="L395">
        <v>36.619999999999997</v>
      </c>
      <c r="M395">
        <v>12</v>
      </c>
      <c r="N395">
        <v>41</v>
      </c>
      <c r="O395">
        <v>0.5</v>
      </c>
    </row>
    <row r="396" spans="1:15" x14ac:dyDescent="0.25">
      <c r="A396">
        <v>160</v>
      </c>
      <c r="B396">
        <v>30</v>
      </c>
      <c r="C396">
        <v>45</v>
      </c>
      <c r="D396">
        <v>10</v>
      </c>
      <c r="E396">
        <v>43</v>
      </c>
      <c r="F396">
        <v>1.5</v>
      </c>
      <c r="G396">
        <v>2.25</v>
      </c>
      <c r="H396">
        <v>600</v>
      </c>
      <c r="I396">
        <v>165.37</v>
      </c>
      <c r="J396">
        <v>206.35</v>
      </c>
      <c r="K396">
        <v>6.27</v>
      </c>
      <c r="L396">
        <v>39.29</v>
      </c>
      <c r="M396">
        <v>8</v>
      </c>
      <c r="N396">
        <v>41</v>
      </c>
      <c r="O396">
        <v>0.5</v>
      </c>
    </row>
    <row r="397" spans="1:15" x14ac:dyDescent="0.25">
      <c r="A397">
        <v>160</v>
      </c>
      <c r="B397">
        <v>30</v>
      </c>
      <c r="C397">
        <v>60</v>
      </c>
      <c r="D397">
        <v>10</v>
      </c>
      <c r="E397">
        <v>47</v>
      </c>
      <c r="F397">
        <v>1.5</v>
      </c>
      <c r="G397">
        <v>3</v>
      </c>
      <c r="H397">
        <v>600</v>
      </c>
      <c r="I397">
        <v>167.26</v>
      </c>
      <c r="J397">
        <v>204.45</v>
      </c>
      <c r="K397">
        <v>3.92</v>
      </c>
      <c r="L397">
        <v>49.56</v>
      </c>
      <c r="M397">
        <v>8</v>
      </c>
      <c r="N397">
        <v>45</v>
      </c>
      <c r="O397">
        <v>0.5</v>
      </c>
    </row>
    <row r="398" spans="1:15" x14ac:dyDescent="0.25">
      <c r="A398">
        <v>160</v>
      </c>
      <c r="B398">
        <v>30</v>
      </c>
      <c r="C398">
        <v>45</v>
      </c>
      <c r="D398">
        <v>14</v>
      </c>
      <c r="E398">
        <v>47</v>
      </c>
      <c r="F398">
        <v>1.5</v>
      </c>
      <c r="G398">
        <v>2.25</v>
      </c>
      <c r="H398">
        <v>600</v>
      </c>
      <c r="I398">
        <v>168.61</v>
      </c>
      <c r="J398">
        <v>209.07</v>
      </c>
      <c r="K398">
        <v>6.08</v>
      </c>
      <c r="L398">
        <v>39.04</v>
      </c>
      <c r="M398">
        <v>12</v>
      </c>
      <c r="N398">
        <v>45</v>
      </c>
      <c r="O398">
        <v>0.5</v>
      </c>
    </row>
    <row r="399" spans="1:15" x14ac:dyDescent="0.25">
      <c r="A399">
        <v>160</v>
      </c>
      <c r="B399">
        <v>30</v>
      </c>
      <c r="C399">
        <v>60</v>
      </c>
      <c r="D399">
        <v>10</v>
      </c>
      <c r="E399">
        <v>47</v>
      </c>
      <c r="F399">
        <v>1.5</v>
      </c>
      <c r="G399">
        <v>1.5</v>
      </c>
      <c r="H399">
        <v>800</v>
      </c>
      <c r="I399">
        <v>174.89</v>
      </c>
      <c r="J399">
        <v>240.5</v>
      </c>
      <c r="K399">
        <v>8.2100000000000009</v>
      </c>
      <c r="L399">
        <v>49.34</v>
      </c>
      <c r="M399">
        <v>8</v>
      </c>
      <c r="N399">
        <v>45</v>
      </c>
      <c r="O399">
        <v>0.5</v>
      </c>
    </row>
    <row r="400" spans="1:15" x14ac:dyDescent="0.25">
      <c r="A400">
        <v>160</v>
      </c>
      <c r="B400">
        <v>30</v>
      </c>
      <c r="C400">
        <v>60</v>
      </c>
      <c r="D400">
        <v>10</v>
      </c>
      <c r="E400">
        <v>43</v>
      </c>
      <c r="F400">
        <v>1.3</v>
      </c>
      <c r="G400">
        <v>3</v>
      </c>
      <c r="H400">
        <v>800</v>
      </c>
      <c r="I400">
        <v>175.54</v>
      </c>
      <c r="J400">
        <v>220.25</v>
      </c>
      <c r="K400">
        <v>8.3699999999999992</v>
      </c>
      <c r="L400">
        <v>48.08</v>
      </c>
      <c r="M400">
        <v>8</v>
      </c>
      <c r="N400">
        <v>41</v>
      </c>
      <c r="O400">
        <v>0.5</v>
      </c>
    </row>
    <row r="401" spans="1:15" x14ac:dyDescent="0.25">
      <c r="A401">
        <v>160</v>
      </c>
      <c r="B401">
        <v>30</v>
      </c>
      <c r="C401">
        <v>60</v>
      </c>
      <c r="D401">
        <v>14</v>
      </c>
      <c r="E401">
        <v>47</v>
      </c>
      <c r="F401">
        <v>1.3</v>
      </c>
      <c r="G401">
        <v>3</v>
      </c>
      <c r="H401">
        <v>800</v>
      </c>
      <c r="I401">
        <v>179.39</v>
      </c>
      <c r="J401">
        <v>223.41</v>
      </c>
      <c r="K401">
        <v>8.1199999999999992</v>
      </c>
      <c r="L401">
        <v>47.75</v>
      </c>
      <c r="M401">
        <v>12</v>
      </c>
      <c r="N401">
        <v>45</v>
      </c>
      <c r="O401">
        <v>0.5</v>
      </c>
    </row>
    <row r="402" spans="1:15" x14ac:dyDescent="0.25">
      <c r="A402">
        <v>160</v>
      </c>
      <c r="B402">
        <v>30</v>
      </c>
      <c r="C402">
        <v>60</v>
      </c>
      <c r="D402">
        <v>10</v>
      </c>
      <c r="E402">
        <v>43</v>
      </c>
      <c r="F402">
        <v>1.5</v>
      </c>
      <c r="G402">
        <v>3</v>
      </c>
      <c r="H402">
        <v>600</v>
      </c>
      <c r="I402">
        <v>180.52</v>
      </c>
      <c r="J402">
        <v>212.67</v>
      </c>
      <c r="K402">
        <v>3.99</v>
      </c>
      <c r="L402">
        <v>47.01</v>
      </c>
      <c r="M402">
        <v>8</v>
      </c>
      <c r="N402">
        <v>41</v>
      </c>
      <c r="O402">
        <v>0.5</v>
      </c>
    </row>
    <row r="403" spans="1:15" x14ac:dyDescent="0.25">
      <c r="A403">
        <v>160</v>
      </c>
      <c r="B403">
        <v>30</v>
      </c>
      <c r="C403">
        <v>45</v>
      </c>
      <c r="D403">
        <v>14</v>
      </c>
      <c r="E403">
        <v>43</v>
      </c>
      <c r="F403">
        <v>1.5</v>
      </c>
      <c r="G403">
        <v>2.25</v>
      </c>
      <c r="H403">
        <v>600</v>
      </c>
      <c r="I403">
        <v>183.1</v>
      </c>
      <c r="J403">
        <v>219.55</v>
      </c>
      <c r="K403">
        <v>6.17</v>
      </c>
      <c r="L403">
        <v>35.97</v>
      </c>
      <c r="M403">
        <v>12</v>
      </c>
      <c r="N403">
        <v>41</v>
      </c>
      <c r="O403">
        <v>0.5</v>
      </c>
    </row>
    <row r="404" spans="1:15" x14ac:dyDescent="0.25">
      <c r="A404">
        <v>160</v>
      </c>
      <c r="B404">
        <v>30</v>
      </c>
      <c r="C404">
        <v>60</v>
      </c>
      <c r="D404">
        <v>14</v>
      </c>
      <c r="E404">
        <v>47</v>
      </c>
      <c r="F404">
        <v>1.5</v>
      </c>
      <c r="G404">
        <v>3</v>
      </c>
      <c r="H404">
        <v>600</v>
      </c>
      <c r="I404">
        <v>183.59</v>
      </c>
      <c r="J404">
        <v>215.09</v>
      </c>
      <c r="K404">
        <v>3.85</v>
      </c>
      <c r="L404">
        <v>46.69</v>
      </c>
      <c r="M404">
        <v>12</v>
      </c>
      <c r="N404">
        <v>45</v>
      </c>
      <c r="O404">
        <v>0.5</v>
      </c>
    </row>
    <row r="405" spans="1:15" x14ac:dyDescent="0.25">
      <c r="A405">
        <v>160</v>
      </c>
      <c r="B405">
        <v>30</v>
      </c>
      <c r="C405">
        <v>60</v>
      </c>
      <c r="D405">
        <v>14</v>
      </c>
      <c r="E405">
        <v>43</v>
      </c>
      <c r="F405">
        <v>1.3</v>
      </c>
      <c r="G405">
        <v>1.5</v>
      </c>
      <c r="H405">
        <v>800</v>
      </c>
      <c r="I405">
        <v>185.12</v>
      </c>
      <c r="J405">
        <v>231.38</v>
      </c>
      <c r="K405">
        <v>8.2100000000000009</v>
      </c>
      <c r="L405">
        <v>36.07</v>
      </c>
      <c r="M405">
        <v>12</v>
      </c>
      <c r="N405">
        <v>41</v>
      </c>
      <c r="O405">
        <v>0.5</v>
      </c>
    </row>
    <row r="406" spans="1:15" x14ac:dyDescent="0.25">
      <c r="A406">
        <v>160</v>
      </c>
      <c r="B406">
        <v>30</v>
      </c>
      <c r="C406">
        <v>60</v>
      </c>
      <c r="D406">
        <v>14</v>
      </c>
      <c r="E406">
        <v>43</v>
      </c>
      <c r="F406">
        <v>1.5</v>
      </c>
      <c r="G406">
        <v>3</v>
      </c>
      <c r="H406">
        <v>600</v>
      </c>
      <c r="I406">
        <v>194.8</v>
      </c>
      <c r="J406">
        <v>224.11</v>
      </c>
      <c r="K406">
        <v>3.92</v>
      </c>
      <c r="L406">
        <v>43.81</v>
      </c>
      <c r="M406">
        <v>12</v>
      </c>
      <c r="N406">
        <v>41</v>
      </c>
      <c r="O406">
        <v>0.5</v>
      </c>
    </row>
    <row r="407" spans="1:15" x14ac:dyDescent="0.25">
      <c r="A407">
        <v>160</v>
      </c>
      <c r="B407">
        <v>30</v>
      </c>
      <c r="C407">
        <v>60</v>
      </c>
      <c r="D407">
        <v>10</v>
      </c>
      <c r="E407">
        <v>43</v>
      </c>
      <c r="F407">
        <v>1.5</v>
      </c>
      <c r="G407">
        <v>1.5</v>
      </c>
      <c r="H407">
        <v>800</v>
      </c>
      <c r="I407">
        <v>198.13</v>
      </c>
      <c r="J407">
        <v>258.82</v>
      </c>
      <c r="K407">
        <v>8.34</v>
      </c>
      <c r="L407">
        <v>45.8</v>
      </c>
      <c r="M407">
        <v>8</v>
      </c>
      <c r="N407">
        <v>41</v>
      </c>
      <c r="O407">
        <v>0.5</v>
      </c>
    </row>
    <row r="408" spans="1:15" x14ac:dyDescent="0.25">
      <c r="A408">
        <v>160</v>
      </c>
      <c r="B408">
        <v>30</v>
      </c>
      <c r="C408">
        <v>60</v>
      </c>
      <c r="D408">
        <v>10</v>
      </c>
      <c r="E408">
        <v>47</v>
      </c>
      <c r="F408">
        <v>1.5</v>
      </c>
      <c r="G408">
        <v>3</v>
      </c>
      <c r="H408">
        <v>800</v>
      </c>
      <c r="I408">
        <v>199.08</v>
      </c>
      <c r="J408">
        <v>255.54</v>
      </c>
      <c r="K408">
        <v>8.24</v>
      </c>
      <c r="L408">
        <v>60.72</v>
      </c>
      <c r="M408">
        <v>8</v>
      </c>
      <c r="N408">
        <v>45</v>
      </c>
      <c r="O408">
        <v>0.5</v>
      </c>
    </row>
    <row r="409" spans="1:15" x14ac:dyDescent="0.25">
      <c r="A409">
        <v>160</v>
      </c>
      <c r="B409">
        <v>30</v>
      </c>
      <c r="C409">
        <v>60</v>
      </c>
      <c r="D409">
        <v>14</v>
      </c>
      <c r="E409">
        <v>43</v>
      </c>
      <c r="F409">
        <v>1.3</v>
      </c>
      <c r="G409">
        <v>3</v>
      </c>
      <c r="H409">
        <v>800</v>
      </c>
      <c r="I409">
        <v>199.26</v>
      </c>
      <c r="J409">
        <v>238.55</v>
      </c>
      <c r="K409">
        <v>8.24</v>
      </c>
      <c r="L409">
        <v>44.57</v>
      </c>
      <c r="M409">
        <v>12</v>
      </c>
      <c r="N409">
        <v>41</v>
      </c>
      <c r="O409">
        <v>0.5</v>
      </c>
    </row>
    <row r="410" spans="1:15" x14ac:dyDescent="0.25">
      <c r="A410">
        <v>160</v>
      </c>
      <c r="B410">
        <v>30</v>
      </c>
      <c r="C410">
        <v>60</v>
      </c>
      <c r="D410">
        <v>14</v>
      </c>
      <c r="E410">
        <v>47</v>
      </c>
      <c r="F410">
        <v>1.5</v>
      </c>
      <c r="G410">
        <v>1.5</v>
      </c>
      <c r="H410">
        <v>800</v>
      </c>
      <c r="I410">
        <v>202.48</v>
      </c>
      <c r="J410">
        <v>262.57</v>
      </c>
      <c r="K410">
        <v>8.09</v>
      </c>
      <c r="L410">
        <v>45.55</v>
      </c>
      <c r="M410">
        <v>12</v>
      </c>
      <c r="N410">
        <v>45</v>
      </c>
      <c r="O410">
        <v>0.5</v>
      </c>
    </row>
    <row r="411" spans="1:15" x14ac:dyDescent="0.25">
      <c r="A411">
        <v>160</v>
      </c>
      <c r="B411">
        <v>30</v>
      </c>
      <c r="C411">
        <v>60</v>
      </c>
      <c r="D411">
        <v>10</v>
      </c>
      <c r="E411">
        <v>43</v>
      </c>
      <c r="F411">
        <v>1.5</v>
      </c>
      <c r="G411">
        <v>3</v>
      </c>
      <c r="H411">
        <v>800</v>
      </c>
      <c r="I411">
        <v>218.91</v>
      </c>
      <c r="J411">
        <v>269.74</v>
      </c>
      <c r="K411">
        <v>8.3699999999999992</v>
      </c>
      <c r="L411">
        <v>57.17</v>
      </c>
      <c r="M411">
        <v>8</v>
      </c>
      <c r="N411">
        <v>41</v>
      </c>
      <c r="O411">
        <v>0.5</v>
      </c>
    </row>
    <row r="412" spans="1:15" x14ac:dyDescent="0.25">
      <c r="A412">
        <v>160</v>
      </c>
      <c r="B412">
        <v>30</v>
      </c>
      <c r="C412">
        <v>60</v>
      </c>
      <c r="D412">
        <v>14</v>
      </c>
      <c r="E412">
        <v>47</v>
      </c>
      <c r="F412">
        <v>1.5</v>
      </c>
      <c r="G412">
        <v>3</v>
      </c>
      <c r="H412">
        <v>800</v>
      </c>
      <c r="I412">
        <v>223.24</v>
      </c>
      <c r="J412">
        <v>273.27999999999997</v>
      </c>
      <c r="K412">
        <v>8.1199999999999992</v>
      </c>
      <c r="L412">
        <v>56.79</v>
      </c>
      <c r="M412">
        <v>12</v>
      </c>
      <c r="N412">
        <v>45</v>
      </c>
      <c r="O412">
        <v>0.5</v>
      </c>
    </row>
    <row r="413" spans="1:15" x14ac:dyDescent="0.25">
      <c r="A413">
        <v>160</v>
      </c>
      <c r="B413">
        <v>30</v>
      </c>
      <c r="C413">
        <v>60</v>
      </c>
      <c r="D413">
        <v>14</v>
      </c>
      <c r="E413">
        <v>43</v>
      </c>
      <c r="F413">
        <v>1.5</v>
      </c>
      <c r="G413">
        <v>1.5</v>
      </c>
      <c r="H413">
        <v>800</v>
      </c>
      <c r="I413">
        <v>224.41</v>
      </c>
      <c r="J413">
        <v>279.52</v>
      </c>
      <c r="K413">
        <v>8.2100000000000009</v>
      </c>
      <c r="L413">
        <v>41.64</v>
      </c>
      <c r="M413">
        <v>12</v>
      </c>
      <c r="N413">
        <v>41</v>
      </c>
      <c r="O413">
        <v>0.5</v>
      </c>
    </row>
    <row r="414" spans="1:15" x14ac:dyDescent="0.25">
      <c r="A414">
        <v>160</v>
      </c>
      <c r="B414">
        <v>30</v>
      </c>
      <c r="C414">
        <v>60</v>
      </c>
      <c r="D414">
        <v>14</v>
      </c>
      <c r="E414">
        <v>43</v>
      </c>
      <c r="F414">
        <v>1.5</v>
      </c>
      <c r="G414">
        <v>3</v>
      </c>
      <c r="H414">
        <v>800</v>
      </c>
      <c r="I414">
        <v>241.54</v>
      </c>
      <c r="J414">
        <v>286.3</v>
      </c>
      <c r="K414">
        <v>8.24</v>
      </c>
      <c r="L414">
        <v>52.94</v>
      </c>
      <c r="M414">
        <v>12</v>
      </c>
      <c r="N414">
        <v>41</v>
      </c>
      <c r="O414">
        <v>0.5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9"/>
  <sheetViews>
    <sheetView topLeftCell="A961" workbookViewId="0">
      <selection activeCell="I973" sqref="I973"/>
    </sheetView>
  </sheetViews>
  <sheetFormatPr defaultRowHeight="15" x14ac:dyDescent="0.25"/>
  <cols>
    <col min="1" max="1" width="9.140625" customWidth="1"/>
  </cols>
  <sheetData>
    <row r="1" spans="1:24" x14ac:dyDescent="0.25">
      <c r="A1" s="20">
        <v>140</v>
      </c>
      <c r="B1" s="20">
        <v>20</v>
      </c>
      <c r="C1" s="20">
        <v>45</v>
      </c>
      <c r="D1" s="20">
        <v>10</v>
      </c>
      <c r="E1" s="20">
        <v>47</v>
      </c>
      <c r="F1" s="20">
        <v>1.1000000000000001</v>
      </c>
      <c r="G1" s="20">
        <v>1.5</v>
      </c>
      <c r="H1" s="20">
        <v>800</v>
      </c>
      <c r="I1" s="20">
        <v>-82.78</v>
      </c>
      <c r="J1" s="20">
        <v>-28.4</v>
      </c>
      <c r="K1" s="20">
        <v>23.25</v>
      </c>
      <c r="L1" s="20">
        <v>24.72</v>
      </c>
      <c r="M1" s="20">
        <v>8</v>
      </c>
      <c r="N1" s="20">
        <v>45</v>
      </c>
      <c r="O1" s="20">
        <v>0.55000000000000004</v>
      </c>
      <c r="P1" s="20"/>
      <c r="Q1" s="20">
        <v>22.72</v>
      </c>
      <c r="R1">
        <f t="shared" ref="R1:R58" si="0">(A1*B1*C1)*(1-0.55)*10^-9*7000*16*G1</f>
        <v>9.525599999999999</v>
      </c>
      <c r="S1">
        <f t="shared" ref="S1:S58" si="1">Q1/R1</f>
        <v>2.3851515915007981</v>
      </c>
      <c r="U1" s="20">
        <v>400</v>
      </c>
      <c r="V1">
        <f t="shared" ref="V1:V58" si="2">U1/3600/R1</f>
        <v>1.1664473745602495E-2</v>
      </c>
      <c r="X1">
        <v>1.043503821281599</v>
      </c>
    </row>
    <row r="2" spans="1:24" x14ac:dyDescent="0.25">
      <c r="A2" s="20">
        <v>140</v>
      </c>
      <c r="B2" s="20">
        <v>20</v>
      </c>
      <c r="C2" s="20">
        <v>45</v>
      </c>
      <c r="D2" s="20">
        <v>10</v>
      </c>
      <c r="E2" s="20">
        <v>43</v>
      </c>
      <c r="F2" s="20">
        <v>1.1000000000000001</v>
      </c>
      <c r="G2" s="20">
        <v>1.5</v>
      </c>
      <c r="H2" s="20">
        <v>800</v>
      </c>
      <c r="I2" s="20">
        <v>-49.59</v>
      </c>
      <c r="J2" s="20">
        <v>4.12</v>
      </c>
      <c r="K2" s="20">
        <v>23.46</v>
      </c>
      <c r="L2" s="20">
        <v>23.52</v>
      </c>
      <c r="M2" s="20">
        <v>8</v>
      </c>
      <c r="N2" s="20">
        <v>41</v>
      </c>
      <c r="O2" s="20">
        <v>0.55000000000000004</v>
      </c>
      <c r="P2" s="20"/>
      <c r="Q2" s="20">
        <v>38.340000000000003</v>
      </c>
      <c r="R2">
        <f t="shared" si="0"/>
        <v>9.525599999999999</v>
      </c>
      <c r="S2">
        <f t="shared" si="1"/>
        <v>4.0249433106575969</v>
      </c>
      <c r="U2" s="20">
        <v>600</v>
      </c>
      <c r="V2">
        <f t="shared" si="2"/>
        <v>1.749671061840374E-2</v>
      </c>
      <c r="X2">
        <v>2.012471655328798</v>
      </c>
    </row>
    <row r="3" spans="1:24" x14ac:dyDescent="0.25">
      <c r="A3" s="20">
        <v>140</v>
      </c>
      <c r="B3" s="20">
        <v>20</v>
      </c>
      <c r="C3" s="20">
        <v>45</v>
      </c>
      <c r="D3" s="20">
        <v>14</v>
      </c>
      <c r="E3" s="20">
        <v>47</v>
      </c>
      <c r="F3" s="20">
        <v>1.1000000000000001</v>
      </c>
      <c r="G3" s="20">
        <v>1.5</v>
      </c>
      <c r="H3" s="20">
        <v>800</v>
      </c>
      <c r="I3" s="20">
        <v>-45.16</v>
      </c>
      <c r="J3" s="20">
        <v>8.4600000000000009</v>
      </c>
      <c r="K3" s="20">
        <v>23.05</v>
      </c>
      <c r="L3" s="20">
        <v>23.44</v>
      </c>
      <c r="M3" s="20">
        <v>12</v>
      </c>
      <c r="N3" s="20">
        <v>45</v>
      </c>
      <c r="O3" s="20">
        <v>0.55000000000000004</v>
      </c>
      <c r="P3" s="20"/>
      <c r="Q3" s="20">
        <v>29.2</v>
      </c>
      <c r="R3">
        <f t="shared" si="0"/>
        <v>9.525599999999999</v>
      </c>
      <c r="S3">
        <f t="shared" si="1"/>
        <v>3.0654237003443354</v>
      </c>
      <c r="U3" s="20">
        <v>400</v>
      </c>
      <c r="V3">
        <f t="shared" si="2"/>
        <v>1.1664473745602495E-2</v>
      </c>
      <c r="X3">
        <v>1.1995136218738702</v>
      </c>
    </row>
    <row r="4" spans="1:24" x14ac:dyDescent="0.25">
      <c r="A4" s="20">
        <v>140</v>
      </c>
      <c r="B4" s="20">
        <v>20</v>
      </c>
      <c r="C4" s="20">
        <v>45</v>
      </c>
      <c r="D4" s="20">
        <v>10</v>
      </c>
      <c r="E4" s="20">
        <v>47</v>
      </c>
      <c r="F4" s="20">
        <v>1.3</v>
      </c>
      <c r="G4" s="20">
        <v>1.5</v>
      </c>
      <c r="H4" s="20">
        <v>800</v>
      </c>
      <c r="I4" s="20">
        <v>-44.4</v>
      </c>
      <c r="J4" s="20">
        <v>11.91</v>
      </c>
      <c r="K4" s="20">
        <v>23.25</v>
      </c>
      <c r="L4" s="20">
        <v>29.84</v>
      </c>
      <c r="M4" s="20">
        <v>8</v>
      </c>
      <c r="N4" s="20">
        <v>45</v>
      </c>
      <c r="O4" s="20">
        <v>0.55000000000000004</v>
      </c>
      <c r="P4" s="20"/>
      <c r="Q4" s="20">
        <v>26.3</v>
      </c>
      <c r="R4">
        <f t="shared" si="0"/>
        <v>9.525599999999999</v>
      </c>
      <c r="S4">
        <f t="shared" si="1"/>
        <v>2.7609809355841106</v>
      </c>
      <c r="U4" s="20">
        <v>400</v>
      </c>
      <c r="V4">
        <f t="shared" si="2"/>
        <v>1.1664473745602495E-2</v>
      </c>
      <c r="X4">
        <v>0.80528610621203223</v>
      </c>
    </row>
    <row r="5" spans="1:24" x14ac:dyDescent="0.25">
      <c r="A5" s="20">
        <v>140</v>
      </c>
      <c r="B5" s="20">
        <v>20</v>
      </c>
      <c r="C5" s="20">
        <v>45</v>
      </c>
      <c r="D5" s="20">
        <v>10</v>
      </c>
      <c r="E5" s="20">
        <v>47</v>
      </c>
      <c r="F5" s="20">
        <v>1.1000000000000001</v>
      </c>
      <c r="G5" s="20">
        <v>2.25</v>
      </c>
      <c r="H5" s="20">
        <v>800</v>
      </c>
      <c r="I5" s="20">
        <v>-42.15</v>
      </c>
      <c r="J5" s="20">
        <v>24.44</v>
      </c>
      <c r="K5" s="20">
        <v>23.27</v>
      </c>
      <c r="L5" s="20">
        <v>30.19</v>
      </c>
      <c r="M5" s="20">
        <v>8</v>
      </c>
      <c r="N5" s="20">
        <v>45</v>
      </c>
      <c r="O5" s="20">
        <v>0.55000000000000004</v>
      </c>
      <c r="P5" s="20"/>
      <c r="Q5" s="20">
        <v>31.58</v>
      </c>
      <c r="R5">
        <f t="shared" si="0"/>
        <v>14.288399999999999</v>
      </c>
      <c r="S5">
        <f t="shared" si="1"/>
        <v>2.2101844853167605</v>
      </c>
      <c r="U5" s="20">
        <v>600</v>
      </c>
      <c r="V5">
        <f t="shared" si="2"/>
        <v>1.1664473745602493E-2</v>
      </c>
      <c r="X5">
        <v>0.72521678424456193</v>
      </c>
    </row>
    <row r="6" spans="1:24" x14ac:dyDescent="0.25">
      <c r="A6" s="20">
        <v>140</v>
      </c>
      <c r="B6" s="20">
        <v>20</v>
      </c>
      <c r="C6" s="20">
        <v>45</v>
      </c>
      <c r="D6" s="20">
        <v>10</v>
      </c>
      <c r="E6" s="20">
        <v>47</v>
      </c>
      <c r="F6" s="20">
        <v>1.1000000000000001</v>
      </c>
      <c r="G6" s="20">
        <v>3</v>
      </c>
      <c r="H6" s="20">
        <v>800</v>
      </c>
      <c r="I6" s="20">
        <v>-19.95</v>
      </c>
      <c r="J6" s="20">
        <v>46.68</v>
      </c>
      <c r="K6" s="20">
        <v>23.3</v>
      </c>
      <c r="L6" s="20">
        <v>33.229999999999997</v>
      </c>
      <c r="M6" s="20">
        <v>8</v>
      </c>
      <c r="N6" s="20">
        <v>45</v>
      </c>
      <c r="O6" s="20">
        <v>0.55000000000000004</v>
      </c>
      <c r="P6" s="20"/>
      <c r="Q6" s="20">
        <v>22.56</v>
      </c>
      <c r="R6">
        <f t="shared" si="0"/>
        <v>19.051199999999998</v>
      </c>
      <c r="S6">
        <f t="shared" si="1"/>
        <v>1.1841773746535651</v>
      </c>
      <c r="U6" s="20">
        <v>400</v>
      </c>
      <c r="V6">
        <f t="shared" si="2"/>
        <v>5.8322368728012473E-3</v>
      </c>
      <c r="X6">
        <v>1.0361552028218695</v>
      </c>
    </row>
    <row r="7" spans="1:24" x14ac:dyDescent="0.25">
      <c r="A7" s="20">
        <v>160</v>
      </c>
      <c r="B7" s="20">
        <v>23</v>
      </c>
      <c r="C7" s="20">
        <v>45</v>
      </c>
      <c r="D7" s="20">
        <v>10</v>
      </c>
      <c r="E7" s="20">
        <v>47</v>
      </c>
      <c r="F7" s="20">
        <v>1.1000000000000001</v>
      </c>
      <c r="G7" s="20">
        <v>1.5</v>
      </c>
      <c r="H7" s="20">
        <v>800</v>
      </c>
      <c r="I7" s="20">
        <v>-14.86</v>
      </c>
      <c r="J7" s="20">
        <v>47.87</v>
      </c>
      <c r="K7" s="20">
        <v>20.8</v>
      </c>
      <c r="L7" s="20">
        <v>28.64</v>
      </c>
      <c r="M7" s="20">
        <v>8</v>
      </c>
      <c r="N7" s="20">
        <v>45</v>
      </c>
      <c r="O7" s="20">
        <v>0.55000000000000004</v>
      </c>
      <c r="P7" s="20"/>
      <c r="Q7" s="20">
        <v>36.770000000000003</v>
      </c>
      <c r="R7">
        <f t="shared" si="0"/>
        <v>12.519359999999997</v>
      </c>
      <c r="S7">
        <f t="shared" si="1"/>
        <v>2.9370510952636564</v>
      </c>
      <c r="U7" s="20">
        <v>800</v>
      </c>
      <c r="V7">
        <f t="shared" si="2"/>
        <v>1.7750286134612492E-2</v>
      </c>
      <c r="X7">
        <v>2.5734161977548222</v>
      </c>
    </row>
    <row r="8" spans="1:24" x14ac:dyDescent="0.25">
      <c r="A8" s="20">
        <v>140</v>
      </c>
      <c r="B8" s="20">
        <v>20</v>
      </c>
      <c r="C8" s="20">
        <v>45</v>
      </c>
      <c r="D8" s="20">
        <v>10</v>
      </c>
      <c r="E8" s="20">
        <v>47</v>
      </c>
      <c r="F8" s="20">
        <v>1.1000000000000001</v>
      </c>
      <c r="G8" s="20">
        <v>1.5</v>
      </c>
      <c r="H8" s="20">
        <v>600</v>
      </c>
      <c r="I8" s="20">
        <v>-14.09</v>
      </c>
      <c r="J8" s="20">
        <v>27.15</v>
      </c>
      <c r="K8" s="20">
        <v>10.58</v>
      </c>
      <c r="L8" s="20">
        <v>21.55</v>
      </c>
      <c r="M8" s="20">
        <v>8</v>
      </c>
      <c r="N8" s="20">
        <v>45</v>
      </c>
      <c r="O8" s="20">
        <v>0.55000000000000004</v>
      </c>
      <c r="P8" s="20"/>
      <c r="Q8" s="20">
        <v>26.11</v>
      </c>
      <c r="R8">
        <f t="shared" si="0"/>
        <v>9.525599999999999</v>
      </c>
      <c r="S8">
        <f t="shared" si="1"/>
        <v>2.7410346854791303</v>
      </c>
      <c r="U8" s="20">
        <v>400</v>
      </c>
      <c r="V8">
        <f t="shared" si="2"/>
        <v>1.1664473745602495E-2</v>
      </c>
      <c r="X8">
        <v>0.79946844993141286</v>
      </c>
    </row>
    <row r="9" spans="1:24" x14ac:dyDescent="0.25">
      <c r="A9" s="20">
        <v>140</v>
      </c>
      <c r="B9" s="20">
        <v>20</v>
      </c>
      <c r="C9" s="20">
        <v>45</v>
      </c>
      <c r="D9" s="20">
        <v>14</v>
      </c>
      <c r="E9" s="20">
        <v>43</v>
      </c>
      <c r="F9" s="20">
        <v>1.1000000000000001</v>
      </c>
      <c r="G9" s="20">
        <v>1.5</v>
      </c>
      <c r="H9" s="20">
        <v>800</v>
      </c>
      <c r="I9" s="20">
        <v>-10.27</v>
      </c>
      <c r="J9" s="20">
        <v>42.82</v>
      </c>
      <c r="K9" s="20">
        <v>23.25</v>
      </c>
      <c r="L9" s="20">
        <v>22.07</v>
      </c>
      <c r="M9" s="20">
        <v>12</v>
      </c>
      <c r="N9" s="20">
        <v>41</v>
      </c>
      <c r="O9" s="20">
        <v>0.55000000000000004</v>
      </c>
      <c r="P9" s="20"/>
      <c r="Q9" s="20">
        <v>25.19</v>
      </c>
      <c r="R9">
        <f t="shared" si="0"/>
        <v>9.525599999999999</v>
      </c>
      <c r="S9">
        <f t="shared" si="1"/>
        <v>2.6444528428655416</v>
      </c>
      <c r="U9" s="20">
        <v>600</v>
      </c>
      <c r="V9">
        <f t="shared" si="2"/>
        <v>1.749671061840374E-2</v>
      </c>
      <c r="X9">
        <v>1.028398327781044</v>
      </c>
    </row>
    <row r="10" spans="1:24" x14ac:dyDescent="0.25">
      <c r="A10" s="20">
        <v>140</v>
      </c>
      <c r="B10" s="20">
        <v>20</v>
      </c>
      <c r="C10" s="20">
        <v>45</v>
      </c>
      <c r="D10" s="20">
        <v>10</v>
      </c>
      <c r="E10" s="20">
        <v>43</v>
      </c>
      <c r="F10" s="20">
        <v>1.1000000000000001</v>
      </c>
      <c r="G10" s="20">
        <v>2.25</v>
      </c>
      <c r="H10" s="20">
        <v>800</v>
      </c>
      <c r="I10" s="20">
        <v>-9.8800000000000008</v>
      </c>
      <c r="J10" s="20">
        <v>53.56</v>
      </c>
      <c r="K10" s="20">
        <v>23.49</v>
      </c>
      <c r="L10" s="20">
        <v>28.38</v>
      </c>
      <c r="M10" s="20">
        <v>8</v>
      </c>
      <c r="N10" s="20">
        <v>41</v>
      </c>
      <c r="O10" s="20">
        <v>0.55000000000000004</v>
      </c>
      <c r="P10" s="20"/>
      <c r="Q10" s="20">
        <v>28.28</v>
      </c>
      <c r="R10">
        <f t="shared" si="0"/>
        <v>14.288399999999999</v>
      </c>
      <c r="S10">
        <f t="shared" si="1"/>
        <v>1.9792279051538313</v>
      </c>
      <c r="U10" s="20">
        <v>400</v>
      </c>
      <c r="V10">
        <f t="shared" si="2"/>
        <v>7.7763158304016622E-3</v>
      </c>
      <c r="X10">
        <v>0.6494341563786008</v>
      </c>
    </row>
    <row r="11" spans="1:24" x14ac:dyDescent="0.25">
      <c r="A11" s="20">
        <v>140</v>
      </c>
      <c r="B11" s="20">
        <v>20</v>
      </c>
      <c r="C11" s="20">
        <v>45</v>
      </c>
      <c r="D11" s="20">
        <v>10</v>
      </c>
      <c r="E11" s="20">
        <v>43</v>
      </c>
      <c r="F11" s="20">
        <v>1.3</v>
      </c>
      <c r="G11" s="20">
        <v>1.5</v>
      </c>
      <c r="H11" s="20">
        <v>800</v>
      </c>
      <c r="I11" s="20">
        <v>-9.49</v>
      </c>
      <c r="J11" s="20">
        <v>45.64</v>
      </c>
      <c r="K11" s="20">
        <v>23.46</v>
      </c>
      <c r="L11" s="20">
        <v>28.36</v>
      </c>
      <c r="M11" s="20">
        <v>8</v>
      </c>
      <c r="N11" s="20">
        <v>41</v>
      </c>
      <c r="O11" s="20">
        <v>0.55000000000000004</v>
      </c>
      <c r="P11" s="20"/>
      <c r="Q11" s="20">
        <v>31.35</v>
      </c>
      <c r="R11">
        <f t="shared" si="0"/>
        <v>9.525599999999999</v>
      </c>
      <c r="S11">
        <f t="shared" si="1"/>
        <v>3.2911312673217439</v>
      </c>
      <c r="U11" s="20">
        <v>600</v>
      </c>
      <c r="V11">
        <f t="shared" si="2"/>
        <v>1.749671061840374E-2</v>
      </c>
      <c r="X11">
        <v>0.71993496472663143</v>
      </c>
    </row>
    <row r="12" spans="1:24" x14ac:dyDescent="0.25">
      <c r="A12" s="20">
        <v>140</v>
      </c>
      <c r="B12" s="20">
        <v>20</v>
      </c>
      <c r="C12" s="20">
        <v>45</v>
      </c>
      <c r="D12" s="20">
        <v>10</v>
      </c>
      <c r="E12" s="20">
        <v>47</v>
      </c>
      <c r="F12" s="20">
        <v>1.5</v>
      </c>
      <c r="G12" s="20">
        <v>1.5</v>
      </c>
      <c r="H12" s="20">
        <v>800</v>
      </c>
      <c r="I12" s="20">
        <v>-7.71</v>
      </c>
      <c r="J12" s="20">
        <v>51.06</v>
      </c>
      <c r="K12" s="20">
        <v>23.25</v>
      </c>
      <c r="L12" s="20">
        <v>34.81</v>
      </c>
      <c r="M12" s="20">
        <v>8</v>
      </c>
      <c r="N12" s="20">
        <v>45</v>
      </c>
      <c r="O12" s="20">
        <v>0.55000000000000004</v>
      </c>
      <c r="P12" s="20"/>
      <c r="Q12" s="20">
        <v>35.83</v>
      </c>
      <c r="R12">
        <f t="shared" si="0"/>
        <v>9.525599999999999</v>
      </c>
      <c r="S12">
        <f t="shared" si="1"/>
        <v>3.7614428487444362</v>
      </c>
      <c r="U12" s="20">
        <v>600</v>
      </c>
      <c r="V12">
        <f t="shared" si="2"/>
        <v>1.749671061840374E-2</v>
      </c>
      <c r="X12">
        <v>1.462783330067281</v>
      </c>
    </row>
    <row r="13" spans="1:24" x14ac:dyDescent="0.25">
      <c r="A13" s="20">
        <v>140</v>
      </c>
      <c r="B13" s="20">
        <v>20</v>
      </c>
      <c r="C13" s="20">
        <v>45</v>
      </c>
      <c r="D13" s="20">
        <v>14</v>
      </c>
      <c r="E13" s="20">
        <v>47</v>
      </c>
      <c r="F13" s="20">
        <v>1.1000000000000001</v>
      </c>
      <c r="G13" s="20">
        <v>2.25</v>
      </c>
      <c r="H13" s="20">
        <v>800</v>
      </c>
      <c r="I13" s="20">
        <v>-5.44</v>
      </c>
      <c r="J13" s="20">
        <v>57.68</v>
      </c>
      <c r="K13" s="20">
        <v>23.08</v>
      </c>
      <c r="L13" s="20">
        <v>28.23</v>
      </c>
      <c r="M13" s="20">
        <v>12</v>
      </c>
      <c r="N13" s="20">
        <v>45</v>
      </c>
      <c r="O13" s="20">
        <v>0.55000000000000004</v>
      </c>
      <c r="P13" s="20"/>
      <c r="Q13" s="20">
        <v>34.549999999999997</v>
      </c>
      <c r="R13">
        <f t="shared" si="0"/>
        <v>14.288399999999999</v>
      </c>
      <c r="S13">
        <f t="shared" si="1"/>
        <v>2.4180454074633966</v>
      </c>
      <c r="U13" s="20">
        <v>600</v>
      </c>
      <c r="V13">
        <f t="shared" si="2"/>
        <v>1.1664473745602493E-2</v>
      </c>
      <c r="X13">
        <v>2.1157897315304721</v>
      </c>
    </row>
    <row r="14" spans="1:24" x14ac:dyDescent="0.25">
      <c r="A14" s="20">
        <v>140</v>
      </c>
      <c r="B14" s="20">
        <v>20</v>
      </c>
      <c r="C14" s="20">
        <v>45</v>
      </c>
      <c r="D14" s="20">
        <v>14</v>
      </c>
      <c r="E14" s="20">
        <v>47</v>
      </c>
      <c r="F14" s="20">
        <v>1.3</v>
      </c>
      <c r="G14" s="20">
        <v>1.5</v>
      </c>
      <c r="H14" s="20">
        <v>800</v>
      </c>
      <c r="I14" s="20">
        <v>-4.57</v>
      </c>
      <c r="J14" s="20">
        <v>50.34</v>
      </c>
      <c r="K14" s="20">
        <v>23.05</v>
      </c>
      <c r="L14" s="20">
        <v>28.27</v>
      </c>
      <c r="M14" s="20">
        <v>12</v>
      </c>
      <c r="N14" s="20">
        <v>45</v>
      </c>
      <c r="O14" s="20">
        <v>0.55000000000000004</v>
      </c>
      <c r="P14" s="20"/>
      <c r="Q14" s="20">
        <v>25.78</v>
      </c>
      <c r="R14">
        <f t="shared" si="0"/>
        <v>9.525599999999999</v>
      </c>
      <c r="S14">
        <f t="shared" si="1"/>
        <v>2.7063911984546909</v>
      </c>
      <c r="U14" s="20">
        <v>600</v>
      </c>
      <c r="V14">
        <f t="shared" si="2"/>
        <v>1.749671061840374E-2</v>
      </c>
      <c r="X14">
        <v>0.90213039948489693</v>
      </c>
    </row>
    <row r="15" spans="1:24" x14ac:dyDescent="0.25">
      <c r="A15" s="20">
        <v>140</v>
      </c>
      <c r="B15" s="20">
        <v>20</v>
      </c>
      <c r="C15" s="20">
        <v>45</v>
      </c>
      <c r="D15" s="20">
        <v>10</v>
      </c>
      <c r="E15" s="20">
        <v>47</v>
      </c>
      <c r="F15" s="20">
        <v>1.3</v>
      </c>
      <c r="G15" s="20">
        <v>2.25</v>
      </c>
      <c r="H15" s="20">
        <v>800</v>
      </c>
      <c r="I15" s="20">
        <v>2.68</v>
      </c>
      <c r="J15" s="20">
        <v>72.06</v>
      </c>
      <c r="K15" s="20">
        <v>23.27</v>
      </c>
      <c r="L15" s="20">
        <v>36.58</v>
      </c>
      <c r="M15" s="20">
        <v>8</v>
      </c>
      <c r="N15" s="20">
        <v>45</v>
      </c>
      <c r="O15" s="20">
        <v>0.55000000000000004</v>
      </c>
      <c r="P15" s="20"/>
      <c r="Q15" s="20">
        <v>27.25</v>
      </c>
      <c r="R15">
        <f t="shared" si="0"/>
        <v>14.288399999999999</v>
      </c>
      <c r="S15">
        <f t="shared" si="1"/>
        <v>1.9071414574060077</v>
      </c>
      <c r="U15" s="20">
        <v>400</v>
      </c>
      <c r="V15">
        <f t="shared" si="2"/>
        <v>7.7763158304016622E-3</v>
      </c>
      <c r="X15">
        <v>1.1194091163035262</v>
      </c>
    </row>
    <row r="16" spans="1:24" x14ac:dyDescent="0.25">
      <c r="A16" s="20">
        <v>140</v>
      </c>
      <c r="B16" s="20">
        <v>20</v>
      </c>
      <c r="C16" s="20">
        <v>45</v>
      </c>
      <c r="D16" s="20">
        <v>10</v>
      </c>
      <c r="E16" s="20">
        <v>43</v>
      </c>
      <c r="F16" s="20">
        <v>1.1000000000000001</v>
      </c>
      <c r="G16" s="20">
        <v>1.5</v>
      </c>
      <c r="H16" s="20">
        <v>600</v>
      </c>
      <c r="I16" s="20">
        <v>8.49</v>
      </c>
      <c r="J16" s="20">
        <v>48.26</v>
      </c>
      <c r="K16" s="20">
        <v>10.7</v>
      </c>
      <c r="L16" s="20">
        <v>20.32</v>
      </c>
      <c r="M16" s="20">
        <v>8</v>
      </c>
      <c r="N16" s="20">
        <v>41</v>
      </c>
      <c r="O16" s="20">
        <v>0.55000000000000004</v>
      </c>
      <c r="P16" s="20"/>
      <c r="Q16" s="20">
        <v>27.96</v>
      </c>
      <c r="R16">
        <f t="shared" si="0"/>
        <v>9.525599999999999</v>
      </c>
      <c r="S16">
        <f t="shared" si="1"/>
        <v>2.9352481733434117</v>
      </c>
      <c r="U16" s="20">
        <v>600</v>
      </c>
      <c r="V16">
        <f t="shared" si="2"/>
        <v>1.749671061840374E-2</v>
      </c>
      <c r="X16">
        <v>1.4676240866717056</v>
      </c>
    </row>
    <row r="17" spans="1:24" x14ac:dyDescent="0.25">
      <c r="A17" s="20">
        <v>140</v>
      </c>
      <c r="B17" s="20">
        <v>20</v>
      </c>
      <c r="C17" s="20">
        <v>45</v>
      </c>
      <c r="D17" s="20">
        <v>10</v>
      </c>
      <c r="E17" s="20">
        <v>43</v>
      </c>
      <c r="F17" s="20">
        <v>1.1000000000000001</v>
      </c>
      <c r="G17" s="20">
        <v>3</v>
      </c>
      <c r="H17" s="20">
        <v>800</v>
      </c>
      <c r="I17" s="20">
        <v>11.26</v>
      </c>
      <c r="J17" s="20">
        <v>73.03</v>
      </c>
      <c r="K17" s="20">
        <v>23.51</v>
      </c>
      <c r="L17" s="20">
        <v>31.12</v>
      </c>
      <c r="M17" s="20">
        <v>8</v>
      </c>
      <c r="N17" s="20">
        <v>41</v>
      </c>
      <c r="O17" s="20">
        <v>0.55000000000000004</v>
      </c>
      <c r="P17" s="20"/>
      <c r="Q17" s="20">
        <v>24.42</v>
      </c>
      <c r="R17">
        <f t="shared" si="0"/>
        <v>19.051199999999998</v>
      </c>
      <c r="S17">
        <f t="shared" si="1"/>
        <v>1.2818090199042582</v>
      </c>
      <c r="U17" s="20">
        <v>400</v>
      </c>
      <c r="V17">
        <f t="shared" si="2"/>
        <v>5.8322368728012473E-3</v>
      </c>
      <c r="X17">
        <v>0.74772192827748396</v>
      </c>
    </row>
    <row r="18" spans="1:24" x14ac:dyDescent="0.25">
      <c r="A18" s="20">
        <v>140</v>
      </c>
      <c r="B18" s="20">
        <v>20</v>
      </c>
      <c r="C18" s="20">
        <v>45</v>
      </c>
      <c r="D18" s="20">
        <v>14</v>
      </c>
      <c r="E18" s="20">
        <v>47</v>
      </c>
      <c r="F18" s="20">
        <v>1.1000000000000001</v>
      </c>
      <c r="G18" s="20">
        <v>1.5</v>
      </c>
      <c r="H18" s="20">
        <v>600</v>
      </c>
      <c r="I18" s="20">
        <v>11.44</v>
      </c>
      <c r="J18" s="20">
        <v>51.17</v>
      </c>
      <c r="K18" s="20">
        <v>10.47</v>
      </c>
      <c r="L18" s="20">
        <v>20.22</v>
      </c>
      <c r="M18" s="20">
        <v>12</v>
      </c>
      <c r="N18" s="20">
        <v>45</v>
      </c>
      <c r="O18" s="20">
        <v>0.55000000000000004</v>
      </c>
      <c r="P18" s="20"/>
      <c r="Q18" s="20">
        <v>38.090000000000003</v>
      </c>
      <c r="R18">
        <f t="shared" si="0"/>
        <v>9.525599999999999</v>
      </c>
      <c r="S18">
        <f t="shared" si="1"/>
        <v>3.9986982447299915</v>
      </c>
      <c r="U18" s="20">
        <v>400</v>
      </c>
      <c r="V18">
        <f t="shared" si="2"/>
        <v>1.1664473745602495E-2</v>
      </c>
      <c r="X18">
        <v>0.87471524103468556</v>
      </c>
    </row>
    <row r="19" spans="1:24" x14ac:dyDescent="0.25">
      <c r="A19" s="20">
        <v>160</v>
      </c>
      <c r="B19" s="20">
        <v>23</v>
      </c>
      <c r="C19" s="20">
        <v>45</v>
      </c>
      <c r="D19" s="20">
        <v>10</v>
      </c>
      <c r="E19" s="20">
        <v>43</v>
      </c>
      <c r="F19" s="20">
        <v>1.1000000000000001</v>
      </c>
      <c r="G19" s="20">
        <v>1.5</v>
      </c>
      <c r="H19" s="20">
        <v>800</v>
      </c>
      <c r="I19" s="20">
        <v>14.49</v>
      </c>
      <c r="J19" s="20">
        <v>75.069999999999993</v>
      </c>
      <c r="K19" s="20">
        <v>21.02</v>
      </c>
      <c r="L19" s="20">
        <v>26.99</v>
      </c>
      <c r="M19" s="20">
        <v>8</v>
      </c>
      <c r="N19" s="20">
        <v>41</v>
      </c>
      <c r="O19" s="20">
        <v>0.55000000000000004</v>
      </c>
      <c r="P19" s="20"/>
      <c r="Q19" s="20">
        <v>20.82</v>
      </c>
      <c r="R19">
        <f t="shared" si="0"/>
        <v>12.519359999999997</v>
      </c>
      <c r="S19">
        <f t="shared" si="1"/>
        <v>1.6630243079518445</v>
      </c>
      <c r="U19" s="20">
        <v>400</v>
      </c>
      <c r="V19">
        <f t="shared" si="2"/>
        <v>8.8751430673062459E-3</v>
      </c>
      <c r="X19">
        <v>0.95623897707231043</v>
      </c>
    </row>
    <row r="20" spans="1:24" x14ac:dyDescent="0.25">
      <c r="A20" s="20">
        <v>140</v>
      </c>
      <c r="B20" s="20">
        <v>20</v>
      </c>
      <c r="C20" s="20">
        <v>45</v>
      </c>
      <c r="D20" s="20">
        <v>14</v>
      </c>
      <c r="E20" s="20">
        <v>47</v>
      </c>
      <c r="F20" s="20">
        <v>1.1000000000000001</v>
      </c>
      <c r="G20" s="20">
        <v>3</v>
      </c>
      <c r="H20" s="20">
        <v>800</v>
      </c>
      <c r="I20" s="20">
        <v>15.82</v>
      </c>
      <c r="J20" s="20">
        <v>76.84</v>
      </c>
      <c r="K20" s="20">
        <v>23.1</v>
      </c>
      <c r="L20" s="20">
        <v>30.93</v>
      </c>
      <c r="M20" s="20">
        <v>12</v>
      </c>
      <c r="N20" s="20">
        <v>45</v>
      </c>
      <c r="O20" s="20">
        <v>0.55000000000000004</v>
      </c>
      <c r="P20" s="20"/>
      <c r="Q20" s="20">
        <v>36.700000000000003</v>
      </c>
      <c r="R20">
        <f t="shared" si="0"/>
        <v>19.051199999999998</v>
      </c>
      <c r="S20">
        <f t="shared" si="1"/>
        <v>1.9263878390862521</v>
      </c>
      <c r="U20" s="20">
        <v>600</v>
      </c>
      <c r="V20">
        <f t="shared" si="2"/>
        <v>8.74835530920187E-3</v>
      </c>
      <c r="X20">
        <v>1.2842585593908347</v>
      </c>
    </row>
    <row r="21" spans="1:24" x14ac:dyDescent="0.25">
      <c r="A21" s="20">
        <v>160</v>
      </c>
      <c r="B21" s="20">
        <v>23</v>
      </c>
      <c r="C21" s="20">
        <v>45</v>
      </c>
      <c r="D21" s="20">
        <v>14</v>
      </c>
      <c r="E21" s="20">
        <v>47</v>
      </c>
      <c r="F21" s="20">
        <v>1.1000000000000001</v>
      </c>
      <c r="G21" s="20">
        <v>1.5</v>
      </c>
      <c r="H21" s="20">
        <v>800</v>
      </c>
      <c r="I21" s="20">
        <v>18.37</v>
      </c>
      <c r="J21" s="20">
        <v>78.790000000000006</v>
      </c>
      <c r="K21" s="20">
        <v>20.6</v>
      </c>
      <c r="L21" s="20">
        <v>26.85</v>
      </c>
      <c r="M21" s="20">
        <v>12</v>
      </c>
      <c r="N21" s="20">
        <v>45</v>
      </c>
      <c r="O21" s="20">
        <v>0.55000000000000004</v>
      </c>
      <c r="P21" s="20"/>
      <c r="Q21" s="20">
        <v>34.36</v>
      </c>
      <c r="R21">
        <f t="shared" si="0"/>
        <v>12.519359999999997</v>
      </c>
      <c r="S21">
        <f t="shared" si="1"/>
        <v>2.7445492421337838</v>
      </c>
      <c r="U21" s="20">
        <v>600</v>
      </c>
      <c r="V21">
        <f t="shared" si="2"/>
        <v>1.3312714600959371E-2</v>
      </c>
      <c r="X21">
        <v>2.1041544189692338</v>
      </c>
    </row>
    <row r="22" spans="1:24" x14ac:dyDescent="0.25">
      <c r="A22" s="20">
        <v>140</v>
      </c>
      <c r="B22" s="20">
        <v>20</v>
      </c>
      <c r="C22" s="20">
        <v>45</v>
      </c>
      <c r="D22" s="20">
        <v>10</v>
      </c>
      <c r="E22" s="20">
        <v>47</v>
      </c>
      <c r="F22" s="20">
        <v>1.3</v>
      </c>
      <c r="G22" s="20">
        <v>1.5</v>
      </c>
      <c r="H22" s="20">
        <v>600</v>
      </c>
      <c r="I22" s="20">
        <v>18.75</v>
      </c>
      <c r="J22" s="20">
        <v>60.92</v>
      </c>
      <c r="K22" s="20">
        <v>10.58</v>
      </c>
      <c r="L22" s="20">
        <v>26</v>
      </c>
      <c r="M22" s="20">
        <v>8</v>
      </c>
      <c r="N22" s="20">
        <v>45</v>
      </c>
      <c r="O22" s="20">
        <v>0.55000000000000004</v>
      </c>
      <c r="P22" s="20"/>
      <c r="Q22" s="20">
        <v>32.909999999999997</v>
      </c>
      <c r="R22">
        <f t="shared" si="0"/>
        <v>9.525599999999999</v>
      </c>
      <c r="S22">
        <f t="shared" si="1"/>
        <v>3.4549004787100026</v>
      </c>
      <c r="U22" s="20">
        <v>400</v>
      </c>
      <c r="V22">
        <f t="shared" si="2"/>
        <v>1.1664473745602495E-2</v>
      </c>
      <c r="X22">
        <v>1.0076793062904172</v>
      </c>
    </row>
    <row r="23" spans="1:24" x14ac:dyDescent="0.25">
      <c r="A23" s="20">
        <v>140</v>
      </c>
      <c r="B23" s="20">
        <v>20</v>
      </c>
      <c r="C23" s="20">
        <v>45</v>
      </c>
      <c r="D23" s="20">
        <v>10</v>
      </c>
      <c r="E23" s="20">
        <v>47</v>
      </c>
      <c r="F23" s="20">
        <v>1.3</v>
      </c>
      <c r="G23" s="20">
        <v>3</v>
      </c>
      <c r="H23" s="20">
        <v>800</v>
      </c>
      <c r="I23" s="20">
        <v>26.22</v>
      </c>
      <c r="J23" s="20">
        <v>99.17</v>
      </c>
      <c r="K23" s="20">
        <v>23.3</v>
      </c>
      <c r="L23" s="20">
        <v>40.630000000000003</v>
      </c>
      <c r="M23" s="20">
        <v>8</v>
      </c>
      <c r="N23" s="20">
        <v>45</v>
      </c>
      <c r="O23" s="20">
        <v>0.55000000000000004</v>
      </c>
      <c r="P23" s="20"/>
      <c r="Q23" s="20">
        <v>28.57</v>
      </c>
      <c r="R23">
        <f t="shared" si="0"/>
        <v>19.051199999999998</v>
      </c>
      <c r="S23">
        <f t="shared" si="1"/>
        <v>1.4996430671033847</v>
      </c>
      <c r="U23" s="20">
        <v>400</v>
      </c>
      <c r="V23">
        <f t="shared" si="2"/>
        <v>5.8322368728012473E-3</v>
      </c>
      <c r="X23">
        <v>1.3121876837154616</v>
      </c>
    </row>
    <row r="24" spans="1:24" x14ac:dyDescent="0.25">
      <c r="A24" s="20">
        <v>140</v>
      </c>
      <c r="B24" s="20">
        <v>20</v>
      </c>
      <c r="C24" s="20">
        <v>45</v>
      </c>
      <c r="D24" s="20">
        <v>10</v>
      </c>
      <c r="E24" s="20">
        <v>47</v>
      </c>
      <c r="F24" s="20">
        <v>1.1000000000000001</v>
      </c>
      <c r="G24" s="20">
        <v>1.5</v>
      </c>
      <c r="H24" s="20">
        <v>400</v>
      </c>
      <c r="I24" s="20">
        <v>27.41</v>
      </c>
      <c r="J24" s="20">
        <v>52.96</v>
      </c>
      <c r="K24" s="20">
        <v>3.59</v>
      </c>
      <c r="L24" s="20">
        <v>16.61</v>
      </c>
      <c r="M24" s="20">
        <v>8</v>
      </c>
      <c r="N24" s="20">
        <v>45</v>
      </c>
      <c r="O24" s="20">
        <v>0.55000000000000004</v>
      </c>
      <c r="P24" s="20"/>
      <c r="Q24" s="20">
        <v>29.36</v>
      </c>
      <c r="R24">
        <f t="shared" si="0"/>
        <v>9.525599999999999</v>
      </c>
      <c r="S24">
        <f t="shared" si="1"/>
        <v>3.0822205425380029</v>
      </c>
      <c r="U24" s="20">
        <v>600</v>
      </c>
      <c r="V24">
        <f t="shared" si="2"/>
        <v>1.749671061840374E-2</v>
      </c>
      <c r="X24">
        <v>0.67423574368018813</v>
      </c>
    </row>
    <row r="25" spans="1:24" x14ac:dyDescent="0.25">
      <c r="A25" s="20">
        <v>140</v>
      </c>
      <c r="B25" s="20">
        <v>20</v>
      </c>
      <c r="C25" s="20">
        <v>45</v>
      </c>
      <c r="D25" s="20">
        <v>10</v>
      </c>
      <c r="E25" s="20">
        <v>43</v>
      </c>
      <c r="F25" s="20">
        <v>1.5</v>
      </c>
      <c r="G25" s="20">
        <v>1.5</v>
      </c>
      <c r="H25" s="20">
        <v>800</v>
      </c>
      <c r="I25" s="20">
        <v>27.75</v>
      </c>
      <c r="J25" s="20">
        <v>85</v>
      </c>
      <c r="K25" s="20">
        <v>23.46</v>
      </c>
      <c r="L25" s="20">
        <v>32.94</v>
      </c>
      <c r="M25" s="20">
        <v>8</v>
      </c>
      <c r="N25" s="20">
        <v>41</v>
      </c>
      <c r="O25" s="20">
        <v>0.55000000000000004</v>
      </c>
      <c r="P25" s="20"/>
      <c r="Q25" s="20">
        <v>38.89</v>
      </c>
      <c r="R25">
        <f t="shared" si="0"/>
        <v>9.525599999999999</v>
      </c>
      <c r="S25">
        <f t="shared" si="1"/>
        <v>4.082682455698329</v>
      </c>
      <c r="U25" s="20">
        <v>800</v>
      </c>
      <c r="V25">
        <f t="shared" si="2"/>
        <v>2.3328947491204989E-2</v>
      </c>
      <c r="X25">
        <v>0.89308678718400947</v>
      </c>
    </row>
    <row r="26" spans="1:24" x14ac:dyDescent="0.25">
      <c r="A26" s="20">
        <v>140</v>
      </c>
      <c r="B26" s="20">
        <v>20</v>
      </c>
      <c r="C26" s="20">
        <v>45</v>
      </c>
      <c r="D26" s="20">
        <v>14</v>
      </c>
      <c r="E26" s="20">
        <v>43</v>
      </c>
      <c r="F26" s="20">
        <v>1.1000000000000001</v>
      </c>
      <c r="G26" s="20">
        <v>2.25</v>
      </c>
      <c r="H26" s="20">
        <v>800</v>
      </c>
      <c r="I26" s="20">
        <v>28.23</v>
      </c>
      <c r="J26" s="20">
        <v>87.04</v>
      </c>
      <c r="K26" s="20">
        <v>23.27</v>
      </c>
      <c r="L26" s="20">
        <v>26.23</v>
      </c>
      <c r="M26" s="20">
        <v>12</v>
      </c>
      <c r="N26" s="20">
        <v>41</v>
      </c>
      <c r="O26" s="20">
        <v>0.55000000000000004</v>
      </c>
      <c r="P26" s="20"/>
      <c r="Q26" s="20">
        <v>36.42</v>
      </c>
      <c r="R26">
        <f t="shared" si="0"/>
        <v>14.288399999999999</v>
      </c>
      <c r="S26">
        <f t="shared" si="1"/>
        <v>2.5489208028890573</v>
      </c>
      <c r="U26" s="20">
        <v>400</v>
      </c>
      <c r="V26">
        <f t="shared" si="2"/>
        <v>7.7763158304016622E-3</v>
      </c>
      <c r="X26">
        <v>0.83636463844797182</v>
      </c>
    </row>
    <row r="27" spans="1:24" x14ac:dyDescent="0.25">
      <c r="A27" s="20">
        <v>160</v>
      </c>
      <c r="B27" s="20">
        <v>23</v>
      </c>
      <c r="C27" s="20">
        <v>45</v>
      </c>
      <c r="D27" s="20">
        <v>10</v>
      </c>
      <c r="E27" s="20">
        <v>47</v>
      </c>
      <c r="F27" s="20">
        <v>1.3</v>
      </c>
      <c r="G27" s="20">
        <v>1.5</v>
      </c>
      <c r="H27" s="20">
        <v>800</v>
      </c>
      <c r="I27" s="20">
        <v>29.38</v>
      </c>
      <c r="J27" s="20">
        <v>93.3</v>
      </c>
      <c r="K27" s="20">
        <v>20.8</v>
      </c>
      <c r="L27" s="20">
        <v>34.64</v>
      </c>
      <c r="M27" s="20">
        <v>8</v>
      </c>
      <c r="N27" s="20">
        <v>45</v>
      </c>
      <c r="O27" s="20">
        <v>0.55000000000000004</v>
      </c>
      <c r="P27" s="20"/>
      <c r="Q27" s="20">
        <v>36.15</v>
      </c>
      <c r="R27">
        <f t="shared" si="0"/>
        <v>12.519359999999997</v>
      </c>
      <c r="S27">
        <f t="shared" si="1"/>
        <v>2.8875277969480875</v>
      </c>
      <c r="U27" s="20">
        <v>400</v>
      </c>
      <c r="V27">
        <f t="shared" si="2"/>
        <v>8.8751430673062459E-3</v>
      </c>
      <c r="X27">
        <v>0.83016424162257496</v>
      </c>
    </row>
    <row r="28" spans="1:24" x14ac:dyDescent="0.25">
      <c r="A28" s="20">
        <v>140</v>
      </c>
      <c r="B28" s="20">
        <v>20</v>
      </c>
      <c r="C28" s="20">
        <v>45</v>
      </c>
      <c r="D28" s="20">
        <v>14</v>
      </c>
      <c r="E28" s="20">
        <v>43</v>
      </c>
      <c r="F28" s="20">
        <v>1.3</v>
      </c>
      <c r="G28" s="20">
        <v>1.5</v>
      </c>
      <c r="H28" s="20">
        <v>800</v>
      </c>
      <c r="I28" s="20">
        <v>32.04</v>
      </c>
      <c r="J28" s="20">
        <v>85.92</v>
      </c>
      <c r="K28" s="20">
        <v>23.25</v>
      </c>
      <c r="L28" s="20">
        <v>26.58</v>
      </c>
      <c r="M28" s="20">
        <v>12</v>
      </c>
      <c r="N28" s="20">
        <v>41</v>
      </c>
      <c r="O28" s="20">
        <v>0.55000000000000004</v>
      </c>
      <c r="P28" s="20"/>
      <c r="Q28" s="20">
        <v>35.72</v>
      </c>
      <c r="R28">
        <f t="shared" si="0"/>
        <v>9.525599999999999</v>
      </c>
      <c r="S28">
        <f t="shared" si="1"/>
        <v>3.7498950197362899</v>
      </c>
      <c r="U28" s="20">
        <v>600</v>
      </c>
      <c r="V28">
        <f t="shared" si="2"/>
        <v>1.749671061840374E-2</v>
      </c>
      <c r="X28">
        <v>1.8749475098681445</v>
      </c>
    </row>
    <row r="29" spans="1:24" x14ac:dyDescent="0.25">
      <c r="A29" s="20">
        <v>160</v>
      </c>
      <c r="B29" s="20">
        <v>20</v>
      </c>
      <c r="C29" s="20">
        <v>45</v>
      </c>
      <c r="D29" s="20">
        <v>10</v>
      </c>
      <c r="E29" s="20">
        <v>47</v>
      </c>
      <c r="F29" s="20">
        <v>1.1000000000000001</v>
      </c>
      <c r="G29" s="20">
        <v>2.25</v>
      </c>
      <c r="H29" s="20">
        <v>600</v>
      </c>
      <c r="I29" s="20">
        <v>32.33</v>
      </c>
      <c r="J29" s="20">
        <v>75.69</v>
      </c>
      <c r="K29" s="20">
        <v>12.11</v>
      </c>
      <c r="L29" s="20">
        <v>25.78</v>
      </c>
      <c r="M29" s="20">
        <v>8</v>
      </c>
      <c r="N29" s="20">
        <v>45</v>
      </c>
      <c r="O29" s="20">
        <v>0.55000000000000004</v>
      </c>
      <c r="P29" s="20"/>
      <c r="Q29" s="20">
        <v>42.3</v>
      </c>
      <c r="R29">
        <f t="shared" si="0"/>
        <v>16.329599999999999</v>
      </c>
      <c r="S29">
        <f t="shared" si="1"/>
        <v>2.5903880070546736</v>
      </c>
      <c r="U29" s="20">
        <v>800</v>
      </c>
      <c r="V29">
        <f t="shared" si="2"/>
        <v>1.3608552703202909E-2</v>
      </c>
      <c r="X29">
        <v>1.9427910052910051</v>
      </c>
    </row>
    <row r="30" spans="1:24" x14ac:dyDescent="0.25">
      <c r="A30" s="20">
        <v>140</v>
      </c>
      <c r="B30" s="20">
        <v>20</v>
      </c>
      <c r="C30" s="20">
        <v>45</v>
      </c>
      <c r="D30" s="20">
        <v>14</v>
      </c>
      <c r="E30" s="20">
        <v>47</v>
      </c>
      <c r="F30" s="20">
        <v>1.5</v>
      </c>
      <c r="G30" s="20">
        <v>1.5</v>
      </c>
      <c r="H30" s="20">
        <v>800</v>
      </c>
      <c r="I30" s="20">
        <v>32.99</v>
      </c>
      <c r="J30" s="20">
        <v>90.01</v>
      </c>
      <c r="K30" s="20">
        <v>23.05</v>
      </c>
      <c r="L30" s="20">
        <v>32.840000000000003</v>
      </c>
      <c r="M30" s="20">
        <v>12</v>
      </c>
      <c r="N30" s="20">
        <v>45</v>
      </c>
      <c r="O30" s="20">
        <v>0.55000000000000004</v>
      </c>
      <c r="P30" s="20"/>
      <c r="Q30" s="20">
        <v>38.630000000000003</v>
      </c>
      <c r="R30">
        <f t="shared" si="0"/>
        <v>9.525599999999999</v>
      </c>
      <c r="S30">
        <f t="shared" si="1"/>
        <v>4.0553875871336196</v>
      </c>
      <c r="U30" s="20">
        <v>800</v>
      </c>
      <c r="V30">
        <f t="shared" si="2"/>
        <v>2.3328947491204989E-2</v>
      </c>
      <c r="X30">
        <v>0.88711603468547917</v>
      </c>
    </row>
    <row r="31" spans="1:24" x14ac:dyDescent="0.25">
      <c r="A31" s="20">
        <v>140</v>
      </c>
      <c r="B31" s="20">
        <v>20</v>
      </c>
      <c r="C31" s="20">
        <v>45</v>
      </c>
      <c r="D31" s="20">
        <v>14</v>
      </c>
      <c r="E31" s="20">
        <v>43</v>
      </c>
      <c r="F31" s="20">
        <v>1.1000000000000001</v>
      </c>
      <c r="G31" s="20">
        <v>1.5</v>
      </c>
      <c r="H31" s="20">
        <v>600</v>
      </c>
      <c r="I31" s="20">
        <v>35.18</v>
      </c>
      <c r="J31" s="20">
        <v>72.489999999999995</v>
      </c>
      <c r="K31" s="20">
        <v>10.58</v>
      </c>
      <c r="L31" s="20">
        <v>18.82</v>
      </c>
      <c r="M31" s="20">
        <v>12</v>
      </c>
      <c r="N31" s="20">
        <v>41</v>
      </c>
      <c r="O31" s="20">
        <v>0.55000000000000004</v>
      </c>
      <c r="P31" s="20"/>
      <c r="Q31" s="20">
        <v>33.479999999999997</v>
      </c>
      <c r="R31">
        <f t="shared" si="0"/>
        <v>9.525599999999999</v>
      </c>
      <c r="S31">
        <f t="shared" si="1"/>
        <v>3.5147392290249435</v>
      </c>
      <c r="U31" s="20">
        <v>600</v>
      </c>
      <c r="V31">
        <f t="shared" si="2"/>
        <v>1.749671061840374E-2</v>
      </c>
      <c r="X31">
        <v>1.3668430335097004</v>
      </c>
    </row>
    <row r="32" spans="1:24" x14ac:dyDescent="0.25">
      <c r="A32" s="20">
        <v>140</v>
      </c>
      <c r="B32" s="20">
        <v>20</v>
      </c>
      <c r="C32" s="20">
        <v>45</v>
      </c>
      <c r="D32" s="20">
        <v>10</v>
      </c>
      <c r="E32" s="20">
        <v>43</v>
      </c>
      <c r="F32" s="20">
        <v>1.3</v>
      </c>
      <c r="G32" s="20">
        <v>2.25</v>
      </c>
      <c r="H32" s="20">
        <v>800</v>
      </c>
      <c r="I32" s="20">
        <v>35.75</v>
      </c>
      <c r="J32" s="20">
        <v>102.77</v>
      </c>
      <c r="K32" s="20">
        <v>23.49</v>
      </c>
      <c r="L32" s="20">
        <v>34.409999999999997</v>
      </c>
      <c r="M32" s="20">
        <v>8</v>
      </c>
      <c r="N32" s="20">
        <v>41</v>
      </c>
      <c r="O32" s="20">
        <v>0.55000000000000004</v>
      </c>
      <c r="P32" s="20"/>
      <c r="Q32" s="20">
        <v>34.69</v>
      </c>
      <c r="R32">
        <f t="shared" si="0"/>
        <v>14.288399999999999</v>
      </c>
      <c r="S32">
        <f t="shared" si="1"/>
        <v>2.4278435654097028</v>
      </c>
      <c r="U32" s="20">
        <v>800</v>
      </c>
      <c r="V32">
        <f t="shared" si="2"/>
        <v>1.5552631660803324E-2</v>
      </c>
      <c r="X32">
        <v>2.7709084170436831</v>
      </c>
    </row>
    <row r="33" spans="1:24" x14ac:dyDescent="0.25">
      <c r="A33" s="20">
        <v>140</v>
      </c>
      <c r="B33" s="20">
        <v>20</v>
      </c>
      <c r="C33" s="20">
        <v>45</v>
      </c>
      <c r="D33" s="20">
        <v>14</v>
      </c>
      <c r="E33" s="20">
        <v>47</v>
      </c>
      <c r="F33" s="20">
        <v>1.3</v>
      </c>
      <c r="G33" s="20">
        <v>2.25</v>
      </c>
      <c r="H33" s="20">
        <v>800</v>
      </c>
      <c r="I33" s="20">
        <v>40.76</v>
      </c>
      <c r="J33" s="20">
        <v>107.46</v>
      </c>
      <c r="K33" s="20">
        <v>23.08</v>
      </c>
      <c r="L33" s="20">
        <v>34.26</v>
      </c>
      <c r="M33" s="20">
        <v>12</v>
      </c>
      <c r="N33" s="20">
        <v>45</v>
      </c>
      <c r="O33" s="20">
        <v>0.55000000000000004</v>
      </c>
      <c r="P33" s="20"/>
      <c r="Q33" s="20">
        <v>41.49</v>
      </c>
      <c r="R33">
        <f t="shared" si="0"/>
        <v>14.288399999999999</v>
      </c>
      <c r="S33">
        <f t="shared" si="1"/>
        <v>2.9037540942302851</v>
      </c>
      <c r="U33" s="20">
        <v>600</v>
      </c>
      <c r="V33">
        <f t="shared" si="2"/>
        <v>1.1664473745602493E-2</v>
      </c>
      <c r="X33">
        <v>0.95279431216931221</v>
      </c>
    </row>
    <row r="34" spans="1:24" x14ac:dyDescent="0.25">
      <c r="A34" s="20">
        <v>140</v>
      </c>
      <c r="B34" s="20">
        <v>20</v>
      </c>
      <c r="C34" s="20">
        <v>45</v>
      </c>
      <c r="D34" s="20">
        <v>10</v>
      </c>
      <c r="E34" s="20">
        <v>43</v>
      </c>
      <c r="F34" s="20">
        <v>1.1000000000000001</v>
      </c>
      <c r="G34" s="20">
        <v>1.5</v>
      </c>
      <c r="H34" s="20">
        <v>400</v>
      </c>
      <c r="I34" s="20">
        <v>40.81</v>
      </c>
      <c r="J34" s="20">
        <v>63.67</v>
      </c>
      <c r="K34" s="20">
        <v>3.65</v>
      </c>
      <c r="L34" s="20">
        <v>15.53</v>
      </c>
      <c r="M34" s="20">
        <v>8</v>
      </c>
      <c r="N34" s="20">
        <v>41</v>
      </c>
      <c r="O34" s="20">
        <v>0.55000000000000004</v>
      </c>
      <c r="P34" s="20"/>
      <c r="Q34" s="20">
        <v>35.520000000000003</v>
      </c>
      <c r="R34">
        <f t="shared" si="0"/>
        <v>9.525599999999999</v>
      </c>
      <c r="S34">
        <f t="shared" si="1"/>
        <v>3.7288989669942056</v>
      </c>
      <c r="U34" s="20">
        <v>600</v>
      </c>
      <c r="V34">
        <f t="shared" si="2"/>
        <v>1.749671061840374E-2</v>
      </c>
      <c r="X34">
        <v>1.8644494834971026</v>
      </c>
    </row>
    <row r="35" spans="1:24" x14ac:dyDescent="0.25">
      <c r="A35" s="20">
        <v>140</v>
      </c>
      <c r="B35" s="20">
        <v>20</v>
      </c>
      <c r="C35" s="20">
        <v>45</v>
      </c>
      <c r="D35" s="20">
        <v>10</v>
      </c>
      <c r="E35" s="20">
        <v>43</v>
      </c>
      <c r="F35" s="20">
        <v>1.3</v>
      </c>
      <c r="G35" s="20">
        <v>1.5</v>
      </c>
      <c r="H35" s="20">
        <v>600</v>
      </c>
      <c r="I35" s="20">
        <v>42.12</v>
      </c>
      <c r="J35" s="20">
        <v>83.16</v>
      </c>
      <c r="K35" s="20">
        <v>10.7</v>
      </c>
      <c r="L35" s="20">
        <v>24.5</v>
      </c>
      <c r="M35" s="20">
        <v>8</v>
      </c>
      <c r="N35" s="20">
        <v>41</v>
      </c>
      <c r="O35" s="20">
        <v>0.55000000000000004</v>
      </c>
      <c r="P35" s="20"/>
      <c r="Q35" s="20">
        <v>26.66</v>
      </c>
      <c r="R35">
        <f t="shared" si="0"/>
        <v>9.525599999999999</v>
      </c>
      <c r="S35">
        <f t="shared" si="1"/>
        <v>2.7987738305198624</v>
      </c>
      <c r="U35" s="20">
        <v>400</v>
      </c>
      <c r="V35">
        <f t="shared" si="2"/>
        <v>1.1664473745602495E-2</v>
      </c>
      <c r="X35">
        <v>1.2244635508524397</v>
      </c>
    </row>
    <row r="36" spans="1:24" x14ac:dyDescent="0.25">
      <c r="A36" s="20">
        <v>140</v>
      </c>
      <c r="B36" s="20">
        <v>20</v>
      </c>
      <c r="C36" s="20">
        <v>45</v>
      </c>
      <c r="D36" s="20">
        <v>14</v>
      </c>
      <c r="E36" s="20">
        <v>47</v>
      </c>
      <c r="F36" s="20">
        <v>1.1000000000000001</v>
      </c>
      <c r="G36" s="20">
        <v>1.5</v>
      </c>
      <c r="H36" s="20">
        <v>400</v>
      </c>
      <c r="I36" s="20">
        <v>42.58</v>
      </c>
      <c r="J36" s="20">
        <v>65.19</v>
      </c>
      <c r="K36" s="20">
        <v>3.54</v>
      </c>
      <c r="L36" s="20">
        <v>15.43</v>
      </c>
      <c r="M36" s="20">
        <v>12</v>
      </c>
      <c r="N36" s="20">
        <v>45</v>
      </c>
      <c r="O36" s="20">
        <v>0.55000000000000004</v>
      </c>
      <c r="P36" s="20"/>
      <c r="Q36" s="20">
        <v>33.26</v>
      </c>
      <c r="R36">
        <f t="shared" si="0"/>
        <v>9.525599999999999</v>
      </c>
      <c r="S36">
        <f t="shared" si="1"/>
        <v>3.4916435710086504</v>
      </c>
      <c r="U36" s="20">
        <v>600</v>
      </c>
      <c r="V36">
        <f t="shared" si="2"/>
        <v>1.749671061840374E-2</v>
      </c>
      <c r="X36">
        <v>1.3578613887255864</v>
      </c>
    </row>
    <row r="37" spans="1:24" x14ac:dyDescent="0.25">
      <c r="A37" s="20">
        <v>140</v>
      </c>
      <c r="B37" s="20">
        <v>20</v>
      </c>
      <c r="C37" s="20">
        <v>45</v>
      </c>
      <c r="D37" s="20">
        <v>10</v>
      </c>
      <c r="E37" s="20">
        <v>47</v>
      </c>
      <c r="F37" s="20">
        <v>1.5</v>
      </c>
      <c r="G37" s="20">
        <v>2.25</v>
      </c>
      <c r="H37" s="20">
        <v>800</v>
      </c>
      <c r="I37" s="20">
        <v>43.05</v>
      </c>
      <c r="J37" s="20">
        <v>116.51</v>
      </c>
      <c r="K37" s="20">
        <v>23.27</v>
      </c>
      <c r="L37" s="20">
        <v>42.44</v>
      </c>
      <c r="M37" s="20">
        <v>8</v>
      </c>
      <c r="N37" s="20">
        <v>45</v>
      </c>
      <c r="O37" s="20">
        <v>0.55000000000000004</v>
      </c>
      <c r="P37" s="20"/>
      <c r="Q37" s="20">
        <v>31.37</v>
      </c>
      <c r="R37">
        <f t="shared" si="0"/>
        <v>14.288399999999999</v>
      </c>
      <c r="S37">
        <f t="shared" si="1"/>
        <v>2.1954872483973014</v>
      </c>
      <c r="U37" s="20">
        <v>400</v>
      </c>
      <c r="V37">
        <f t="shared" si="2"/>
        <v>7.7763158304016622E-3</v>
      </c>
      <c r="X37">
        <v>0.96052567117381937</v>
      </c>
    </row>
    <row r="38" spans="1:24" x14ac:dyDescent="0.25">
      <c r="A38" s="20">
        <v>140</v>
      </c>
      <c r="B38" s="20">
        <v>20</v>
      </c>
      <c r="C38" s="20">
        <v>45</v>
      </c>
      <c r="D38" s="20">
        <v>10</v>
      </c>
      <c r="E38" s="20">
        <v>47</v>
      </c>
      <c r="F38" s="20">
        <v>1.1000000000000001</v>
      </c>
      <c r="G38" s="20">
        <v>3</v>
      </c>
      <c r="H38" s="20">
        <v>400</v>
      </c>
      <c r="I38" s="20">
        <v>43.66</v>
      </c>
      <c r="J38" s="20">
        <v>64.05</v>
      </c>
      <c r="K38" s="20">
        <v>3.6</v>
      </c>
      <c r="L38" s="20">
        <v>19.809999999999999</v>
      </c>
      <c r="M38" s="20">
        <v>8</v>
      </c>
      <c r="N38" s="20">
        <v>45</v>
      </c>
      <c r="O38" s="20">
        <v>0.55000000000000004</v>
      </c>
      <c r="P38" s="20"/>
      <c r="Q38" s="20">
        <v>40.909999999999997</v>
      </c>
      <c r="R38">
        <f t="shared" si="0"/>
        <v>19.051199999999998</v>
      </c>
      <c r="S38">
        <f t="shared" si="1"/>
        <v>2.1473712941966911</v>
      </c>
      <c r="U38" s="20">
        <v>800</v>
      </c>
      <c r="V38">
        <f t="shared" si="2"/>
        <v>1.1664473745602495E-2</v>
      </c>
      <c r="X38">
        <v>2.1473712941966911</v>
      </c>
    </row>
    <row r="39" spans="1:24" x14ac:dyDescent="0.25">
      <c r="A39" s="20">
        <v>140</v>
      </c>
      <c r="B39" s="20">
        <v>20</v>
      </c>
      <c r="C39" s="20">
        <v>60</v>
      </c>
      <c r="D39" s="20">
        <v>10</v>
      </c>
      <c r="E39" s="20">
        <v>47</v>
      </c>
      <c r="F39" s="20">
        <v>1.1000000000000001</v>
      </c>
      <c r="G39" s="20">
        <v>2.25</v>
      </c>
      <c r="H39" s="20">
        <v>600</v>
      </c>
      <c r="I39" s="20">
        <v>44.44</v>
      </c>
      <c r="J39" s="20">
        <v>80.19</v>
      </c>
      <c r="K39" s="20">
        <v>6.54</v>
      </c>
      <c r="L39" s="20">
        <v>26.59</v>
      </c>
      <c r="M39" s="20">
        <v>8</v>
      </c>
      <c r="N39" s="20">
        <v>45</v>
      </c>
      <c r="O39" s="20">
        <v>0.55000000000000004</v>
      </c>
      <c r="P39" s="20"/>
      <c r="Q39" s="20">
        <v>29.68</v>
      </c>
      <c r="R39">
        <f t="shared" si="0"/>
        <v>19.051200000000001</v>
      </c>
      <c r="S39">
        <f t="shared" si="1"/>
        <v>1.557907113462669</v>
      </c>
      <c r="U39" s="20">
        <v>800</v>
      </c>
      <c r="V39">
        <f t="shared" si="2"/>
        <v>1.1664473745602491E-2</v>
      </c>
      <c r="X39">
        <v>1.3631687242798354</v>
      </c>
    </row>
    <row r="40" spans="1:24" x14ac:dyDescent="0.25">
      <c r="A40" s="20">
        <v>140</v>
      </c>
      <c r="B40" s="20">
        <v>20</v>
      </c>
      <c r="C40" s="20">
        <v>45</v>
      </c>
      <c r="D40" s="20">
        <v>14</v>
      </c>
      <c r="E40" s="20">
        <v>47</v>
      </c>
      <c r="F40" s="20">
        <v>1.3</v>
      </c>
      <c r="G40" s="20">
        <v>1.5</v>
      </c>
      <c r="H40" s="20">
        <v>600</v>
      </c>
      <c r="I40" s="20">
        <v>45.52</v>
      </c>
      <c r="J40" s="20">
        <v>86.54</v>
      </c>
      <c r="K40" s="20">
        <v>10.47</v>
      </c>
      <c r="L40" s="20">
        <v>24.41</v>
      </c>
      <c r="M40" s="20">
        <v>12</v>
      </c>
      <c r="N40" s="20">
        <v>45</v>
      </c>
      <c r="O40" s="20">
        <v>0.55000000000000004</v>
      </c>
      <c r="P40" s="20"/>
      <c r="Q40" s="20">
        <v>26.47</v>
      </c>
      <c r="R40">
        <f t="shared" si="0"/>
        <v>9.525599999999999</v>
      </c>
      <c r="S40">
        <f t="shared" si="1"/>
        <v>2.7788275804148821</v>
      </c>
      <c r="U40" s="20">
        <v>400</v>
      </c>
      <c r="V40">
        <f t="shared" si="2"/>
        <v>1.1664473745602495E-2</v>
      </c>
      <c r="X40">
        <v>1.2157370664315108</v>
      </c>
    </row>
    <row r="41" spans="1:24" x14ac:dyDescent="0.25">
      <c r="A41" s="20">
        <v>140</v>
      </c>
      <c r="B41" s="20">
        <v>20</v>
      </c>
      <c r="C41" s="20">
        <v>45</v>
      </c>
      <c r="D41" s="20">
        <v>14</v>
      </c>
      <c r="E41" s="20">
        <v>43</v>
      </c>
      <c r="F41" s="20">
        <v>1.1000000000000001</v>
      </c>
      <c r="G41" s="20">
        <v>3</v>
      </c>
      <c r="H41" s="20">
        <v>800</v>
      </c>
      <c r="I41" s="20">
        <v>47.65</v>
      </c>
      <c r="J41" s="20">
        <v>103.38</v>
      </c>
      <c r="K41" s="20">
        <v>23.3</v>
      </c>
      <c r="L41" s="20">
        <v>28.65</v>
      </c>
      <c r="M41" s="20">
        <v>12</v>
      </c>
      <c r="N41" s="20">
        <v>41</v>
      </c>
      <c r="O41" s="20">
        <v>0.55000000000000004</v>
      </c>
      <c r="P41" s="20"/>
      <c r="Q41" s="20">
        <v>31.14</v>
      </c>
      <c r="R41">
        <f t="shared" si="0"/>
        <v>19.051199999999998</v>
      </c>
      <c r="S41">
        <f t="shared" si="1"/>
        <v>1.6345427059712776</v>
      </c>
      <c r="U41" s="20">
        <v>400</v>
      </c>
      <c r="V41">
        <f t="shared" si="2"/>
        <v>5.8322368728012473E-3</v>
      </c>
      <c r="X41">
        <v>0.9534832451499119</v>
      </c>
    </row>
    <row r="42" spans="1:24" x14ac:dyDescent="0.25">
      <c r="A42" s="20">
        <v>140</v>
      </c>
      <c r="B42" s="20">
        <v>20</v>
      </c>
      <c r="C42" s="20">
        <v>45</v>
      </c>
      <c r="D42" s="20">
        <v>10</v>
      </c>
      <c r="E42" s="20">
        <v>47</v>
      </c>
      <c r="F42" s="20">
        <v>1.5</v>
      </c>
      <c r="G42" s="20">
        <v>1.5</v>
      </c>
      <c r="H42" s="20">
        <v>600</v>
      </c>
      <c r="I42" s="20">
        <v>47.73</v>
      </c>
      <c r="J42" s="20">
        <v>91.83</v>
      </c>
      <c r="K42" s="20">
        <v>10.58</v>
      </c>
      <c r="L42" s="20">
        <v>30.01</v>
      </c>
      <c r="M42" s="20">
        <v>8</v>
      </c>
      <c r="N42" s="20">
        <v>45</v>
      </c>
      <c r="O42" s="20">
        <v>0.55000000000000004</v>
      </c>
      <c r="P42" s="20"/>
      <c r="Q42" s="20">
        <v>34.36</v>
      </c>
      <c r="R42">
        <f t="shared" si="0"/>
        <v>9.525599999999999</v>
      </c>
      <c r="S42">
        <f t="shared" si="1"/>
        <v>3.6071218610901155</v>
      </c>
      <c r="U42" s="20">
        <v>400</v>
      </c>
      <c r="V42">
        <f t="shared" si="2"/>
        <v>1.1664473745602495E-2</v>
      </c>
      <c r="X42">
        <v>0.78905790711346269</v>
      </c>
    </row>
    <row r="43" spans="1:24" x14ac:dyDescent="0.25">
      <c r="A43" s="20">
        <v>160</v>
      </c>
      <c r="B43" s="20">
        <v>23</v>
      </c>
      <c r="C43" s="20">
        <v>45</v>
      </c>
      <c r="D43" s="20">
        <v>14</v>
      </c>
      <c r="E43" s="20">
        <v>43</v>
      </c>
      <c r="F43" s="20">
        <v>1.1000000000000001</v>
      </c>
      <c r="G43" s="20">
        <v>1.5</v>
      </c>
      <c r="H43" s="20">
        <v>800</v>
      </c>
      <c r="I43" s="20">
        <v>49.32</v>
      </c>
      <c r="J43" s="20">
        <v>106.15</v>
      </c>
      <c r="K43" s="20">
        <v>20.8</v>
      </c>
      <c r="L43" s="20">
        <v>24.99</v>
      </c>
      <c r="M43" s="20">
        <v>12</v>
      </c>
      <c r="N43" s="20">
        <v>41</v>
      </c>
      <c r="O43" s="20">
        <v>0.55000000000000004</v>
      </c>
      <c r="P43" s="20"/>
      <c r="Q43" s="20">
        <v>34.35</v>
      </c>
      <c r="R43">
        <f t="shared" si="0"/>
        <v>12.519359999999997</v>
      </c>
      <c r="S43">
        <f t="shared" si="1"/>
        <v>2.7437504792577263</v>
      </c>
      <c r="U43" s="20">
        <v>600</v>
      </c>
      <c r="V43">
        <f t="shared" si="2"/>
        <v>1.3312714600959371E-2</v>
      </c>
      <c r="X43">
        <v>1.202024019484337</v>
      </c>
    </row>
    <row r="44" spans="1:24" x14ac:dyDescent="0.25">
      <c r="A44" s="20">
        <v>140</v>
      </c>
      <c r="B44" s="20">
        <v>20</v>
      </c>
      <c r="C44" s="20">
        <v>45</v>
      </c>
      <c r="D44" s="20">
        <v>10</v>
      </c>
      <c r="E44" s="20">
        <v>47</v>
      </c>
      <c r="F44" s="20">
        <v>1.3</v>
      </c>
      <c r="G44" s="20">
        <v>1.5</v>
      </c>
      <c r="H44" s="20">
        <v>400</v>
      </c>
      <c r="I44" s="20">
        <v>51.36</v>
      </c>
      <c r="J44" s="20">
        <v>80.02</v>
      </c>
      <c r="K44" s="20">
        <v>3.59</v>
      </c>
      <c r="L44" s="20">
        <v>20.239999999999998</v>
      </c>
      <c r="M44" s="20">
        <v>8</v>
      </c>
      <c r="N44" s="20">
        <v>45</v>
      </c>
      <c r="O44" s="20">
        <v>0.55000000000000004</v>
      </c>
      <c r="P44" s="20"/>
      <c r="Q44" s="20">
        <v>34.1</v>
      </c>
      <c r="R44">
        <f t="shared" si="0"/>
        <v>9.525599999999999</v>
      </c>
      <c r="S44">
        <f t="shared" si="1"/>
        <v>3.5798269925254056</v>
      </c>
      <c r="U44" s="20">
        <v>600</v>
      </c>
      <c r="V44">
        <f t="shared" si="2"/>
        <v>1.749671061840374E-2</v>
      </c>
      <c r="X44">
        <v>1.1932756641751352</v>
      </c>
    </row>
    <row r="45" spans="1:24" x14ac:dyDescent="0.25">
      <c r="A45" s="20">
        <v>160</v>
      </c>
      <c r="B45" s="20">
        <v>20</v>
      </c>
      <c r="C45" s="20">
        <v>45</v>
      </c>
      <c r="D45" s="20">
        <v>10</v>
      </c>
      <c r="E45" s="20">
        <v>43</v>
      </c>
      <c r="F45" s="20">
        <v>1.1000000000000001</v>
      </c>
      <c r="G45" s="20">
        <v>2.25</v>
      </c>
      <c r="H45" s="20">
        <v>600</v>
      </c>
      <c r="I45" s="20">
        <v>52.41</v>
      </c>
      <c r="J45" s="20">
        <v>91.86</v>
      </c>
      <c r="K45" s="20">
        <v>12.25</v>
      </c>
      <c r="L45" s="20">
        <v>24.11</v>
      </c>
      <c r="M45" s="20">
        <v>8</v>
      </c>
      <c r="N45" s="20">
        <v>41</v>
      </c>
      <c r="O45" s="20">
        <v>0.55000000000000004</v>
      </c>
      <c r="P45" s="20"/>
      <c r="Q45" s="20">
        <v>31.64</v>
      </c>
      <c r="R45">
        <f t="shared" si="0"/>
        <v>16.329599999999999</v>
      </c>
      <c r="S45">
        <f t="shared" si="1"/>
        <v>1.9375857338820304</v>
      </c>
      <c r="U45" s="20">
        <v>600</v>
      </c>
      <c r="V45">
        <f t="shared" si="2"/>
        <v>1.0206414527402181E-2</v>
      </c>
      <c r="X45">
        <v>1.9375857338820304</v>
      </c>
    </row>
    <row r="46" spans="1:24" x14ac:dyDescent="0.25">
      <c r="A46" s="20">
        <v>140</v>
      </c>
      <c r="B46" s="20">
        <v>20</v>
      </c>
      <c r="C46" s="20">
        <v>45</v>
      </c>
      <c r="D46" s="20">
        <v>10</v>
      </c>
      <c r="E46" s="20">
        <v>43</v>
      </c>
      <c r="F46" s="20">
        <v>1.1000000000000001</v>
      </c>
      <c r="G46" s="20">
        <v>3</v>
      </c>
      <c r="H46" s="20">
        <v>400</v>
      </c>
      <c r="I46" s="20">
        <v>54.62</v>
      </c>
      <c r="J46" s="20">
        <v>73</v>
      </c>
      <c r="K46" s="20">
        <v>3.66</v>
      </c>
      <c r="L46" s="20">
        <v>18.600000000000001</v>
      </c>
      <c r="M46" s="20">
        <v>8</v>
      </c>
      <c r="N46" s="20">
        <v>41</v>
      </c>
      <c r="O46" s="20">
        <v>0.55000000000000004</v>
      </c>
      <c r="P46" s="20"/>
      <c r="Q46" s="20">
        <v>29.14</v>
      </c>
      <c r="R46">
        <f t="shared" si="0"/>
        <v>19.051199999999998</v>
      </c>
      <c r="S46">
        <f t="shared" si="1"/>
        <v>1.5295624422608551</v>
      </c>
      <c r="U46" s="20">
        <v>400</v>
      </c>
      <c r="V46">
        <f t="shared" si="2"/>
        <v>5.8322368728012473E-3</v>
      </c>
      <c r="X46">
        <v>0.89224475798549874</v>
      </c>
    </row>
    <row r="47" spans="1:24" x14ac:dyDescent="0.25">
      <c r="A47" s="20">
        <v>160</v>
      </c>
      <c r="B47" s="20">
        <v>20</v>
      </c>
      <c r="C47" s="20">
        <v>45</v>
      </c>
      <c r="D47" s="20">
        <v>14</v>
      </c>
      <c r="E47" s="20">
        <v>47</v>
      </c>
      <c r="F47" s="20">
        <v>1.1000000000000001</v>
      </c>
      <c r="G47" s="20">
        <v>2.25</v>
      </c>
      <c r="H47" s="20">
        <v>600</v>
      </c>
      <c r="I47" s="20">
        <v>55.32</v>
      </c>
      <c r="J47" s="20">
        <v>94.23</v>
      </c>
      <c r="K47" s="20">
        <v>11.98</v>
      </c>
      <c r="L47" s="20">
        <v>23.95</v>
      </c>
      <c r="M47" s="20">
        <v>12</v>
      </c>
      <c r="N47" s="20">
        <v>45</v>
      </c>
      <c r="O47" s="20">
        <v>0.55000000000000004</v>
      </c>
      <c r="P47" s="20"/>
      <c r="Q47" s="20">
        <v>24.5</v>
      </c>
      <c r="R47">
        <f t="shared" si="0"/>
        <v>16.329599999999999</v>
      </c>
      <c r="S47">
        <f t="shared" si="1"/>
        <v>1.5003429355281208</v>
      </c>
      <c r="U47" s="20">
        <v>400</v>
      </c>
      <c r="V47">
        <f t="shared" si="2"/>
        <v>6.8042763516014543E-3</v>
      </c>
      <c r="X47">
        <v>1.1252572016460904</v>
      </c>
    </row>
    <row r="48" spans="1:24" x14ac:dyDescent="0.25">
      <c r="A48" s="20">
        <v>140</v>
      </c>
      <c r="B48" s="20">
        <v>20</v>
      </c>
      <c r="C48" s="20">
        <v>45</v>
      </c>
      <c r="D48" s="20">
        <v>14</v>
      </c>
      <c r="E48" s="20">
        <v>43</v>
      </c>
      <c r="F48" s="20">
        <v>1.1000000000000001</v>
      </c>
      <c r="G48" s="20">
        <v>1.5</v>
      </c>
      <c r="H48" s="20">
        <v>400</v>
      </c>
      <c r="I48" s="20">
        <v>56.17</v>
      </c>
      <c r="J48" s="20">
        <v>75.97</v>
      </c>
      <c r="K48" s="20">
        <v>3.59</v>
      </c>
      <c r="L48" s="20">
        <v>14.25</v>
      </c>
      <c r="M48" s="20">
        <v>12</v>
      </c>
      <c r="N48" s="20">
        <v>41</v>
      </c>
      <c r="O48" s="20">
        <v>0.55000000000000004</v>
      </c>
      <c r="P48" s="20"/>
      <c r="Q48" s="20">
        <v>39.29</v>
      </c>
      <c r="R48">
        <f t="shared" si="0"/>
        <v>9.525599999999999</v>
      </c>
      <c r="S48">
        <f t="shared" si="1"/>
        <v>4.1246745611824984</v>
      </c>
      <c r="U48" s="20">
        <v>600</v>
      </c>
      <c r="V48">
        <f t="shared" si="2"/>
        <v>1.749671061840374E-2</v>
      </c>
      <c r="X48">
        <v>0.90227256025867131</v>
      </c>
    </row>
    <row r="49" spans="1:24" x14ac:dyDescent="0.25">
      <c r="A49" s="20">
        <v>140</v>
      </c>
      <c r="B49" s="20">
        <v>20</v>
      </c>
      <c r="C49" s="20">
        <v>45</v>
      </c>
      <c r="D49" s="20">
        <v>14</v>
      </c>
      <c r="E49" s="20">
        <v>47</v>
      </c>
      <c r="F49" s="20">
        <v>1.1000000000000001</v>
      </c>
      <c r="G49" s="20">
        <v>3</v>
      </c>
      <c r="H49" s="20">
        <v>400</v>
      </c>
      <c r="I49" s="20">
        <v>56.42</v>
      </c>
      <c r="J49" s="20">
        <v>74.459999999999994</v>
      </c>
      <c r="K49" s="20">
        <v>3.55</v>
      </c>
      <c r="L49" s="20">
        <v>18.47</v>
      </c>
      <c r="M49" s="20">
        <v>12</v>
      </c>
      <c r="N49" s="20">
        <v>45</v>
      </c>
      <c r="O49" s="20">
        <v>0.55000000000000004</v>
      </c>
      <c r="P49" s="20"/>
      <c r="Q49" s="20">
        <v>42.09</v>
      </c>
      <c r="R49">
        <f t="shared" si="0"/>
        <v>19.051199999999998</v>
      </c>
      <c r="S49">
        <f t="shared" si="1"/>
        <v>2.2093096497858409</v>
      </c>
      <c r="U49" s="20">
        <v>600</v>
      </c>
      <c r="V49">
        <f t="shared" si="2"/>
        <v>8.74835530920187E-3</v>
      </c>
      <c r="X49">
        <v>1.7183519498334319</v>
      </c>
    </row>
    <row r="50" spans="1:24" x14ac:dyDescent="0.25">
      <c r="A50" s="20">
        <v>140</v>
      </c>
      <c r="B50" s="20">
        <v>23</v>
      </c>
      <c r="C50" s="20">
        <v>50</v>
      </c>
      <c r="D50" s="20">
        <v>10</v>
      </c>
      <c r="E50" s="20">
        <v>47</v>
      </c>
      <c r="F50" s="20">
        <v>1.1000000000000001</v>
      </c>
      <c r="G50" s="20">
        <v>3</v>
      </c>
      <c r="H50" s="20">
        <v>400</v>
      </c>
      <c r="I50" s="20">
        <v>56.73</v>
      </c>
      <c r="J50" s="20">
        <v>74.55</v>
      </c>
      <c r="K50" s="20">
        <v>2.44</v>
      </c>
      <c r="L50" s="20">
        <v>21.09</v>
      </c>
      <c r="M50" s="20">
        <v>8</v>
      </c>
      <c r="N50" s="20">
        <v>45</v>
      </c>
      <c r="O50" s="20">
        <v>0.55000000000000004</v>
      </c>
      <c r="P50" s="20"/>
      <c r="Q50" s="20">
        <v>39.020000000000003</v>
      </c>
      <c r="R50">
        <f t="shared" si="0"/>
        <v>24.3432</v>
      </c>
      <c r="S50">
        <f t="shared" si="1"/>
        <v>1.6029116960793981</v>
      </c>
      <c r="U50" s="20">
        <v>600</v>
      </c>
      <c r="V50">
        <f t="shared" si="2"/>
        <v>6.8465389376362457E-3</v>
      </c>
      <c r="X50">
        <v>0.89607216343327456</v>
      </c>
    </row>
    <row r="51" spans="1:24" x14ac:dyDescent="0.25">
      <c r="A51" s="20">
        <v>140</v>
      </c>
      <c r="B51" s="20">
        <v>20</v>
      </c>
      <c r="C51" s="20">
        <v>45</v>
      </c>
      <c r="D51" s="20">
        <v>10</v>
      </c>
      <c r="E51" s="20">
        <v>43</v>
      </c>
      <c r="F51" s="20">
        <v>1.3</v>
      </c>
      <c r="G51" s="20">
        <v>3</v>
      </c>
      <c r="H51" s="20">
        <v>800</v>
      </c>
      <c r="I51" s="20">
        <v>57.79</v>
      </c>
      <c r="J51" s="20">
        <v>126.36</v>
      </c>
      <c r="K51" s="20">
        <v>23.51</v>
      </c>
      <c r="L51" s="20">
        <v>38.049999999999997</v>
      </c>
      <c r="M51" s="20">
        <v>8</v>
      </c>
      <c r="N51" s="20">
        <v>41</v>
      </c>
      <c r="O51" s="20">
        <v>0.55000000000000004</v>
      </c>
      <c r="P51" s="20"/>
      <c r="Q51" s="20">
        <v>30.75</v>
      </c>
      <c r="R51">
        <f t="shared" si="0"/>
        <v>19.051199999999998</v>
      </c>
      <c r="S51">
        <f t="shared" si="1"/>
        <v>1.6140715545477451</v>
      </c>
      <c r="U51" s="20">
        <v>600</v>
      </c>
      <c r="V51">
        <f t="shared" si="2"/>
        <v>8.74835530920187E-3</v>
      </c>
      <c r="X51">
        <v>1.2553889868704686</v>
      </c>
    </row>
    <row r="52" spans="1:24" x14ac:dyDescent="0.25">
      <c r="A52" s="20">
        <v>160</v>
      </c>
      <c r="B52" s="20">
        <v>23</v>
      </c>
      <c r="C52" s="20">
        <v>45</v>
      </c>
      <c r="D52" s="20">
        <v>10</v>
      </c>
      <c r="E52" s="20">
        <v>43</v>
      </c>
      <c r="F52" s="20">
        <v>1.3</v>
      </c>
      <c r="G52" s="20">
        <v>1.5</v>
      </c>
      <c r="H52" s="20">
        <v>800</v>
      </c>
      <c r="I52" s="20">
        <v>60.05</v>
      </c>
      <c r="J52" s="20">
        <v>122.23</v>
      </c>
      <c r="K52" s="20">
        <v>21.02</v>
      </c>
      <c r="L52" s="20">
        <v>32.659999999999997</v>
      </c>
      <c r="M52" s="20">
        <v>8</v>
      </c>
      <c r="N52" s="20">
        <v>41</v>
      </c>
      <c r="O52" s="20">
        <v>0.55000000000000004</v>
      </c>
      <c r="P52" s="20"/>
      <c r="Q52" s="20">
        <v>35.99</v>
      </c>
      <c r="R52">
        <f t="shared" si="0"/>
        <v>12.519359999999997</v>
      </c>
      <c r="S52">
        <f t="shared" si="1"/>
        <v>2.8747475909311668</v>
      </c>
      <c r="U52" s="20">
        <v>800</v>
      </c>
      <c r="V52">
        <f t="shared" si="2"/>
        <v>1.7750286134612492E-2</v>
      </c>
      <c r="X52">
        <v>0.82648993239271018</v>
      </c>
    </row>
    <row r="53" spans="1:24" x14ac:dyDescent="0.25">
      <c r="A53" s="20">
        <v>140</v>
      </c>
      <c r="B53" s="20">
        <v>20</v>
      </c>
      <c r="C53" s="20">
        <v>45</v>
      </c>
      <c r="D53" s="20">
        <v>14</v>
      </c>
      <c r="E53" s="20">
        <v>47</v>
      </c>
      <c r="F53" s="20">
        <v>1.3</v>
      </c>
      <c r="G53" s="20">
        <v>3</v>
      </c>
      <c r="H53" s="20">
        <v>800</v>
      </c>
      <c r="I53" s="20">
        <v>62.9</v>
      </c>
      <c r="J53" s="20">
        <v>130.66</v>
      </c>
      <c r="K53" s="20">
        <v>23.1</v>
      </c>
      <c r="L53" s="20">
        <v>37.85</v>
      </c>
      <c r="M53" s="20">
        <v>12</v>
      </c>
      <c r="N53" s="20">
        <v>45</v>
      </c>
      <c r="O53" s="20">
        <v>0.55000000000000004</v>
      </c>
      <c r="P53" s="20"/>
      <c r="Q53" s="20">
        <v>32.68</v>
      </c>
      <c r="R53">
        <f t="shared" si="0"/>
        <v>19.051199999999998</v>
      </c>
      <c r="S53">
        <f t="shared" si="1"/>
        <v>1.7153775090283028</v>
      </c>
      <c r="U53" s="20">
        <v>600</v>
      </c>
      <c r="V53">
        <f t="shared" si="2"/>
        <v>8.74835530920187E-3</v>
      </c>
      <c r="X53">
        <v>1.7153775090283025</v>
      </c>
    </row>
    <row r="54" spans="1:24" x14ac:dyDescent="0.25">
      <c r="A54" s="20">
        <v>140</v>
      </c>
      <c r="B54" s="20">
        <v>20</v>
      </c>
      <c r="C54" s="20">
        <v>60</v>
      </c>
      <c r="D54" s="20">
        <v>10</v>
      </c>
      <c r="E54" s="20">
        <v>43</v>
      </c>
      <c r="F54" s="20">
        <v>1.1000000000000001</v>
      </c>
      <c r="G54" s="20">
        <v>2.25</v>
      </c>
      <c r="H54" s="20">
        <v>600</v>
      </c>
      <c r="I54" s="20">
        <v>63.6</v>
      </c>
      <c r="J54" s="20">
        <v>95.59</v>
      </c>
      <c r="K54" s="20">
        <v>6.63</v>
      </c>
      <c r="L54" s="20">
        <v>24.86</v>
      </c>
      <c r="M54" s="20">
        <v>8</v>
      </c>
      <c r="N54" s="20">
        <v>41</v>
      </c>
      <c r="O54" s="20">
        <v>0.55000000000000004</v>
      </c>
      <c r="P54" s="20"/>
      <c r="Q54" s="20">
        <v>51.1</v>
      </c>
      <c r="R54">
        <f t="shared" si="0"/>
        <v>19.051200000000001</v>
      </c>
      <c r="S54">
        <f t="shared" si="1"/>
        <v>2.6822457378012934</v>
      </c>
      <c r="U54" s="20">
        <v>800</v>
      </c>
      <c r="V54">
        <f t="shared" si="2"/>
        <v>1.1664473745602491E-2</v>
      </c>
      <c r="X54">
        <v>1.1734825102880659</v>
      </c>
    </row>
    <row r="55" spans="1:24" x14ac:dyDescent="0.25">
      <c r="A55" s="20">
        <v>160</v>
      </c>
      <c r="B55" s="20">
        <v>23</v>
      </c>
      <c r="C55" s="20">
        <v>45</v>
      </c>
      <c r="D55" s="20">
        <v>14</v>
      </c>
      <c r="E55" s="20">
        <v>47</v>
      </c>
      <c r="F55" s="20">
        <v>1.3</v>
      </c>
      <c r="G55" s="20">
        <v>1.5</v>
      </c>
      <c r="H55" s="20">
        <v>800</v>
      </c>
      <c r="I55" s="20">
        <v>64.53</v>
      </c>
      <c r="J55" s="20">
        <v>126.62</v>
      </c>
      <c r="K55" s="20">
        <v>20.6</v>
      </c>
      <c r="L55" s="20">
        <v>32.53</v>
      </c>
      <c r="M55" s="20">
        <v>12</v>
      </c>
      <c r="N55" s="20">
        <v>45</v>
      </c>
      <c r="O55" s="20">
        <v>0.55000000000000004</v>
      </c>
      <c r="P55" s="20"/>
      <c r="Q55" s="20">
        <v>39.43</v>
      </c>
      <c r="R55">
        <f t="shared" si="0"/>
        <v>12.519359999999997</v>
      </c>
      <c r="S55">
        <f t="shared" si="1"/>
        <v>3.1495220202949676</v>
      </c>
      <c r="U55" s="20">
        <v>800</v>
      </c>
      <c r="V55">
        <f t="shared" si="2"/>
        <v>1.7750286134612492E-2</v>
      </c>
      <c r="X55">
        <v>1.8109751616696061</v>
      </c>
    </row>
    <row r="56" spans="1:24" x14ac:dyDescent="0.25">
      <c r="A56" s="20">
        <v>140</v>
      </c>
      <c r="B56" s="20">
        <v>20</v>
      </c>
      <c r="C56" s="20">
        <v>45</v>
      </c>
      <c r="D56" s="20">
        <v>10</v>
      </c>
      <c r="E56" s="20">
        <v>43</v>
      </c>
      <c r="F56" s="20">
        <v>1.3</v>
      </c>
      <c r="G56" s="20">
        <v>1.5</v>
      </c>
      <c r="H56" s="20">
        <v>400</v>
      </c>
      <c r="I56" s="20">
        <v>64.81</v>
      </c>
      <c r="J56" s="20">
        <v>91.06</v>
      </c>
      <c r="K56" s="20">
        <v>3.65</v>
      </c>
      <c r="L56" s="20">
        <v>18.89</v>
      </c>
      <c r="M56" s="20">
        <v>8</v>
      </c>
      <c r="N56" s="20">
        <v>41</v>
      </c>
      <c r="O56" s="20">
        <v>0.55000000000000004</v>
      </c>
      <c r="P56" s="20"/>
      <c r="Q56" s="20">
        <v>43.27</v>
      </c>
      <c r="R56">
        <f t="shared" si="0"/>
        <v>9.525599999999999</v>
      </c>
      <c r="S56">
        <f t="shared" si="1"/>
        <v>4.5424960107499794</v>
      </c>
      <c r="U56" s="20">
        <v>600</v>
      </c>
      <c r="V56">
        <f t="shared" si="2"/>
        <v>1.749671061840374E-2</v>
      </c>
      <c r="X56">
        <v>1.5141653369166599</v>
      </c>
    </row>
    <row r="57" spans="1:24" x14ac:dyDescent="0.25">
      <c r="A57" s="20">
        <v>140</v>
      </c>
      <c r="B57" s="20">
        <v>20</v>
      </c>
      <c r="C57" s="20">
        <v>60</v>
      </c>
      <c r="D57" s="20">
        <v>14</v>
      </c>
      <c r="E57" s="20">
        <v>47</v>
      </c>
      <c r="F57" s="20">
        <v>1.1000000000000001</v>
      </c>
      <c r="G57" s="20">
        <v>2.25</v>
      </c>
      <c r="H57" s="20">
        <v>600</v>
      </c>
      <c r="I57" s="20">
        <v>66.31</v>
      </c>
      <c r="J57" s="20">
        <v>97.89</v>
      </c>
      <c r="K57" s="20">
        <v>6.45</v>
      </c>
      <c r="L57" s="20">
        <v>24.69</v>
      </c>
      <c r="M57" s="20">
        <v>12</v>
      </c>
      <c r="N57" s="20">
        <v>45</v>
      </c>
      <c r="O57" s="20">
        <v>0.55000000000000004</v>
      </c>
      <c r="P57" s="20"/>
      <c r="Q57" s="20">
        <v>31.61</v>
      </c>
      <c r="R57">
        <f t="shared" si="0"/>
        <v>19.051200000000001</v>
      </c>
      <c r="S57">
        <f t="shared" si="1"/>
        <v>1.6592130679432264</v>
      </c>
      <c r="U57" s="20">
        <v>600</v>
      </c>
      <c r="V57">
        <f t="shared" si="2"/>
        <v>8.7483553092018683E-3</v>
      </c>
      <c r="X57">
        <v>1.1061420452954844</v>
      </c>
    </row>
    <row r="58" spans="1:24" x14ac:dyDescent="0.25">
      <c r="A58" s="20">
        <v>140</v>
      </c>
      <c r="B58" s="20">
        <v>23</v>
      </c>
      <c r="C58" s="20">
        <v>50</v>
      </c>
      <c r="D58" s="20">
        <v>10</v>
      </c>
      <c r="E58" s="20">
        <v>43</v>
      </c>
      <c r="F58" s="20">
        <v>1.1000000000000001</v>
      </c>
      <c r="G58" s="20">
        <v>3</v>
      </c>
      <c r="H58" s="20">
        <v>400</v>
      </c>
      <c r="I58" s="20">
        <v>66.47</v>
      </c>
      <c r="J58" s="20">
        <v>82.3</v>
      </c>
      <c r="K58" s="20">
        <v>2.4900000000000002</v>
      </c>
      <c r="L58" s="20">
        <v>19.89</v>
      </c>
      <c r="M58" s="20">
        <v>8</v>
      </c>
      <c r="N58" s="20">
        <v>41</v>
      </c>
      <c r="O58" s="20">
        <v>0.55000000000000004</v>
      </c>
      <c r="P58" s="20"/>
      <c r="Q58" s="20">
        <v>39.18</v>
      </c>
      <c r="R58">
        <f t="shared" si="0"/>
        <v>24.3432</v>
      </c>
      <c r="S58">
        <f t="shared" si="1"/>
        <v>1.6094843734595288</v>
      </c>
      <c r="U58" s="20">
        <v>800</v>
      </c>
      <c r="V58">
        <f t="shared" si="2"/>
        <v>9.1287185835149942E-3</v>
      </c>
      <c r="X58">
        <v>1.7994929453262787</v>
      </c>
    </row>
    <row r="59" spans="1:24" x14ac:dyDescent="0.25">
      <c r="A59" s="20">
        <v>140</v>
      </c>
      <c r="B59" s="20">
        <v>20</v>
      </c>
      <c r="C59" s="20">
        <v>45</v>
      </c>
      <c r="D59" s="20">
        <v>14</v>
      </c>
      <c r="E59" s="20">
        <v>47</v>
      </c>
      <c r="F59" s="20">
        <v>1.3</v>
      </c>
      <c r="G59" s="20">
        <v>1.5</v>
      </c>
      <c r="H59" s="20">
        <v>400</v>
      </c>
      <c r="I59" s="20">
        <v>66.84</v>
      </c>
      <c r="J59" s="20">
        <v>92.82</v>
      </c>
      <c r="K59" s="20">
        <v>3.54</v>
      </c>
      <c r="L59" s="20">
        <v>18.79</v>
      </c>
      <c r="M59" s="20">
        <v>12</v>
      </c>
      <c r="N59" s="20">
        <v>45</v>
      </c>
      <c r="O59" s="20">
        <v>0.55000000000000004</v>
      </c>
      <c r="P59" s="20"/>
      <c r="Q59" s="20">
        <v>36.619999999999997</v>
      </c>
      <c r="R59">
        <f t="shared" ref="R59:R122" si="3">(A59*B59*C59)*(1-0.55)*10^-9*7000*16*G59</f>
        <v>9.525599999999999</v>
      </c>
      <c r="S59">
        <f t="shared" ref="S59:S122" si="4">Q59/R59</f>
        <v>3.8443772570756698</v>
      </c>
      <c r="U59" s="20">
        <v>600</v>
      </c>
      <c r="V59">
        <f t="shared" ref="V59:V122" si="5">U59/3600/R59</f>
        <v>1.749671061840374E-2</v>
      </c>
      <c r="X59">
        <v>0.84095752498530274</v>
      </c>
    </row>
    <row r="60" spans="1:24" x14ac:dyDescent="0.25">
      <c r="A60" s="20">
        <v>140</v>
      </c>
      <c r="B60" s="20">
        <v>20</v>
      </c>
      <c r="C60" s="20">
        <v>45</v>
      </c>
      <c r="D60" s="20">
        <v>10</v>
      </c>
      <c r="E60" s="20">
        <v>47</v>
      </c>
      <c r="F60" s="20">
        <v>1.3</v>
      </c>
      <c r="G60" s="20">
        <v>3</v>
      </c>
      <c r="H60" s="20">
        <v>400</v>
      </c>
      <c r="I60" s="20">
        <v>67.13</v>
      </c>
      <c r="J60" s="20">
        <v>91.64</v>
      </c>
      <c r="K60" s="20">
        <v>3.6</v>
      </c>
      <c r="L60" s="20">
        <v>24.47</v>
      </c>
      <c r="M60" s="20">
        <v>8</v>
      </c>
      <c r="N60" s="20">
        <v>45</v>
      </c>
      <c r="O60" s="20">
        <v>0.55000000000000004</v>
      </c>
      <c r="P60" s="20"/>
      <c r="Q60" s="20">
        <v>39.29</v>
      </c>
      <c r="R60">
        <f t="shared" si="3"/>
        <v>19.051199999999998</v>
      </c>
      <c r="S60">
        <f t="shared" si="4"/>
        <v>2.0623372805912492</v>
      </c>
      <c r="U60" s="20">
        <v>600</v>
      </c>
      <c r="V60">
        <f t="shared" si="5"/>
        <v>8.74835530920187E-3</v>
      </c>
      <c r="X60">
        <v>1.6040401071265271</v>
      </c>
    </row>
    <row r="61" spans="1:24" x14ac:dyDescent="0.25">
      <c r="A61" s="20">
        <v>140</v>
      </c>
      <c r="B61" s="20">
        <v>20</v>
      </c>
      <c r="C61" s="20">
        <v>45</v>
      </c>
      <c r="D61" s="20">
        <v>14</v>
      </c>
      <c r="E61" s="20">
        <v>43</v>
      </c>
      <c r="F61" s="20">
        <v>1.1000000000000001</v>
      </c>
      <c r="G61" s="20">
        <v>3</v>
      </c>
      <c r="H61" s="20">
        <v>400</v>
      </c>
      <c r="I61" s="20">
        <v>67.290000000000006</v>
      </c>
      <c r="J61" s="20">
        <v>83.32</v>
      </c>
      <c r="K61" s="20">
        <v>3.6</v>
      </c>
      <c r="L61" s="20">
        <v>17.170000000000002</v>
      </c>
      <c r="M61" s="20">
        <v>12</v>
      </c>
      <c r="N61" s="20">
        <v>41</v>
      </c>
      <c r="O61" s="20">
        <v>0.55000000000000004</v>
      </c>
      <c r="P61" s="20"/>
      <c r="Q61" s="20">
        <v>49.56</v>
      </c>
      <c r="R61">
        <f t="shared" si="3"/>
        <v>19.051199999999998</v>
      </c>
      <c r="S61">
        <f t="shared" si="4"/>
        <v>2.6014109347442687</v>
      </c>
      <c r="U61" s="20">
        <v>600</v>
      </c>
      <c r="V61">
        <f t="shared" si="5"/>
        <v>8.74835530920187E-3</v>
      </c>
      <c r="X61">
        <v>1.1381172839506173</v>
      </c>
    </row>
    <row r="62" spans="1:24" x14ac:dyDescent="0.25">
      <c r="A62" s="20">
        <v>140</v>
      </c>
      <c r="B62" s="20">
        <v>20</v>
      </c>
      <c r="C62" s="20">
        <v>45</v>
      </c>
      <c r="D62" s="20">
        <v>10</v>
      </c>
      <c r="E62" s="20">
        <v>47</v>
      </c>
      <c r="F62" s="20">
        <v>1.5</v>
      </c>
      <c r="G62" s="20">
        <v>3</v>
      </c>
      <c r="H62" s="20">
        <v>800</v>
      </c>
      <c r="I62" s="20">
        <v>67.95</v>
      </c>
      <c r="J62" s="20">
        <v>148.38</v>
      </c>
      <c r="K62" s="20">
        <v>23.3</v>
      </c>
      <c r="L62" s="20">
        <v>47.52</v>
      </c>
      <c r="M62" s="20">
        <v>8</v>
      </c>
      <c r="N62" s="20">
        <v>45</v>
      </c>
      <c r="O62" s="20">
        <v>0.55000000000000004</v>
      </c>
      <c r="P62" s="20"/>
      <c r="Q62" s="20">
        <v>39.04</v>
      </c>
      <c r="R62">
        <f t="shared" si="3"/>
        <v>19.051199999999998</v>
      </c>
      <c r="S62">
        <f t="shared" si="4"/>
        <v>2.0492147476274463</v>
      </c>
      <c r="U62" s="20">
        <v>600</v>
      </c>
      <c r="V62">
        <f t="shared" si="5"/>
        <v>8.74835530920187E-3</v>
      </c>
      <c r="X62">
        <v>1.593833692599125</v>
      </c>
    </row>
    <row r="63" spans="1:24" x14ac:dyDescent="0.25">
      <c r="A63" s="20">
        <v>140</v>
      </c>
      <c r="B63" s="20">
        <v>23</v>
      </c>
      <c r="C63" s="20">
        <v>50</v>
      </c>
      <c r="D63" s="20">
        <v>14</v>
      </c>
      <c r="E63" s="20">
        <v>47</v>
      </c>
      <c r="F63" s="20">
        <v>1.1000000000000001</v>
      </c>
      <c r="G63" s="20">
        <v>3</v>
      </c>
      <c r="H63" s="20">
        <v>400</v>
      </c>
      <c r="I63" s="20">
        <v>68.150000000000006</v>
      </c>
      <c r="J63" s="20">
        <v>83.65</v>
      </c>
      <c r="K63" s="20">
        <v>2.4</v>
      </c>
      <c r="L63" s="20">
        <v>19.75</v>
      </c>
      <c r="M63" s="20">
        <v>12</v>
      </c>
      <c r="N63" s="20">
        <v>45</v>
      </c>
      <c r="O63" s="20">
        <v>0.55000000000000004</v>
      </c>
      <c r="P63" s="20"/>
      <c r="Q63" s="20">
        <v>40.46</v>
      </c>
      <c r="R63">
        <f t="shared" si="3"/>
        <v>24.3432</v>
      </c>
      <c r="S63">
        <f t="shared" si="4"/>
        <v>1.6620657925005751</v>
      </c>
      <c r="U63" s="20">
        <v>600</v>
      </c>
      <c r="V63">
        <f t="shared" si="5"/>
        <v>6.8465389376362457E-3</v>
      </c>
      <c r="X63">
        <v>1.4158338232412306</v>
      </c>
    </row>
    <row r="64" spans="1:24" x14ac:dyDescent="0.25">
      <c r="A64" s="20">
        <v>160</v>
      </c>
      <c r="B64" s="20">
        <v>20</v>
      </c>
      <c r="C64" s="20">
        <v>45</v>
      </c>
      <c r="D64" s="20">
        <v>10</v>
      </c>
      <c r="E64" s="20">
        <v>47</v>
      </c>
      <c r="F64" s="20">
        <v>1.3</v>
      </c>
      <c r="G64" s="20">
        <v>2.25</v>
      </c>
      <c r="H64" s="20">
        <v>600</v>
      </c>
      <c r="I64" s="20">
        <v>68.430000000000007</v>
      </c>
      <c r="J64" s="20">
        <v>117.02</v>
      </c>
      <c r="K64" s="20">
        <v>12.11</v>
      </c>
      <c r="L64" s="20">
        <v>31.61</v>
      </c>
      <c r="M64" s="20">
        <v>8</v>
      </c>
      <c r="N64" s="20">
        <v>45</v>
      </c>
      <c r="O64" s="20">
        <v>0.55000000000000004</v>
      </c>
      <c r="P64" s="20"/>
      <c r="Q64" s="20">
        <v>49.34</v>
      </c>
      <c r="R64">
        <f t="shared" si="3"/>
        <v>16.329599999999999</v>
      </c>
      <c r="S64">
        <f t="shared" si="4"/>
        <v>3.0215069566921424</v>
      </c>
      <c r="U64" s="20">
        <v>800</v>
      </c>
      <c r="V64">
        <f t="shared" si="5"/>
        <v>1.3608552703202909E-2</v>
      </c>
      <c r="X64">
        <v>2.2661302175191067</v>
      </c>
    </row>
    <row r="65" spans="1:24" x14ac:dyDescent="0.25">
      <c r="A65" s="20">
        <v>160</v>
      </c>
      <c r="B65" s="20">
        <v>23</v>
      </c>
      <c r="C65" s="20">
        <v>45</v>
      </c>
      <c r="D65" s="20">
        <v>10</v>
      </c>
      <c r="E65" s="20">
        <v>47</v>
      </c>
      <c r="F65" s="20">
        <v>1.5</v>
      </c>
      <c r="G65" s="20">
        <v>1.5</v>
      </c>
      <c r="H65" s="20">
        <v>800</v>
      </c>
      <c r="I65" s="20">
        <v>68.64</v>
      </c>
      <c r="J65" s="20">
        <v>134.66999999999999</v>
      </c>
      <c r="K65" s="20">
        <v>20.8</v>
      </c>
      <c r="L65" s="20">
        <v>40.07</v>
      </c>
      <c r="M65" s="20">
        <v>8</v>
      </c>
      <c r="N65" s="20">
        <v>45</v>
      </c>
      <c r="O65" s="20">
        <v>0.55000000000000004</v>
      </c>
      <c r="P65" s="20"/>
      <c r="Q65" s="20">
        <v>40.19</v>
      </c>
      <c r="R65">
        <f t="shared" si="3"/>
        <v>12.519359999999997</v>
      </c>
      <c r="S65">
        <f t="shared" si="4"/>
        <v>3.2102279988753426</v>
      </c>
      <c r="U65" s="20">
        <v>600</v>
      </c>
      <c r="V65">
        <f t="shared" si="5"/>
        <v>1.3312714600959371E-2</v>
      </c>
      <c r="X65">
        <v>1.4063855995072927</v>
      </c>
    </row>
    <row r="66" spans="1:24" x14ac:dyDescent="0.25">
      <c r="A66" s="20">
        <v>140</v>
      </c>
      <c r="B66" s="20">
        <v>20</v>
      </c>
      <c r="C66" s="20">
        <v>45</v>
      </c>
      <c r="D66" s="20">
        <v>14</v>
      </c>
      <c r="E66" s="20">
        <v>43</v>
      </c>
      <c r="F66" s="20">
        <v>1.5</v>
      </c>
      <c r="G66" s="20">
        <v>1.5</v>
      </c>
      <c r="H66" s="20">
        <v>800</v>
      </c>
      <c r="I66" s="20">
        <v>69.42</v>
      </c>
      <c r="J66" s="20">
        <v>125.26</v>
      </c>
      <c r="K66" s="20">
        <v>23.25</v>
      </c>
      <c r="L66" s="20">
        <v>30.69</v>
      </c>
      <c r="M66" s="20">
        <v>12</v>
      </c>
      <c r="N66" s="20">
        <v>41</v>
      </c>
      <c r="O66" s="20">
        <v>0.55000000000000004</v>
      </c>
      <c r="P66" s="20"/>
      <c r="Q66" s="20">
        <v>48.08</v>
      </c>
      <c r="R66">
        <f t="shared" si="3"/>
        <v>9.525599999999999</v>
      </c>
      <c r="S66">
        <f t="shared" si="4"/>
        <v>5.0474510791971117</v>
      </c>
      <c r="U66" s="20">
        <v>800</v>
      </c>
      <c r="V66">
        <f t="shared" si="5"/>
        <v>2.3328947491204989E-2</v>
      </c>
      <c r="X66">
        <v>1.104129923574368</v>
      </c>
    </row>
    <row r="67" spans="1:24" x14ac:dyDescent="0.25">
      <c r="A67" s="20">
        <v>140</v>
      </c>
      <c r="B67" s="20">
        <v>20</v>
      </c>
      <c r="C67" s="20">
        <v>45</v>
      </c>
      <c r="D67" s="20">
        <v>14</v>
      </c>
      <c r="E67" s="20">
        <v>43</v>
      </c>
      <c r="F67" s="20">
        <v>1.3</v>
      </c>
      <c r="G67" s="20">
        <v>1.5</v>
      </c>
      <c r="H67" s="20">
        <v>600</v>
      </c>
      <c r="I67" s="20">
        <v>69.77</v>
      </c>
      <c r="J67" s="20">
        <v>109.16</v>
      </c>
      <c r="K67" s="20">
        <v>10.58</v>
      </c>
      <c r="L67" s="20">
        <v>22.73</v>
      </c>
      <c r="M67" s="20">
        <v>12</v>
      </c>
      <c r="N67" s="20">
        <v>41</v>
      </c>
      <c r="O67" s="20">
        <v>0.55000000000000004</v>
      </c>
      <c r="P67" s="20"/>
      <c r="Q67" s="20">
        <v>47.75</v>
      </c>
      <c r="R67">
        <f t="shared" si="3"/>
        <v>9.525599999999999</v>
      </c>
      <c r="S67">
        <f t="shared" si="4"/>
        <v>5.0128075921726722</v>
      </c>
      <c r="U67" s="20">
        <v>800</v>
      </c>
      <c r="V67">
        <f t="shared" si="5"/>
        <v>2.3328947491204989E-2</v>
      </c>
      <c r="X67">
        <v>1.0965516607877719</v>
      </c>
    </row>
    <row r="68" spans="1:24" x14ac:dyDescent="0.25">
      <c r="A68" s="20">
        <v>140</v>
      </c>
      <c r="B68" s="20">
        <v>20</v>
      </c>
      <c r="C68" s="20">
        <v>45</v>
      </c>
      <c r="D68" s="20">
        <v>10</v>
      </c>
      <c r="E68" s="20">
        <v>43</v>
      </c>
      <c r="F68" s="20">
        <v>1.5</v>
      </c>
      <c r="G68" s="20">
        <v>1.5</v>
      </c>
      <c r="H68" s="20">
        <v>600</v>
      </c>
      <c r="I68" s="20">
        <v>70.63</v>
      </c>
      <c r="J68" s="20">
        <v>113.87</v>
      </c>
      <c r="K68" s="20">
        <v>10.7</v>
      </c>
      <c r="L68" s="20">
        <v>28.14</v>
      </c>
      <c r="M68" s="20">
        <v>8</v>
      </c>
      <c r="N68" s="20">
        <v>41</v>
      </c>
      <c r="O68" s="20">
        <v>0.55000000000000004</v>
      </c>
      <c r="P68" s="20"/>
      <c r="Q68" s="20">
        <v>47.01</v>
      </c>
      <c r="R68">
        <f t="shared" si="3"/>
        <v>9.525599999999999</v>
      </c>
      <c r="S68">
        <f t="shared" si="4"/>
        <v>4.935122197026959</v>
      </c>
      <c r="U68" s="20">
        <v>600</v>
      </c>
      <c r="V68">
        <f t="shared" si="5"/>
        <v>1.749671061840374E-2</v>
      </c>
      <c r="X68">
        <v>1.0795579805996471</v>
      </c>
    </row>
    <row r="69" spans="1:24" x14ac:dyDescent="0.25">
      <c r="A69" s="20">
        <v>140</v>
      </c>
      <c r="B69" s="20">
        <v>20</v>
      </c>
      <c r="C69" s="20">
        <v>45</v>
      </c>
      <c r="D69" s="20">
        <v>10</v>
      </c>
      <c r="E69" s="20">
        <v>47</v>
      </c>
      <c r="F69" s="20">
        <v>1.5</v>
      </c>
      <c r="G69" s="20">
        <v>1.5</v>
      </c>
      <c r="H69" s="20">
        <v>400</v>
      </c>
      <c r="I69" s="20">
        <v>72.17</v>
      </c>
      <c r="J69" s="20">
        <v>104.7</v>
      </c>
      <c r="K69" s="20">
        <v>3.59</v>
      </c>
      <c r="L69" s="20">
        <v>23.53</v>
      </c>
      <c r="M69" s="20">
        <v>8</v>
      </c>
      <c r="N69" s="20">
        <v>45</v>
      </c>
      <c r="O69" s="20">
        <v>0.55000000000000004</v>
      </c>
      <c r="P69" s="20"/>
      <c r="Q69" s="20">
        <v>35.97</v>
      </c>
      <c r="R69">
        <f t="shared" si="3"/>
        <v>9.525599999999999</v>
      </c>
      <c r="S69">
        <f t="shared" si="4"/>
        <v>3.7761400856638954</v>
      </c>
      <c r="U69" s="20">
        <v>600</v>
      </c>
      <c r="V69">
        <f t="shared" si="5"/>
        <v>1.749671061840374E-2</v>
      </c>
      <c r="X69">
        <v>1.4684989222026261</v>
      </c>
    </row>
    <row r="70" spans="1:24" x14ac:dyDescent="0.25">
      <c r="A70" s="20">
        <v>140</v>
      </c>
      <c r="B70" s="20">
        <v>20</v>
      </c>
      <c r="C70" s="20">
        <v>45</v>
      </c>
      <c r="D70" s="20">
        <v>14</v>
      </c>
      <c r="E70" s="20">
        <v>47</v>
      </c>
      <c r="F70" s="20">
        <v>1.5</v>
      </c>
      <c r="G70" s="20">
        <v>1.5</v>
      </c>
      <c r="H70" s="20">
        <v>600</v>
      </c>
      <c r="I70" s="20">
        <v>74.34</v>
      </c>
      <c r="J70" s="20">
        <v>117.49</v>
      </c>
      <c r="K70" s="20">
        <v>10.47</v>
      </c>
      <c r="L70" s="20">
        <v>28.05</v>
      </c>
      <c r="M70" s="20">
        <v>12</v>
      </c>
      <c r="N70" s="20">
        <v>45</v>
      </c>
      <c r="O70" s="20">
        <v>0.55000000000000004</v>
      </c>
      <c r="P70" s="20"/>
      <c r="Q70" s="20">
        <v>46.69</v>
      </c>
      <c r="R70">
        <f t="shared" si="3"/>
        <v>9.525599999999999</v>
      </c>
      <c r="S70">
        <f t="shared" si="4"/>
        <v>4.901528512639624</v>
      </c>
      <c r="U70" s="20">
        <v>600</v>
      </c>
      <c r="V70">
        <f t="shared" si="5"/>
        <v>1.749671061840374E-2</v>
      </c>
      <c r="X70">
        <v>1.0722093621399176</v>
      </c>
    </row>
    <row r="71" spans="1:24" x14ac:dyDescent="0.25">
      <c r="A71" s="20">
        <v>140</v>
      </c>
      <c r="B71" s="20">
        <v>20</v>
      </c>
      <c r="C71" s="20">
        <v>45</v>
      </c>
      <c r="D71" s="20">
        <v>14</v>
      </c>
      <c r="E71" s="20">
        <v>43</v>
      </c>
      <c r="F71" s="20">
        <v>1.3</v>
      </c>
      <c r="G71" s="20">
        <v>2.25</v>
      </c>
      <c r="H71" s="20">
        <v>800</v>
      </c>
      <c r="I71" s="20">
        <v>75</v>
      </c>
      <c r="J71" s="20">
        <v>138.36000000000001</v>
      </c>
      <c r="K71" s="20">
        <v>23.27</v>
      </c>
      <c r="L71" s="20">
        <v>31.85</v>
      </c>
      <c r="M71" s="20">
        <v>12</v>
      </c>
      <c r="N71" s="20">
        <v>41</v>
      </c>
      <c r="O71" s="20">
        <v>0.55000000000000004</v>
      </c>
      <c r="P71" s="20"/>
      <c r="Q71" s="20">
        <v>36.07</v>
      </c>
      <c r="R71">
        <f t="shared" si="3"/>
        <v>14.288399999999999</v>
      </c>
      <c r="S71">
        <f t="shared" si="4"/>
        <v>2.524425408023292</v>
      </c>
      <c r="U71" s="20">
        <v>800</v>
      </c>
      <c r="V71">
        <f t="shared" si="5"/>
        <v>1.5552631660803324E-2</v>
      </c>
      <c r="X71">
        <v>1.6566541740152851</v>
      </c>
    </row>
    <row r="72" spans="1:24" x14ac:dyDescent="0.25">
      <c r="A72" s="20">
        <v>160</v>
      </c>
      <c r="B72" s="20">
        <v>20</v>
      </c>
      <c r="C72" s="20">
        <v>45</v>
      </c>
      <c r="D72" s="20">
        <v>14</v>
      </c>
      <c r="E72" s="20">
        <v>43</v>
      </c>
      <c r="F72" s="20">
        <v>1.1000000000000001</v>
      </c>
      <c r="G72" s="20">
        <v>2.25</v>
      </c>
      <c r="H72" s="20">
        <v>600</v>
      </c>
      <c r="I72" s="20">
        <v>75.569999999999993</v>
      </c>
      <c r="J72" s="20">
        <v>110.46</v>
      </c>
      <c r="K72" s="20">
        <v>12.11</v>
      </c>
      <c r="L72" s="20">
        <v>22.14</v>
      </c>
      <c r="M72" s="20">
        <v>12</v>
      </c>
      <c r="N72" s="20">
        <v>41</v>
      </c>
      <c r="O72" s="20">
        <v>0.55000000000000004</v>
      </c>
      <c r="P72" s="20"/>
      <c r="Q72" s="20">
        <v>37.11</v>
      </c>
      <c r="R72">
        <f t="shared" si="3"/>
        <v>16.329599999999999</v>
      </c>
      <c r="S72">
        <f t="shared" si="4"/>
        <v>2.27256025867137</v>
      </c>
      <c r="U72" s="20">
        <v>600</v>
      </c>
      <c r="V72">
        <f t="shared" si="5"/>
        <v>1.0206414527402181E-2</v>
      </c>
      <c r="X72">
        <v>1.2986058620979257</v>
      </c>
    </row>
    <row r="73" spans="1:24" x14ac:dyDescent="0.25">
      <c r="A73" s="20">
        <v>140</v>
      </c>
      <c r="B73" s="20">
        <v>20</v>
      </c>
      <c r="C73" s="20">
        <v>45</v>
      </c>
      <c r="D73" s="20">
        <v>10</v>
      </c>
      <c r="E73" s="20">
        <v>43</v>
      </c>
      <c r="F73" s="20">
        <v>1.5</v>
      </c>
      <c r="G73" s="20">
        <v>2.25</v>
      </c>
      <c r="H73" s="20">
        <v>800</v>
      </c>
      <c r="I73" s="20">
        <v>75.83</v>
      </c>
      <c r="J73" s="20">
        <v>147.47</v>
      </c>
      <c r="K73" s="20">
        <v>23.49</v>
      </c>
      <c r="L73" s="20">
        <v>39.82</v>
      </c>
      <c r="M73" s="20">
        <v>8</v>
      </c>
      <c r="N73" s="20">
        <v>41</v>
      </c>
      <c r="O73" s="20">
        <v>0.55000000000000004</v>
      </c>
      <c r="P73" s="20"/>
      <c r="Q73" s="20">
        <v>43.81</v>
      </c>
      <c r="R73">
        <f t="shared" si="3"/>
        <v>14.288399999999999</v>
      </c>
      <c r="S73">
        <f t="shared" si="4"/>
        <v>3.0661235687690716</v>
      </c>
      <c r="U73" s="20">
        <v>600</v>
      </c>
      <c r="V73">
        <f t="shared" si="5"/>
        <v>1.1664473745602493E-2</v>
      </c>
      <c r="X73">
        <v>1.0060717960023515</v>
      </c>
    </row>
    <row r="74" spans="1:24" x14ac:dyDescent="0.25">
      <c r="A74" s="20">
        <v>140</v>
      </c>
      <c r="B74" s="20">
        <v>23</v>
      </c>
      <c r="C74" s="20">
        <v>50</v>
      </c>
      <c r="D74" s="20">
        <v>14</v>
      </c>
      <c r="E74" s="20">
        <v>43</v>
      </c>
      <c r="F74" s="20">
        <v>1.1000000000000001</v>
      </c>
      <c r="G74" s="20">
        <v>3</v>
      </c>
      <c r="H74" s="20">
        <v>400</v>
      </c>
      <c r="I74" s="20">
        <v>77.63</v>
      </c>
      <c r="J74" s="20">
        <v>91.27</v>
      </c>
      <c r="K74" s="20">
        <v>2.44</v>
      </c>
      <c r="L74" s="20">
        <v>18.440000000000001</v>
      </c>
      <c r="M74" s="20">
        <v>12</v>
      </c>
      <c r="N74" s="20">
        <v>41</v>
      </c>
      <c r="O74" s="20">
        <v>0.55000000000000004</v>
      </c>
      <c r="P74" s="20"/>
      <c r="Q74" s="20">
        <v>45.8</v>
      </c>
      <c r="R74">
        <f t="shared" si="3"/>
        <v>24.3432</v>
      </c>
      <c r="S74">
        <f t="shared" si="4"/>
        <v>1.8814289000624405</v>
      </c>
      <c r="U74" s="20">
        <v>800</v>
      </c>
      <c r="V74">
        <f t="shared" si="5"/>
        <v>9.1287185835149942E-3</v>
      </c>
      <c r="X74">
        <v>2.1035420340975897</v>
      </c>
    </row>
    <row r="75" spans="1:24" x14ac:dyDescent="0.25">
      <c r="A75" s="20">
        <v>160</v>
      </c>
      <c r="B75" s="20">
        <v>30</v>
      </c>
      <c r="C75" s="20">
        <v>60</v>
      </c>
      <c r="D75" s="20">
        <v>10</v>
      </c>
      <c r="E75" s="20">
        <v>47</v>
      </c>
      <c r="F75" s="20">
        <v>1.1000000000000001</v>
      </c>
      <c r="G75" s="20">
        <v>3</v>
      </c>
      <c r="H75" s="20">
        <v>400</v>
      </c>
      <c r="I75" s="20">
        <v>77.91</v>
      </c>
      <c r="J75" s="20">
        <v>93.64</v>
      </c>
      <c r="K75" s="20">
        <v>1.43</v>
      </c>
      <c r="L75" s="20">
        <v>24.94</v>
      </c>
      <c r="M75" s="20">
        <v>8</v>
      </c>
      <c r="N75" s="20">
        <v>45</v>
      </c>
      <c r="O75" s="20">
        <v>0.55000000000000004</v>
      </c>
      <c r="P75" s="20"/>
      <c r="Q75" s="20">
        <v>60.72</v>
      </c>
      <c r="R75">
        <f t="shared" si="3"/>
        <v>43.5456</v>
      </c>
      <c r="S75">
        <f t="shared" si="4"/>
        <v>1.3944003527336861</v>
      </c>
      <c r="U75" s="20">
        <v>800</v>
      </c>
      <c r="V75">
        <f t="shared" si="5"/>
        <v>5.1032072637010907E-3</v>
      </c>
      <c r="X75">
        <v>1.3944003527336861</v>
      </c>
    </row>
    <row r="76" spans="1:24" x14ac:dyDescent="0.25">
      <c r="A76" s="20">
        <v>140</v>
      </c>
      <c r="B76" s="20">
        <v>20</v>
      </c>
      <c r="C76" s="20">
        <v>45</v>
      </c>
      <c r="D76" s="20">
        <v>10</v>
      </c>
      <c r="E76" s="20">
        <v>43</v>
      </c>
      <c r="F76" s="20">
        <v>1.3</v>
      </c>
      <c r="G76" s="20">
        <v>3</v>
      </c>
      <c r="H76" s="20">
        <v>400</v>
      </c>
      <c r="I76" s="20">
        <v>78.069999999999993</v>
      </c>
      <c r="J76" s="20">
        <v>100.36</v>
      </c>
      <c r="K76" s="20">
        <v>3.66</v>
      </c>
      <c r="L76" s="20">
        <v>22.97</v>
      </c>
      <c r="M76" s="20">
        <v>8</v>
      </c>
      <c r="N76" s="20">
        <v>41</v>
      </c>
      <c r="O76" s="20">
        <v>0.55000000000000004</v>
      </c>
      <c r="P76" s="20"/>
      <c r="Q76" s="20">
        <v>44.57</v>
      </c>
      <c r="R76">
        <f t="shared" si="3"/>
        <v>19.051199999999998</v>
      </c>
      <c r="S76">
        <f t="shared" si="4"/>
        <v>2.3394851767867642</v>
      </c>
      <c r="U76" s="20">
        <v>800</v>
      </c>
      <c r="V76">
        <f t="shared" si="5"/>
        <v>1.1664473745602495E-2</v>
      </c>
      <c r="X76">
        <v>1.0235247648442092</v>
      </c>
    </row>
    <row r="77" spans="1:24" x14ac:dyDescent="0.25">
      <c r="A77" s="20">
        <v>160</v>
      </c>
      <c r="B77" s="20">
        <v>30</v>
      </c>
      <c r="C77" s="20">
        <v>60</v>
      </c>
      <c r="D77" s="20">
        <v>10</v>
      </c>
      <c r="E77" s="20">
        <v>47</v>
      </c>
      <c r="F77" s="20">
        <v>1.1000000000000001</v>
      </c>
      <c r="G77" s="20">
        <v>1.5</v>
      </c>
      <c r="H77" s="20">
        <v>400</v>
      </c>
      <c r="I77" s="20">
        <v>79.91</v>
      </c>
      <c r="J77" s="20">
        <v>97.65</v>
      </c>
      <c r="K77" s="20">
        <v>1.42</v>
      </c>
      <c r="L77" s="20">
        <v>19.989999999999998</v>
      </c>
      <c r="M77" s="20">
        <v>8</v>
      </c>
      <c r="N77" s="20">
        <v>45</v>
      </c>
      <c r="O77" s="20">
        <v>0.55000000000000004</v>
      </c>
      <c r="P77" s="20"/>
      <c r="Q77" s="20">
        <v>45.55</v>
      </c>
      <c r="R77">
        <f t="shared" si="3"/>
        <v>21.7728</v>
      </c>
      <c r="S77">
        <f t="shared" si="4"/>
        <v>2.092059817754262</v>
      </c>
      <c r="U77" s="20">
        <v>800</v>
      </c>
      <c r="V77">
        <f t="shared" si="5"/>
        <v>1.0206414527402181E-2</v>
      </c>
      <c r="X77">
        <v>2.092059817754262</v>
      </c>
    </row>
    <row r="78" spans="1:24" x14ac:dyDescent="0.25">
      <c r="A78" s="20">
        <v>140</v>
      </c>
      <c r="B78" s="20">
        <v>23</v>
      </c>
      <c r="C78" s="20">
        <v>50</v>
      </c>
      <c r="D78" s="20">
        <v>10</v>
      </c>
      <c r="E78" s="20">
        <v>47</v>
      </c>
      <c r="F78" s="20">
        <v>1.3</v>
      </c>
      <c r="G78" s="20">
        <v>3</v>
      </c>
      <c r="H78" s="20">
        <v>400</v>
      </c>
      <c r="I78" s="20">
        <v>79.930000000000007</v>
      </c>
      <c r="J78" s="20">
        <v>101.82</v>
      </c>
      <c r="K78" s="20">
        <v>2.44</v>
      </c>
      <c r="L78" s="20">
        <v>26.15</v>
      </c>
      <c r="M78" s="20">
        <v>8</v>
      </c>
      <c r="N78" s="20">
        <v>45</v>
      </c>
      <c r="O78" s="20">
        <v>0.55000000000000004</v>
      </c>
      <c r="P78" s="20"/>
      <c r="Q78" s="20">
        <v>57.17</v>
      </c>
      <c r="R78">
        <f t="shared" si="3"/>
        <v>24.3432</v>
      </c>
      <c r="S78">
        <f t="shared" si="4"/>
        <v>2.3484997863879853</v>
      </c>
      <c r="U78" s="20">
        <v>800</v>
      </c>
      <c r="V78">
        <f t="shared" si="5"/>
        <v>9.1287185835149942E-3</v>
      </c>
      <c r="X78">
        <v>1.3128766166960613</v>
      </c>
    </row>
    <row r="79" spans="1:24" x14ac:dyDescent="0.25">
      <c r="A79" s="20">
        <v>140</v>
      </c>
      <c r="B79" s="20">
        <v>20</v>
      </c>
      <c r="C79" s="20">
        <v>45</v>
      </c>
      <c r="D79" s="20">
        <v>14</v>
      </c>
      <c r="E79" s="20">
        <v>47</v>
      </c>
      <c r="F79" s="20">
        <v>1.3</v>
      </c>
      <c r="G79" s="20">
        <v>3</v>
      </c>
      <c r="H79" s="20">
        <v>400</v>
      </c>
      <c r="I79" s="20">
        <v>80.040000000000006</v>
      </c>
      <c r="J79" s="20">
        <v>102.04</v>
      </c>
      <c r="K79" s="20">
        <v>3.55</v>
      </c>
      <c r="L79" s="20">
        <v>22.82</v>
      </c>
      <c r="M79" s="20">
        <v>12</v>
      </c>
      <c r="N79" s="20">
        <v>45</v>
      </c>
      <c r="O79" s="20">
        <v>0.55000000000000004</v>
      </c>
      <c r="P79" s="20"/>
      <c r="Q79" s="20">
        <v>56.79</v>
      </c>
      <c r="R79">
        <f t="shared" si="3"/>
        <v>19.051199999999998</v>
      </c>
      <c r="S79">
        <f t="shared" si="4"/>
        <v>2.9809145880574457</v>
      </c>
      <c r="U79" s="20">
        <v>800</v>
      </c>
      <c r="V79">
        <f t="shared" si="5"/>
        <v>1.1664473745602495E-2</v>
      </c>
      <c r="X79">
        <v>1.3041501322751323</v>
      </c>
    </row>
    <row r="80" spans="1:24" x14ac:dyDescent="0.25">
      <c r="A80" s="20">
        <v>160</v>
      </c>
      <c r="B80" s="20">
        <v>30</v>
      </c>
      <c r="C80" s="20">
        <v>45</v>
      </c>
      <c r="D80" s="20">
        <v>10</v>
      </c>
      <c r="E80" s="20">
        <v>47</v>
      </c>
      <c r="F80" s="20">
        <v>1.1000000000000001</v>
      </c>
      <c r="G80" s="20">
        <v>2.25</v>
      </c>
      <c r="H80" s="20">
        <v>600</v>
      </c>
      <c r="I80" s="20">
        <v>80.319999999999993</v>
      </c>
      <c r="J80" s="20">
        <v>113.96</v>
      </c>
      <c r="K80" s="20">
        <v>6.17</v>
      </c>
      <c r="L80" s="20">
        <v>29.35</v>
      </c>
      <c r="M80" s="20">
        <v>8</v>
      </c>
      <c r="N80" s="20">
        <v>45</v>
      </c>
      <c r="O80" s="20">
        <v>0.55000000000000004</v>
      </c>
      <c r="P80" s="20"/>
      <c r="Q80" s="20">
        <v>41.64</v>
      </c>
      <c r="R80">
        <f t="shared" si="3"/>
        <v>24.494399999999995</v>
      </c>
      <c r="S80">
        <f t="shared" si="4"/>
        <v>1.6999804036841077</v>
      </c>
      <c r="U80" s="20">
        <v>800</v>
      </c>
      <c r="V80">
        <f t="shared" si="5"/>
        <v>9.0723684688019408E-3</v>
      </c>
      <c r="X80">
        <v>1.9124779541446209</v>
      </c>
    </row>
    <row r="81" spans="1:24" x14ac:dyDescent="0.25">
      <c r="A81" s="20">
        <v>140</v>
      </c>
      <c r="B81" s="20">
        <v>20</v>
      </c>
      <c r="C81" s="20">
        <v>45</v>
      </c>
      <c r="D81" s="20">
        <v>14</v>
      </c>
      <c r="E81" s="20">
        <v>43</v>
      </c>
      <c r="F81" s="20">
        <v>1.3</v>
      </c>
      <c r="G81" s="20">
        <v>1.5</v>
      </c>
      <c r="H81" s="20">
        <v>400</v>
      </c>
      <c r="I81" s="20">
        <v>80.349999999999994</v>
      </c>
      <c r="J81" s="20">
        <v>103.81</v>
      </c>
      <c r="K81" s="20">
        <v>3.59</v>
      </c>
      <c r="L81" s="20">
        <v>17.309999999999999</v>
      </c>
      <c r="M81" s="20">
        <v>12</v>
      </c>
      <c r="N81" s="20">
        <v>41</v>
      </c>
      <c r="O81" s="20">
        <v>0.55000000000000004</v>
      </c>
      <c r="P81" s="20"/>
      <c r="Q81" s="20">
        <v>52.94</v>
      </c>
      <c r="R81">
        <f t="shared" si="3"/>
        <v>9.525599999999999</v>
      </c>
      <c r="S81">
        <f t="shared" si="4"/>
        <v>5.5576551608297642</v>
      </c>
      <c r="U81" s="20">
        <v>800</v>
      </c>
      <c r="V81">
        <f t="shared" si="5"/>
        <v>2.3328947491204989E-2</v>
      </c>
      <c r="X81">
        <v>1.2157370664315108</v>
      </c>
    </row>
    <row r="82" spans="1:24" x14ac:dyDescent="0.25">
      <c r="A82" s="20">
        <v>140</v>
      </c>
      <c r="B82" s="20">
        <v>20</v>
      </c>
      <c r="C82" s="20">
        <v>60</v>
      </c>
      <c r="D82" s="20">
        <v>10</v>
      </c>
      <c r="E82" s="20">
        <v>47</v>
      </c>
      <c r="F82" s="20">
        <v>1.3</v>
      </c>
      <c r="G82" s="20">
        <v>2.25</v>
      </c>
      <c r="H82" s="20">
        <v>600</v>
      </c>
      <c r="I82" s="20">
        <v>80.61</v>
      </c>
      <c r="J82" s="20">
        <v>122.04</v>
      </c>
      <c r="K82" s="20">
        <v>6.54</v>
      </c>
      <c r="L82" s="20">
        <v>32.64</v>
      </c>
      <c r="M82" s="20">
        <v>8</v>
      </c>
      <c r="N82" s="20">
        <v>45</v>
      </c>
      <c r="O82" s="20">
        <v>0.55000000000000004</v>
      </c>
      <c r="P82" s="20"/>
      <c r="Q82">
        <v>25.81</v>
      </c>
      <c r="R82">
        <f t="shared" si="3"/>
        <v>19.051200000000001</v>
      </c>
      <c r="S82">
        <f t="shared" si="4"/>
        <v>1.3547703031830014</v>
      </c>
      <c r="U82" s="20">
        <v>700</v>
      </c>
      <c r="V82">
        <f t="shared" si="5"/>
        <v>1.0206414527402181E-2</v>
      </c>
      <c r="X82">
        <v>1.7242531131420018</v>
      </c>
    </row>
    <row r="83" spans="1:24" x14ac:dyDescent="0.25">
      <c r="A83" s="20">
        <v>140</v>
      </c>
      <c r="B83" s="20">
        <v>20</v>
      </c>
      <c r="C83" s="20">
        <v>45</v>
      </c>
      <c r="D83" s="20">
        <v>14</v>
      </c>
      <c r="E83" s="20">
        <v>47</v>
      </c>
      <c r="F83" s="20">
        <v>1.5</v>
      </c>
      <c r="G83" s="20">
        <v>2.25</v>
      </c>
      <c r="H83" s="20">
        <v>800</v>
      </c>
      <c r="I83" s="20">
        <v>81.3</v>
      </c>
      <c r="J83" s="20">
        <v>152.63999999999999</v>
      </c>
      <c r="K83" s="20">
        <v>23.08</v>
      </c>
      <c r="L83" s="20">
        <v>39.68</v>
      </c>
      <c r="M83" s="20">
        <v>12</v>
      </c>
      <c r="N83" s="20">
        <v>45</v>
      </c>
      <c r="O83" s="20">
        <v>0.55000000000000004</v>
      </c>
      <c r="P83" s="20"/>
      <c r="Q83">
        <v>27.11</v>
      </c>
      <c r="R83">
        <f t="shared" si="3"/>
        <v>14.288399999999999</v>
      </c>
      <c r="S83">
        <f t="shared" si="4"/>
        <v>1.8973432994597017</v>
      </c>
      <c r="U83" s="20">
        <v>700</v>
      </c>
      <c r="V83">
        <f t="shared" si="5"/>
        <v>1.360855270320291E-2</v>
      </c>
      <c r="X83">
        <v>1.5937683715461495</v>
      </c>
    </row>
    <row r="84" spans="1:24" x14ac:dyDescent="0.25">
      <c r="A84" s="20">
        <v>160</v>
      </c>
      <c r="B84" s="20">
        <v>30</v>
      </c>
      <c r="C84" s="20">
        <v>60</v>
      </c>
      <c r="D84" s="20">
        <v>10</v>
      </c>
      <c r="E84" s="20">
        <v>47</v>
      </c>
      <c r="F84" s="20">
        <v>1.1000000000000001</v>
      </c>
      <c r="G84" s="20">
        <v>2.25</v>
      </c>
      <c r="H84" s="20">
        <v>400</v>
      </c>
      <c r="I84" s="20">
        <v>81.7</v>
      </c>
      <c r="J84" s="20">
        <v>96.89</v>
      </c>
      <c r="K84" s="20">
        <v>1.42</v>
      </c>
      <c r="L84" s="20">
        <v>22.5</v>
      </c>
      <c r="M84" s="20">
        <v>8</v>
      </c>
      <c r="N84" s="20">
        <v>45</v>
      </c>
      <c r="O84" s="20">
        <v>0.55000000000000004</v>
      </c>
      <c r="P84" s="20"/>
      <c r="Q84">
        <v>28.19</v>
      </c>
      <c r="R84">
        <f t="shared" si="3"/>
        <v>32.659199999999998</v>
      </c>
      <c r="S84">
        <f t="shared" si="4"/>
        <v>0.86315647658240258</v>
      </c>
      <c r="U84" s="20">
        <v>700</v>
      </c>
      <c r="V84">
        <f t="shared" si="5"/>
        <v>5.9537418076512734E-3</v>
      </c>
      <c r="X84">
        <v>1.4796968169984046</v>
      </c>
    </row>
    <row r="85" spans="1:24" x14ac:dyDescent="0.25">
      <c r="A85" s="20">
        <v>160</v>
      </c>
      <c r="B85" s="20">
        <v>30</v>
      </c>
      <c r="C85" s="20">
        <v>60</v>
      </c>
      <c r="D85" s="20">
        <v>10</v>
      </c>
      <c r="E85" s="20">
        <v>47</v>
      </c>
      <c r="F85" s="20">
        <v>1.1000000000000001</v>
      </c>
      <c r="G85" s="20">
        <v>1.5</v>
      </c>
      <c r="H85" s="20">
        <v>800</v>
      </c>
      <c r="I85" s="20">
        <v>83.16</v>
      </c>
      <c r="J85" s="20">
        <v>133.56</v>
      </c>
      <c r="K85" s="20">
        <v>8.2100000000000009</v>
      </c>
      <c r="L85" s="20">
        <v>34.71</v>
      </c>
      <c r="M85" s="20">
        <v>8</v>
      </c>
      <c r="N85" s="20">
        <v>45</v>
      </c>
      <c r="O85" s="20">
        <v>0.55000000000000004</v>
      </c>
      <c r="P85" s="20"/>
      <c r="Q85">
        <v>29.13</v>
      </c>
      <c r="R85">
        <f t="shared" si="3"/>
        <v>21.7728</v>
      </c>
      <c r="S85">
        <f t="shared" si="4"/>
        <v>1.337907848324515</v>
      </c>
      <c r="U85" s="20">
        <v>700</v>
      </c>
      <c r="V85">
        <f t="shared" si="5"/>
        <v>8.9306127114769096E-3</v>
      </c>
      <c r="X85">
        <v>1.3810661660124026</v>
      </c>
    </row>
    <row r="86" spans="1:24" x14ac:dyDescent="0.25">
      <c r="A86" s="20">
        <v>160</v>
      </c>
      <c r="B86" s="20">
        <v>30</v>
      </c>
      <c r="C86" s="20">
        <v>60</v>
      </c>
      <c r="D86" s="20">
        <v>10</v>
      </c>
      <c r="E86" s="20">
        <v>43</v>
      </c>
      <c r="F86" s="20">
        <v>1.1000000000000001</v>
      </c>
      <c r="G86" s="20">
        <v>3</v>
      </c>
      <c r="H86" s="20">
        <v>400</v>
      </c>
      <c r="I86" s="20">
        <v>84.5</v>
      </c>
      <c r="J86" s="20">
        <v>99.5</v>
      </c>
      <c r="K86" s="20">
        <v>1.46</v>
      </c>
      <c r="L86" s="20">
        <v>23.76</v>
      </c>
      <c r="M86" s="20">
        <v>8</v>
      </c>
      <c r="N86" s="20">
        <v>41</v>
      </c>
      <c r="O86" s="20">
        <v>0.55000000000000004</v>
      </c>
      <c r="P86" s="20"/>
      <c r="Q86">
        <v>29.96</v>
      </c>
      <c r="R86">
        <f t="shared" si="3"/>
        <v>43.5456</v>
      </c>
      <c r="S86">
        <f t="shared" si="4"/>
        <v>0.68801440329218111</v>
      </c>
      <c r="U86" s="20">
        <v>700</v>
      </c>
      <c r="V86">
        <f t="shared" si="5"/>
        <v>4.4653063557384548E-3</v>
      </c>
      <c r="X86">
        <v>1.2950859356088114</v>
      </c>
    </row>
    <row r="87" spans="1:24" x14ac:dyDescent="0.25">
      <c r="A87">
        <v>120</v>
      </c>
      <c r="B87">
        <v>32</v>
      </c>
      <c r="C87">
        <v>36</v>
      </c>
      <c r="D87">
        <v>14</v>
      </c>
      <c r="E87">
        <v>43</v>
      </c>
      <c r="F87">
        <v>1.4</v>
      </c>
      <c r="G87">
        <v>4</v>
      </c>
      <c r="H87">
        <v>1035</v>
      </c>
      <c r="I87">
        <v>84.81</v>
      </c>
      <c r="J87">
        <v>380.62</v>
      </c>
      <c r="K87">
        <v>254.38</v>
      </c>
      <c r="L87">
        <v>52.66</v>
      </c>
      <c r="M87">
        <v>12</v>
      </c>
      <c r="N87">
        <v>41</v>
      </c>
      <c r="O87">
        <v>0.45</v>
      </c>
      <c r="P87" s="20"/>
      <c r="Q87">
        <v>30.71</v>
      </c>
      <c r="R87">
        <f t="shared" si="3"/>
        <v>27.869184000000001</v>
      </c>
      <c r="S87">
        <f t="shared" si="4"/>
        <v>1.1019339496987066</v>
      </c>
      <c r="U87" s="20">
        <v>700</v>
      </c>
      <c r="V87">
        <f t="shared" si="5"/>
        <v>6.9770411808413348E-3</v>
      </c>
      <c r="X87">
        <v>1.2198706643151089</v>
      </c>
    </row>
    <row r="88" spans="1:24" x14ac:dyDescent="0.25">
      <c r="A88" s="20">
        <v>140</v>
      </c>
      <c r="B88" s="20">
        <v>20</v>
      </c>
      <c r="C88" s="20">
        <v>45</v>
      </c>
      <c r="D88" s="20">
        <v>10</v>
      </c>
      <c r="E88" s="20">
        <v>43</v>
      </c>
      <c r="F88" s="20">
        <v>1.5</v>
      </c>
      <c r="G88" s="20">
        <v>1.5</v>
      </c>
      <c r="H88" s="20">
        <v>400</v>
      </c>
      <c r="I88" s="20">
        <v>84.92</v>
      </c>
      <c r="J88" s="20">
        <v>115.21</v>
      </c>
      <c r="K88" s="20">
        <v>3.65</v>
      </c>
      <c r="L88" s="20">
        <v>21.85</v>
      </c>
      <c r="M88" s="20">
        <v>8</v>
      </c>
      <c r="N88" s="20">
        <v>41</v>
      </c>
      <c r="O88" s="20">
        <v>0.55000000000000004</v>
      </c>
      <c r="P88" s="20"/>
      <c r="Q88">
        <v>26.36</v>
      </c>
      <c r="R88">
        <f t="shared" si="3"/>
        <v>9.525599999999999</v>
      </c>
      <c r="S88">
        <f t="shared" si="4"/>
        <v>2.7672797514067358</v>
      </c>
      <c r="U88" s="20">
        <v>700</v>
      </c>
      <c r="V88">
        <f t="shared" si="5"/>
        <v>2.0412829054804366E-2</v>
      </c>
      <c r="X88">
        <v>1.7609962054406496</v>
      </c>
    </row>
    <row r="89" spans="1:24" x14ac:dyDescent="0.25">
      <c r="A89" s="20">
        <v>140</v>
      </c>
      <c r="B89" s="20">
        <v>20</v>
      </c>
      <c r="C89" s="20">
        <v>60</v>
      </c>
      <c r="D89" s="20">
        <v>14</v>
      </c>
      <c r="E89" s="20">
        <v>43</v>
      </c>
      <c r="F89" s="20">
        <v>1.1000000000000001</v>
      </c>
      <c r="G89" s="20">
        <v>2.25</v>
      </c>
      <c r="H89" s="20">
        <v>600</v>
      </c>
      <c r="I89" s="20">
        <v>85.43</v>
      </c>
      <c r="J89" s="20">
        <v>113.3</v>
      </c>
      <c r="K89" s="20">
        <v>6.54</v>
      </c>
      <c r="L89" s="20">
        <v>22.81</v>
      </c>
      <c r="M89" s="20">
        <v>12</v>
      </c>
      <c r="N89" s="20">
        <v>41</v>
      </c>
      <c r="O89" s="20">
        <v>0.55000000000000004</v>
      </c>
      <c r="P89" s="20"/>
      <c r="Q89">
        <v>27.66</v>
      </c>
      <c r="R89">
        <f t="shared" si="3"/>
        <v>19.051200000000001</v>
      </c>
      <c r="S89">
        <f t="shared" si="4"/>
        <v>1.4518770471151423</v>
      </c>
      <c r="U89" s="20">
        <v>700</v>
      </c>
      <c r="V89">
        <f t="shared" si="5"/>
        <v>1.0206414527402181E-2</v>
      </c>
      <c r="X89">
        <v>1.6261022927689597</v>
      </c>
    </row>
    <row r="90" spans="1:24" x14ac:dyDescent="0.25">
      <c r="A90" s="20">
        <v>160</v>
      </c>
      <c r="B90" s="20">
        <v>30</v>
      </c>
      <c r="C90" s="20">
        <v>60</v>
      </c>
      <c r="D90" s="20">
        <v>14</v>
      </c>
      <c r="E90" s="20">
        <v>47</v>
      </c>
      <c r="F90" s="20">
        <v>1.1000000000000001</v>
      </c>
      <c r="G90" s="20">
        <v>3</v>
      </c>
      <c r="H90" s="20">
        <v>400</v>
      </c>
      <c r="I90" s="20">
        <v>85.92</v>
      </c>
      <c r="J90" s="20">
        <v>100.62</v>
      </c>
      <c r="K90" s="20">
        <v>1.4</v>
      </c>
      <c r="L90" s="20">
        <v>23.58</v>
      </c>
      <c r="M90" s="20">
        <v>12</v>
      </c>
      <c r="N90" s="20">
        <v>45</v>
      </c>
      <c r="O90" s="20">
        <v>0.55000000000000004</v>
      </c>
      <c r="P90" s="20"/>
      <c r="Q90">
        <v>28.76</v>
      </c>
      <c r="R90">
        <f t="shared" si="3"/>
        <v>43.5456</v>
      </c>
      <c r="S90">
        <f t="shared" si="4"/>
        <v>0.66045708406819525</v>
      </c>
      <c r="U90" s="20">
        <v>700</v>
      </c>
      <c r="V90">
        <f t="shared" si="5"/>
        <v>4.4653063557384548E-3</v>
      </c>
      <c r="X90">
        <v>1.5096161921558748</v>
      </c>
    </row>
    <row r="91" spans="1:24" x14ac:dyDescent="0.25">
      <c r="A91" s="20">
        <v>140</v>
      </c>
      <c r="B91" s="20">
        <v>20</v>
      </c>
      <c r="C91" s="20">
        <v>45</v>
      </c>
      <c r="D91" s="20">
        <v>14</v>
      </c>
      <c r="E91" s="20">
        <v>47</v>
      </c>
      <c r="F91" s="20">
        <v>1.5</v>
      </c>
      <c r="G91" s="20">
        <v>1.5</v>
      </c>
      <c r="H91" s="20">
        <v>400</v>
      </c>
      <c r="I91" s="20">
        <v>87.18</v>
      </c>
      <c r="J91" s="20">
        <v>117.26</v>
      </c>
      <c r="K91" s="20">
        <v>3.54</v>
      </c>
      <c r="L91" s="20">
        <v>21.75</v>
      </c>
      <c r="M91" s="20">
        <v>12</v>
      </c>
      <c r="N91" s="20">
        <v>45</v>
      </c>
      <c r="O91" s="20">
        <v>0.55000000000000004</v>
      </c>
      <c r="P91" s="20"/>
      <c r="Q91">
        <v>29.71</v>
      </c>
      <c r="R91">
        <f t="shared" si="3"/>
        <v>9.525599999999999</v>
      </c>
      <c r="S91">
        <f t="shared" si="4"/>
        <v>3.1189636348366512</v>
      </c>
      <c r="U91" s="20">
        <v>700</v>
      </c>
      <c r="V91">
        <f t="shared" si="5"/>
        <v>2.0412829054804366E-2</v>
      </c>
      <c r="X91">
        <v>1.408564222184294</v>
      </c>
    </row>
    <row r="92" spans="1:24" x14ac:dyDescent="0.25">
      <c r="A92" s="20">
        <v>140</v>
      </c>
      <c r="B92" s="20">
        <v>30</v>
      </c>
      <c r="C92" s="20">
        <v>60</v>
      </c>
      <c r="D92" s="20">
        <v>10</v>
      </c>
      <c r="E92" s="20">
        <v>47</v>
      </c>
      <c r="F92" s="20">
        <v>1.1000000000000001</v>
      </c>
      <c r="G92" s="20">
        <v>2.25</v>
      </c>
      <c r="H92" s="20">
        <v>600</v>
      </c>
      <c r="I92" s="20">
        <v>87.43</v>
      </c>
      <c r="J92" s="20">
        <v>116.43</v>
      </c>
      <c r="K92" s="20">
        <v>3.42</v>
      </c>
      <c r="L92" s="20">
        <v>29.95</v>
      </c>
      <c r="M92" s="20">
        <v>8</v>
      </c>
      <c r="N92" s="20">
        <v>45</v>
      </c>
      <c r="O92" s="20">
        <v>0.55000000000000004</v>
      </c>
      <c r="P92" s="20"/>
      <c r="Q92">
        <v>30.54</v>
      </c>
      <c r="R92">
        <f t="shared" si="3"/>
        <v>28.576799999999999</v>
      </c>
      <c r="S92">
        <f t="shared" si="4"/>
        <v>1.0686990845721005</v>
      </c>
      <c r="U92" s="20">
        <v>700</v>
      </c>
      <c r="V92">
        <f t="shared" si="5"/>
        <v>6.8042763516014551E-3</v>
      </c>
      <c r="X92">
        <v>1.3201576927067122</v>
      </c>
    </row>
    <row r="93" spans="1:24" x14ac:dyDescent="0.25">
      <c r="A93" s="20">
        <v>160</v>
      </c>
      <c r="B93" s="20">
        <v>20</v>
      </c>
      <c r="C93" s="20">
        <v>45</v>
      </c>
      <c r="D93" s="20">
        <v>10</v>
      </c>
      <c r="E93" s="20">
        <v>43</v>
      </c>
      <c r="F93" s="20">
        <v>1.3</v>
      </c>
      <c r="G93" s="20">
        <v>2.25</v>
      </c>
      <c r="H93" s="20">
        <v>600</v>
      </c>
      <c r="I93" s="20">
        <v>88.67</v>
      </c>
      <c r="J93" s="20">
        <v>133.51</v>
      </c>
      <c r="K93" s="20">
        <v>12.25</v>
      </c>
      <c r="L93" s="20">
        <v>29.53</v>
      </c>
      <c r="M93" s="20">
        <v>8</v>
      </c>
      <c r="N93" s="20">
        <v>41</v>
      </c>
      <c r="O93" s="20">
        <v>0.55000000000000004</v>
      </c>
      <c r="P93" s="20"/>
      <c r="Q93">
        <v>31.3</v>
      </c>
      <c r="R93">
        <f t="shared" si="3"/>
        <v>16.329599999999999</v>
      </c>
      <c r="S93">
        <f t="shared" si="4"/>
        <v>1.9167646482461298</v>
      </c>
      <c r="U93" s="20">
        <v>700</v>
      </c>
      <c r="V93">
        <f t="shared" si="5"/>
        <v>1.1907483615302547E-2</v>
      </c>
      <c r="X93">
        <v>1.2433067988623545</v>
      </c>
    </row>
    <row r="94" spans="1:24" x14ac:dyDescent="0.25">
      <c r="A94" s="20">
        <v>160</v>
      </c>
      <c r="B94" s="20">
        <v>30</v>
      </c>
      <c r="C94" s="20">
        <v>60</v>
      </c>
      <c r="D94" s="20">
        <v>10</v>
      </c>
      <c r="E94" s="20">
        <v>43</v>
      </c>
      <c r="F94" s="20">
        <v>1.1000000000000001</v>
      </c>
      <c r="G94" s="20">
        <v>1.5</v>
      </c>
      <c r="H94" s="20">
        <v>400</v>
      </c>
      <c r="I94" s="20">
        <v>88.72</v>
      </c>
      <c r="J94" s="20">
        <v>104.33</v>
      </c>
      <c r="K94" s="20">
        <v>1.45</v>
      </c>
      <c r="L94" s="20">
        <v>18.66</v>
      </c>
      <c r="M94" s="20">
        <v>8</v>
      </c>
      <c r="N94" s="20">
        <v>41</v>
      </c>
      <c r="O94" s="20">
        <v>0.55000000000000004</v>
      </c>
      <c r="P94" s="20"/>
      <c r="Q94">
        <v>26.89</v>
      </c>
      <c r="R94">
        <f t="shared" si="3"/>
        <v>21.7728</v>
      </c>
      <c r="S94">
        <f t="shared" si="4"/>
        <v>1.235027189888301</v>
      </c>
      <c r="U94" s="20">
        <v>700</v>
      </c>
      <c r="V94">
        <f t="shared" si="5"/>
        <v>8.9306127114769096E-3</v>
      </c>
      <c r="X94">
        <v>1.7964031852920741</v>
      </c>
    </row>
    <row r="95" spans="1:24" x14ac:dyDescent="0.25">
      <c r="A95" s="20">
        <v>140</v>
      </c>
      <c r="B95" s="20">
        <v>20</v>
      </c>
      <c r="C95" s="20">
        <v>45</v>
      </c>
      <c r="D95" s="20">
        <v>10</v>
      </c>
      <c r="E95" s="20">
        <v>47</v>
      </c>
      <c r="F95" s="20">
        <v>1.5</v>
      </c>
      <c r="G95" s="20">
        <v>3</v>
      </c>
      <c r="H95" s="20">
        <v>400</v>
      </c>
      <c r="I95" s="20">
        <v>88.77</v>
      </c>
      <c r="J95" s="20">
        <v>117.09</v>
      </c>
      <c r="K95" s="20">
        <v>3.6</v>
      </c>
      <c r="L95" s="20">
        <v>29.01</v>
      </c>
      <c r="M95" s="20">
        <v>8</v>
      </c>
      <c r="N95" s="20">
        <v>45</v>
      </c>
      <c r="O95" s="20">
        <v>0.55000000000000004</v>
      </c>
      <c r="P95" s="20"/>
      <c r="Q95">
        <v>28.21</v>
      </c>
      <c r="R95">
        <f t="shared" si="3"/>
        <v>19.051199999999998</v>
      </c>
      <c r="S95">
        <f t="shared" si="4"/>
        <v>1.4807466196355088</v>
      </c>
      <c r="U95" s="20">
        <v>700</v>
      </c>
      <c r="V95">
        <f t="shared" si="5"/>
        <v>1.0206414527402183E-2</v>
      </c>
      <c r="X95">
        <v>1.6584362139917699</v>
      </c>
    </row>
    <row r="96" spans="1:24" x14ac:dyDescent="0.25">
      <c r="A96" s="20">
        <v>160</v>
      </c>
      <c r="B96" s="20">
        <v>30</v>
      </c>
      <c r="C96" s="20">
        <v>60</v>
      </c>
      <c r="D96" s="20">
        <v>10</v>
      </c>
      <c r="E96" s="20">
        <v>43</v>
      </c>
      <c r="F96" s="20">
        <v>1.1000000000000001</v>
      </c>
      <c r="G96" s="20">
        <v>2.25</v>
      </c>
      <c r="H96" s="20">
        <v>400</v>
      </c>
      <c r="I96" s="20">
        <v>89.26</v>
      </c>
      <c r="J96" s="20">
        <v>102.91</v>
      </c>
      <c r="K96" s="20">
        <v>1.45</v>
      </c>
      <c r="L96" s="20">
        <v>21.22</v>
      </c>
      <c r="M96" s="20">
        <v>8</v>
      </c>
      <c r="N96" s="20">
        <v>41</v>
      </c>
      <c r="O96" s="20">
        <v>0.55000000000000004</v>
      </c>
      <c r="P96" s="20"/>
      <c r="Q96">
        <v>29.32</v>
      </c>
      <c r="R96">
        <f t="shared" si="3"/>
        <v>32.659199999999998</v>
      </c>
      <c r="S96">
        <f t="shared" si="4"/>
        <v>0.89775622183029591</v>
      </c>
      <c r="U96" s="20">
        <v>700</v>
      </c>
      <c r="V96">
        <f t="shared" si="5"/>
        <v>5.9537418076512734E-3</v>
      </c>
      <c r="X96">
        <v>1.5390106659947931</v>
      </c>
    </row>
    <row r="97" spans="1:24" x14ac:dyDescent="0.25">
      <c r="A97" s="20">
        <v>140</v>
      </c>
      <c r="B97" s="20">
        <v>23</v>
      </c>
      <c r="C97" s="20">
        <v>50</v>
      </c>
      <c r="D97" s="20">
        <v>10</v>
      </c>
      <c r="E97" s="20">
        <v>43</v>
      </c>
      <c r="F97" s="20">
        <v>1.3</v>
      </c>
      <c r="G97" s="20">
        <v>3</v>
      </c>
      <c r="H97" s="20">
        <v>400</v>
      </c>
      <c r="I97" s="20">
        <v>89.67</v>
      </c>
      <c r="J97" s="20">
        <v>109.23</v>
      </c>
      <c r="K97" s="20">
        <v>2.4900000000000002</v>
      </c>
      <c r="L97" s="20">
        <v>24.67</v>
      </c>
      <c r="M97" s="20">
        <v>8</v>
      </c>
      <c r="N97" s="20">
        <v>41</v>
      </c>
      <c r="O97" s="20">
        <v>0.55000000000000004</v>
      </c>
      <c r="P97" s="20"/>
      <c r="Q97">
        <v>30.28</v>
      </c>
      <c r="R97">
        <f t="shared" si="3"/>
        <v>24.3432</v>
      </c>
      <c r="S97">
        <f t="shared" si="4"/>
        <v>1.2438791941897533</v>
      </c>
      <c r="U97" s="20">
        <v>700</v>
      </c>
      <c r="V97">
        <f t="shared" si="5"/>
        <v>7.9876287605756199E-3</v>
      </c>
      <c r="X97">
        <v>1.4355881739394287</v>
      </c>
    </row>
    <row r="98" spans="1:24" x14ac:dyDescent="0.25">
      <c r="A98" s="20">
        <v>160</v>
      </c>
      <c r="B98" s="20">
        <v>30</v>
      </c>
      <c r="C98" s="20">
        <v>60</v>
      </c>
      <c r="D98" s="20">
        <v>14</v>
      </c>
      <c r="E98" s="20">
        <v>47</v>
      </c>
      <c r="F98" s="20">
        <v>1.1000000000000001</v>
      </c>
      <c r="G98" s="20">
        <v>1.5</v>
      </c>
      <c r="H98" s="20">
        <v>400</v>
      </c>
      <c r="I98" s="20">
        <v>90.16</v>
      </c>
      <c r="J98" s="20">
        <v>105.46</v>
      </c>
      <c r="K98" s="20">
        <v>1.39</v>
      </c>
      <c r="L98" s="20">
        <v>18.53</v>
      </c>
      <c r="M98" s="20">
        <v>12</v>
      </c>
      <c r="N98" s="20">
        <v>45</v>
      </c>
      <c r="O98" s="20">
        <v>0.55000000000000004</v>
      </c>
      <c r="P98" s="20"/>
      <c r="Q98">
        <v>31.12</v>
      </c>
      <c r="R98">
        <f t="shared" si="3"/>
        <v>21.7728</v>
      </c>
      <c r="S98">
        <f t="shared" si="4"/>
        <v>1.4293062904174016</v>
      </c>
      <c r="U98" s="20">
        <v>700</v>
      </c>
      <c r="V98">
        <f t="shared" si="5"/>
        <v>8.9306127114769096E-3</v>
      </c>
      <c r="X98">
        <v>1.3452294498046131</v>
      </c>
    </row>
    <row r="99" spans="1:24" x14ac:dyDescent="0.25">
      <c r="A99" s="20">
        <v>150</v>
      </c>
      <c r="B99">
        <v>22</v>
      </c>
      <c r="C99">
        <v>60</v>
      </c>
      <c r="D99" s="20">
        <v>14</v>
      </c>
      <c r="E99" s="20">
        <v>43</v>
      </c>
      <c r="F99">
        <v>1.2</v>
      </c>
      <c r="G99" s="20">
        <v>1.5</v>
      </c>
      <c r="H99" s="20">
        <v>700</v>
      </c>
      <c r="I99">
        <v>90.37</v>
      </c>
      <c r="J99">
        <v>154.13999999999999</v>
      </c>
      <c r="K99">
        <v>34.69</v>
      </c>
      <c r="L99">
        <v>25.81</v>
      </c>
      <c r="M99">
        <f>12</f>
        <v>12</v>
      </c>
      <c r="N99" s="20">
        <v>41</v>
      </c>
      <c r="O99" s="20">
        <v>0.55000000000000004</v>
      </c>
      <c r="P99" s="20"/>
      <c r="Q99">
        <v>31.89</v>
      </c>
      <c r="R99">
        <f t="shared" si="3"/>
        <v>14.968800000000002</v>
      </c>
      <c r="S99">
        <f t="shared" si="4"/>
        <v>2.1304312970979637</v>
      </c>
      <c r="U99" s="20">
        <v>700</v>
      </c>
      <c r="V99">
        <f t="shared" si="5"/>
        <v>1.2989982125784593E-2</v>
      </c>
      <c r="X99">
        <v>1.2667429334096003</v>
      </c>
    </row>
    <row r="100" spans="1:24" x14ac:dyDescent="0.25">
      <c r="A100" s="20">
        <v>160</v>
      </c>
      <c r="B100" s="20">
        <v>30</v>
      </c>
      <c r="C100" s="20">
        <v>60</v>
      </c>
      <c r="D100" s="20">
        <v>14</v>
      </c>
      <c r="E100" s="20">
        <v>47</v>
      </c>
      <c r="F100" s="20">
        <v>1.1000000000000001</v>
      </c>
      <c r="G100" s="20">
        <v>2.25</v>
      </c>
      <c r="H100" s="20">
        <v>400</v>
      </c>
      <c r="I100" s="20">
        <v>90.68</v>
      </c>
      <c r="J100" s="20">
        <v>104.01</v>
      </c>
      <c r="K100" s="20">
        <v>1.39</v>
      </c>
      <c r="L100" s="20">
        <v>21.06</v>
      </c>
      <c r="M100" s="20">
        <v>12</v>
      </c>
      <c r="N100" s="20">
        <v>45</v>
      </c>
      <c r="O100" s="20">
        <v>0.55000000000000004</v>
      </c>
      <c r="P100" s="20"/>
      <c r="Q100">
        <v>27.43</v>
      </c>
      <c r="R100">
        <f t="shared" si="3"/>
        <v>32.659199999999998</v>
      </c>
      <c r="S100">
        <f t="shared" si="4"/>
        <v>0.83988585145992556</v>
      </c>
      <c r="U100" s="20">
        <v>700</v>
      </c>
      <c r="V100">
        <f t="shared" si="5"/>
        <v>5.9537418076512734E-3</v>
      </c>
      <c r="X100">
        <v>1.83247822136711</v>
      </c>
    </row>
    <row r="101" spans="1:24" x14ac:dyDescent="0.25">
      <c r="A101" s="20">
        <v>140</v>
      </c>
      <c r="B101" s="20">
        <v>20</v>
      </c>
      <c r="C101" s="20">
        <v>45</v>
      </c>
      <c r="D101" s="20">
        <v>14</v>
      </c>
      <c r="E101" s="20">
        <v>43</v>
      </c>
      <c r="F101" s="20">
        <v>1.3</v>
      </c>
      <c r="G101" s="20">
        <v>3</v>
      </c>
      <c r="H101" s="20">
        <v>400</v>
      </c>
      <c r="I101" s="20">
        <v>90.85</v>
      </c>
      <c r="J101" s="20">
        <v>110.59</v>
      </c>
      <c r="K101" s="20">
        <v>3.6</v>
      </c>
      <c r="L101" s="20">
        <v>21.23</v>
      </c>
      <c r="M101" s="20">
        <v>12</v>
      </c>
      <c r="N101" s="20">
        <v>41</v>
      </c>
      <c r="O101" s="20">
        <v>0.55000000000000004</v>
      </c>
      <c r="P101" s="20"/>
      <c r="Q101">
        <v>28.76</v>
      </c>
      <c r="R101">
        <f t="shared" si="3"/>
        <v>19.051199999999998</v>
      </c>
      <c r="S101">
        <f t="shared" si="4"/>
        <v>1.5096161921558748</v>
      </c>
      <c r="U101" s="20">
        <v>700</v>
      </c>
      <c r="V101">
        <f t="shared" si="5"/>
        <v>1.0206414527402183E-2</v>
      </c>
      <c r="X101">
        <v>1.6907701352145799</v>
      </c>
    </row>
    <row r="102" spans="1:24" x14ac:dyDescent="0.25">
      <c r="A102" s="20">
        <v>140</v>
      </c>
      <c r="B102" s="20">
        <v>23</v>
      </c>
      <c r="C102" s="20">
        <v>50</v>
      </c>
      <c r="D102" s="20">
        <v>14</v>
      </c>
      <c r="E102" s="20">
        <v>47</v>
      </c>
      <c r="F102" s="20">
        <v>1.3</v>
      </c>
      <c r="G102" s="20">
        <v>3</v>
      </c>
      <c r="H102" s="20">
        <v>400</v>
      </c>
      <c r="I102" s="20">
        <v>91.58</v>
      </c>
      <c r="J102" s="20">
        <v>110.76</v>
      </c>
      <c r="K102" s="20">
        <v>2.4</v>
      </c>
      <c r="L102" s="20">
        <v>24.5</v>
      </c>
      <c r="M102" s="20">
        <v>12</v>
      </c>
      <c r="N102" s="20">
        <v>45</v>
      </c>
      <c r="O102" s="20">
        <v>0.55000000000000004</v>
      </c>
      <c r="P102" s="20"/>
      <c r="Q102">
        <v>29.87</v>
      </c>
      <c r="R102">
        <f t="shared" si="3"/>
        <v>24.3432</v>
      </c>
      <c r="S102">
        <f t="shared" si="4"/>
        <v>1.2270367084031681</v>
      </c>
      <c r="U102" s="20">
        <v>700</v>
      </c>
      <c r="V102">
        <f t="shared" si="5"/>
        <v>7.9876287605756199E-3</v>
      </c>
      <c r="X102">
        <v>1.5678802385151593</v>
      </c>
    </row>
    <row r="103" spans="1:24" x14ac:dyDescent="0.25">
      <c r="A103" s="20">
        <v>160</v>
      </c>
      <c r="B103" s="20">
        <v>20</v>
      </c>
      <c r="C103" s="20">
        <v>45</v>
      </c>
      <c r="D103" s="20">
        <v>14</v>
      </c>
      <c r="E103" s="20">
        <v>47</v>
      </c>
      <c r="F103" s="20">
        <v>1.3</v>
      </c>
      <c r="G103" s="20">
        <v>2.25</v>
      </c>
      <c r="H103" s="20">
        <v>600</v>
      </c>
      <c r="I103" s="20">
        <v>91.93</v>
      </c>
      <c r="J103" s="20">
        <v>136.21</v>
      </c>
      <c r="K103" s="20">
        <v>11.98</v>
      </c>
      <c r="L103" s="20">
        <v>29.35</v>
      </c>
      <c r="M103" s="20">
        <v>12</v>
      </c>
      <c r="N103" s="20">
        <v>45</v>
      </c>
      <c r="O103" s="20">
        <v>0.55000000000000004</v>
      </c>
      <c r="P103" s="20"/>
      <c r="Q103">
        <v>30.84</v>
      </c>
      <c r="R103">
        <f t="shared" si="3"/>
        <v>16.329599999999999</v>
      </c>
      <c r="S103">
        <f t="shared" si="4"/>
        <v>1.8885949441504999</v>
      </c>
      <c r="U103" s="20">
        <v>700</v>
      </c>
      <c r="V103">
        <f t="shared" si="5"/>
        <v>1.1907483615302547E-2</v>
      </c>
      <c r="X103">
        <v>1.4621380212778063</v>
      </c>
    </row>
    <row r="104" spans="1:24" x14ac:dyDescent="0.25">
      <c r="A104" s="20">
        <v>160</v>
      </c>
      <c r="B104" s="20">
        <v>30</v>
      </c>
      <c r="C104" s="20">
        <v>60</v>
      </c>
      <c r="D104" s="20">
        <v>14</v>
      </c>
      <c r="E104" s="20">
        <v>43</v>
      </c>
      <c r="F104" s="20">
        <v>1.1000000000000001</v>
      </c>
      <c r="G104" s="20">
        <v>3</v>
      </c>
      <c r="H104" s="20">
        <v>400</v>
      </c>
      <c r="I104" s="20">
        <v>92.18</v>
      </c>
      <c r="J104" s="20">
        <v>106.44</v>
      </c>
      <c r="K104" s="20">
        <v>1.43</v>
      </c>
      <c r="L104" s="20">
        <v>22.29</v>
      </c>
      <c r="M104" s="20">
        <v>12</v>
      </c>
      <c r="N104" s="20">
        <v>41</v>
      </c>
      <c r="O104" s="20">
        <v>0.55000000000000004</v>
      </c>
      <c r="P104" s="20"/>
      <c r="Q104">
        <v>31.7</v>
      </c>
      <c r="R104">
        <f t="shared" si="3"/>
        <v>43.5456</v>
      </c>
      <c r="S104">
        <f t="shared" si="4"/>
        <v>0.72797251616696057</v>
      </c>
      <c r="U104" s="20">
        <v>700</v>
      </c>
      <c r="V104">
        <f t="shared" si="5"/>
        <v>4.4653063557384548E-3</v>
      </c>
      <c r="X104">
        <v>1.370301206902514</v>
      </c>
    </row>
    <row r="105" spans="1:24" x14ac:dyDescent="0.25">
      <c r="A105" s="20">
        <v>150</v>
      </c>
      <c r="B105">
        <v>22</v>
      </c>
      <c r="C105">
        <v>60</v>
      </c>
      <c r="D105" s="20">
        <v>14</v>
      </c>
      <c r="E105" s="20">
        <v>43</v>
      </c>
      <c r="F105">
        <v>1.22</v>
      </c>
      <c r="G105" s="20">
        <v>1.5</v>
      </c>
      <c r="H105" s="20">
        <v>700</v>
      </c>
      <c r="I105">
        <v>94.85</v>
      </c>
      <c r="J105">
        <v>159.07</v>
      </c>
      <c r="K105">
        <v>34.69</v>
      </c>
      <c r="L105">
        <v>26.36</v>
      </c>
      <c r="M105">
        <f>12</f>
        <v>12</v>
      </c>
      <c r="N105" s="20">
        <v>41</v>
      </c>
      <c r="O105" s="20">
        <v>0.55000000000000004</v>
      </c>
      <c r="P105" s="20"/>
      <c r="Q105">
        <v>32.47</v>
      </c>
      <c r="R105">
        <f t="shared" si="3"/>
        <v>14.968800000000002</v>
      </c>
      <c r="S105">
        <f t="shared" si="4"/>
        <v>2.1691785580674465</v>
      </c>
      <c r="U105" s="20">
        <v>700</v>
      </c>
      <c r="V105">
        <f t="shared" si="5"/>
        <v>1.2989982125784593E-2</v>
      </c>
      <c r="X105">
        <v>1.289781845337401</v>
      </c>
    </row>
    <row r="106" spans="1:24" x14ac:dyDescent="0.25">
      <c r="A106" s="20">
        <v>140</v>
      </c>
      <c r="B106" s="20">
        <v>20</v>
      </c>
      <c r="C106" s="20">
        <v>45</v>
      </c>
      <c r="D106" s="20">
        <v>14</v>
      </c>
      <c r="E106" s="20">
        <v>43</v>
      </c>
      <c r="F106" s="20">
        <v>1.3</v>
      </c>
      <c r="G106" s="20">
        <v>3</v>
      </c>
      <c r="H106" s="20">
        <v>800</v>
      </c>
      <c r="I106" s="20">
        <v>94.87</v>
      </c>
      <c r="J106" s="20">
        <v>157.81</v>
      </c>
      <c r="K106" s="20">
        <v>23.3</v>
      </c>
      <c r="L106" s="20">
        <v>35.06</v>
      </c>
      <c r="M106" s="20">
        <v>12</v>
      </c>
      <c r="N106" s="20">
        <v>41</v>
      </c>
      <c r="O106" s="20">
        <v>0.55000000000000004</v>
      </c>
      <c r="P106" s="20"/>
      <c r="Q106">
        <v>27.96</v>
      </c>
      <c r="R106">
        <f t="shared" si="3"/>
        <v>19.051199999999998</v>
      </c>
      <c r="S106">
        <f t="shared" si="4"/>
        <v>1.4676240866717059</v>
      </c>
      <c r="U106" s="20">
        <v>700</v>
      </c>
      <c r="V106">
        <f t="shared" si="5"/>
        <v>1.0206414527402183E-2</v>
      </c>
      <c r="X106">
        <v>1.8678852012185343</v>
      </c>
    </row>
    <row r="107" spans="1:24" x14ac:dyDescent="0.25">
      <c r="A107" s="20">
        <v>160</v>
      </c>
      <c r="B107" s="20">
        <v>23</v>
      </c>
      <c r="C107" s="20">
        <v>45</v>
      </c>
      <c r="D107" s="20">
        <v>14</v>
      </c>
      <c r="E107" s="20">
        <v>43</v>
      </c>
      <c r="F107" s="20">
        <v>1.3</v>
      </c>
      <c r="G107" s="20">
        <v>1.5</v>
      </c>
      <c r="H107" s="20">
        <v>800</v>
      </c>
      <c r="I107" s="20">
        <v>96.42</v>
      </c>
      <c r="J107" s="20">
        <v>155.96</v>
      </c>
      <c r="K107" s="20">
        <v>20.8</v>
      </c>
      <c r="L107" s="20">
        <v>30.3</v>
      </c>
      <c r="M107" s="20">
        <v>12</v>
      </c>
      <c r="N107" s="20">
        <v>41</v>
      </c>
      <c r="O107" s="20">
        <v>0.55000000000000004</v>
      </c>
      <c r="P107" s="20"/>
      <c r="Q107">
        <v>29.3</v>
      </c>
      <c r="R107">
        <f t="shared" si="3"/>
        <v>12.519359999999997</v>
      </c>
      <c r="S107">
        <f t="shared" si="4"/>
        <v>2.3403752268486575</v>
      </c>
      <c r="U107" s="20">
        <v>700</v>
      </c>
      <c r="V107">
        <f t="shared" si="5"/>
        <v>1.5531500367785932E-2</v>
      </c>
      <c r="X107">
        <v>1.7225161669606117</v>
      </c>
    </row>
    <row r="108" spans="1:24" x14ac:dyDescent="0.25">
      <c r="A108" s="20">
        <v>160</v>
      </c>
      <c r="B108" s="20">
        <v>30</v>
      </c>
      <c r="C108" s="20">
        <v>45</v>
      </c>
      <c r="D108" s="20">
        <v>10</v>
      </c>
      <c r="E108" s="20">
        <v>43</v>
      </c>
      <c r="F108" s="20">
        <v>1.1000000000000001</v>
      </c>
      <c r="G108" s="20">
        <v>2.25</v>
      </c>
      <c r="H108" s="20">
        <v>600</v>
      </c>
      <c r="I108" s="20">
        <v>96.67</v>
      </c>
      <c r="J108" s="20">
        <v>126.98</v>
      </c>
      <c r="K108" s="20">
        <v>6.27</v>
      </c>
      <c r="L108" s="20">
        <v>27.45</v>
      </c>
      <c r="M108" s="20">
        <v>8</v>
      </c>
      <c r="N108" s="20">
        <v>41</v>
      </c>
      <c r="O108" s="20">
        <v>0.55000000000000004</v>
      </c>
      <c r="P108" s="20"/>
      <c r="Q108">
        <v>30.42</v>
      </c>
      <c r="R108">
        <f t="shared" si="3"/>
        <v>24.494399999999995</v>
      </c>
      <c r="S108">
        <f t="shared" si="4"/>
        <v>1.2419165196942978</v>
      </c>
      <c r="U108" s="20">
        <v>700</v>
      </c>
      <c r="V108">
        <f t="shared" si="5"/>
        <v>7.9383224102016984E-3</v>
      </c>
      <c r="X108">
        <v>1.5967498110355256</v>
      </c>
    </row>
    <row r="109" spans="1:24" x14ac:dyDescent="0.25">
      <c r="A109">
        <v>120</v>
      </c>
      <c r="B109">
        <v>32</v>
      </c>
      <c r="C109">
        <v>36</v>
      </c>
      <c r="D109" s="20">
        <v>14</v>
      </c>
      <c r="E109" s="20">
        <v>43</v>
      </c>
      <c r="F109">
        <v>1.4</v>
      </c>
      <c r="G109">
        <v>4</v>
      </c>
      <c r="H109">
        <v>1035</v>
      </c>
      <c r="I109">
        <v>97.57</v>
      </c>
      <c r="J109">
        <v>250.65</v>
      </c>
      <c r="K109">
        <v>105.83</v>
      </c>
      <c r="L109">
        <v>51.77</v>
      </c>
      <c r="M109" s="20">
        <v>12</v>
      </c>
      <c r="N109" s="20">
        <v>41</v>
      </c>
      <c r="O109" s="20">
        <v>0.55000000000000004</v>
      </c>
      <c r="P109" s="20"/>
      <c r="Q109">
        <v>31.4</v>
      </c>
      <c r="R109">
        <f t="shared" si="3"/>
        <v>27.869184000000001</v>
      </c>
      <c r="S109">
        <f t="shared" si="4"/>
        <v>1.1266924786890065</v>
      </c>
      <c r="U109" s="20">
        <v>700</v>
      </c>
      <c r="V109">
        <f t="shared" si="5"/>
        <v>6.9770411808413348E-3</v>
      </c>
      <c r="X109">
        <v>1.4886878686161842</v>
      </c>
    </row>
    <row r="110" spans="1:24" x14ac:dyDescent="0.25">
      <c r="A110" s="20">
        <v>140</v>
      </c>
      <c r="B110" s="20">
        <v>20</v>
      </c>
      <c r="C110" s="20">
        <v>45</v>
      </c>
      <c r="D110" s="20">
        <v>14</v>
      </c>
      <c r="E110" s="20">
        <v>43</v>
      </c>
      <c r="F110" s="20">
        <v>1.5</v>
      </c>
      <c r="G110" s="20">
        <v>1.5</v>
      </c>
      <c r="H110" s="20">
        <v>600</v>
      </c>
      <c r="I110" s="20">
        <v>97.58</v>
      </c>
      <c r="J110" s="20">
        <v>139.62</v>
      </c>
      <c r="K110" s="20">
        <v>10.58</v>
      </c>
      <c r="L110" s="20">
        <v>25.96</v>
      </c>
      <c r="M110" s="20">
        <v>12</v>
      </c>
      <c r="N110" s="20">
        <v>41</v>
      </c>
      <c r="O110" s="20">
        <v>0.55000000000000004</v>
      </c>
      <c r="P110" s="20"/>
      <c r="Q110">
        <v>32.270000000000003</v>
      </c>
      <c r="R110">
        <f t="shared" si="3"/>
        <v>9.525599999999999</v>
      </c>
      <c r="S110">
        <f t="shared" si="4"/>
        <v>3.387713109935333</v>
      </c>
      <c r="U110" s="20">
        <v>700</v>
      </c>
      <c r="V110">
        <f t="shared" si="5"/>
        <v>2.0412829054804366E-2</v>
      </c>
      <c r="X110">
        <v>1.3949406923263132</v>
      </c>
    </row>
    <row r="111" spans="1:24" x14ac:dyDescent="0.25">
      <c r="A111" s="20">
        <v>160</v>
      </c>
      <c r="B111" s="20">
        <v>30</v>
      </c>
      <c r="C111" s="20">
        <v>60</v>
      </c>
      <c r="D111" s="20">
        <v>14</v>
      </c>
      <c r="E111" s="20">
        <v>43</v>
      </c>
      <c r="F111" s="20">
        <v>1.1000000000000001</v>
      </c>
      <c r="G111" s="20">
        <v>2.25</v>
      </c>
      <c r="H111" s="20">
        <v>400</v>
      </c>
      <c r="I111" s="20">
        <v>97.69</v>
      </c>
      <c r="J111" s="20">
        <v>110.07</v>
      </c>
      <c r="K111" s="20">
        <v>1.42</v>
      </c>
      <c r="L111" s="20">
        <v>19.649999999999999</v>
      </c>
      <c r="M111" s="20">
        <v>12</v>
      </c>
      <c r="N111" s="20">
        <v>41</v>
      </c>
      <c r="O111" s="20">
        <v>0.55000000000000004</v>
      </c>
      <c r="P111" s="20"/>
      <c r="Q111">
        <v>33.049999999999997</v>
      </c>
      <c r="R111">
        <f t="shared" si="3"/>
        <v>32.659199999999998</v>
      </c>
      <c r="S111">
        <f t="shared" si="4"/>
        <v>1.0119660003919262</v>
      </c>
      <c r="U111" s="20">
        <v>700</v>
      </c>
      <c r="V111">
        <f t="shared" si="5"/>
        <v>5.9537418076512734E-3</v>
      </c>
      <c r="X111">
        <v>1.3128207572652018</v>
      </c>
    </row>
    <row r="112" spans="1:24" x14ac:dyDescent="0.25">
      <c r="A112" s="20">
        <v>160</v>
      </c>
      <c r="B112" s="20">
        <v>23</v>
      </c>
      <c r="C112" s="20">
        <v>45</v>
      </c>
      <c r="D112" s="20">
        <v>10</v>
      </c>
      <c r="E112" s="20">
        <v>43</v>
      </c>
      <c r="F112" s="20">
        <v>1.5</v>
      </c>
      <c r="G112" s="20">
        <v>1.5</v>
      </c>
      <c r="H112" s="20">
        <v>800</v>
      </c>
      <c r="I112" s="20">
        <v>98.76</v>
      </c>
      <c r="J112" s="20">
        <v>163.51</v>
      </c>
      <c r="K112" s="20">
        <v>21.02</v>
      </c>
      <c r="L112" s="20">
        <v>37.6</v>
      </c>
      <c r="M112" s="20">
        <v>8</v>
      </c>
      <c r="N112" s="20">
        <v>41</v>
      </c>
      <c r="O112" s="20">
        <v>0.55000000000000004</v>
      </c>
      <c r="P112" s="20"/>
      <c r="Q112">
        <v>28.48</v>
      </c>
      <c r="R112">
        <f t="shared" si="3"/>
        <v>12.519359999999997</v>
      </c>
      <c r="S112">
        <f t="shared" si="4"/>
        <v>2.2748766710119375</v>
      </c>
      <c r="U112" s="20">
        <v>700</v>
      </c>
      <c r="V112">
        <f t="shared" si="5"/>
        <v>1.5531500367785932E-2</v>
      </c>
      <c r="X112">
        <v>1.9026241248463469</v>
      </c>
    </row>
    <row r="113" spans="1:24" x14ac:dyDescent="0.25">
      <c r="A113" s="20">
        <v>160</v>
      </c>
      <c r="B113" s="20">
        <v>30</v>
      </c>
      <c r="C113" s="20">
        <v>60</v>
      </c>
      <c r="D113" s="20">
        <v>14</v>
      </c>
      <c r="E113" s="20">
        <v>43</v>
      </c>
      <c r="F113" s="20">
        <v>1.1000000000000001</v>
      </c>
      <c r="G113" s="20">
        <v>1.5</v>
      </c>
      <c r="H113" s="20">
        <v>400</v>
      </c>
      <c r="I113" s="20">
        <v>98.83</v>
      </c>
      <c r="J113" s="20">
        <v>111.93</v>
      </c>
      <c r="K113" s="20">
        <v>1.42</v>
      </c>
      <c r="L113" s="20">
        <v>17.100000000000001</v>
      </c>
      <c r="M113" s="20">
        <v>12</v>
      </c>
      <c r="N113" s="20">
        <v>41</v>
      </c>
      <c r="O113" s="20">
        <v>0.55000000000000004</v>
      </c>
      <c r="P113" s="20"/>
      <c r="Q113">
        <v>29.83</v>
      </c>
      <c r="R113">
        <f t="shared" si="3"/>
        <v>21.7728</v>
      </c>
      <c r="S113">
        <f t="shared" si="4"/>
        <v>1.3700580540858318</v>
      </c>
      <c r="U113" s="20">
        <v>700</v>
      </c>
      <c r="V113">
        <f t="shared" si="5"/>
        <v>8.9306127114769096E-3</v>
      </c>
      <c r="X113">
        <v>1.7536743092298648</v>
      </c>
    </row>
    <row r="114" spans="1:24" x14ac:dyDescent="0.25">
      <c r="A114" s="20">
        <v>140</v>
      </c>
      <c r="B114" s="20">
        <v>20</v>
      </c>
      <c r="C114" s="20">
        <v>45</v>
      </c>
      <c r="D114" s="20">
        <v>10</v>
      </c>
      <c r="E114" s="20">
        <v>43</v>
      </c>
      <c r="F114" s="20">
        <v>1.5</v>
      </c>
      <c r="G114" s="20">
        <v>3</v>
      </c>
      <c r="H114" s="20">
        <v>800</v>
      </c>
      <c r="I114" s="20">
        <v>99.16</v>
      </c>
      <c r="J114" s="20">
        <v>175.28</v>
      </c>
      <c r="K114" s="20">
        <v>23.51</v>
      </c>
      <c r="L114" s="20">
        <v>44.45</v>
      </c>
      <c r="M114" s="20">
        <v>8</v>
      </c>
      <c r="N114" s="20">
        <v>41</v>
      </c>
      <c r="O114" s="20">
        <v>0.55000000000000004</v>
      </c>
      <c r="P114" s="20"/>
      <c r="Q114">
        <v>30.97</v>
      </c>
      <c r="R114">
        <f t="shared" si="3"/>
        <v>19.051199999999998</v>
      </c>
      <c r="S114">
        <f t="shared" si="4"/>
        <v>1.6256193835558916</v>
      </c>
      <c r="U114" s="20">
        <v>700</v>
      </c>
      <c r="V114">
        <f t="shared" si="5"/>
        <v>1.0206414527402183E-2</v>
      </c>
      <c r="X114">
        <v>1.6256193835558916</v>
      </c>
    </row>
    <row r="115" spans="1:24" x14ac:dyDescent="0.25">
      <c r="A115" s="20">
        <v>150</v>
      </c>
      <c r="B115">
        <v>22</v>
      </c>
      <c r="C115">
        <v>60</v>
      </c>
      <c r="D115" s="20">
        <v>14</v>
      </c>
      <c r="E115" s="20">
        <v>43</v>
      </c>
      <c r="F115">
        <v>1.24</v>
      </c>
      <c r="G115" s="20">
        <v>1.5</v>
      </c>
      <c r="H115" s="20">
        <v>700</v>
      </c>
      <c r="I115">
        <v>99.2</v>
      </c>
      <c r="J115">
        <v>163.96</v>
      </c>
      <c r="K115">
        <v>34.69</v>
      </c>
      <c r="L115">
        <v>26.89</v>
      </c>
      <c r="M115">
        <f>12</f>
        <v>12</v>
      </c>
      <c r="N115" s="20">
        <v>41</v>
      </c>
      <c r="O115" s="20">
        <v>0.55000000000000004</v>
      </c>
      <c r="P115" s="20"/>
      <c r="Q115">
        <v>31.96</v>
      </c>
      <c r="R115">
        <f t="shared" si="3"/>
        <v>14.968800000000002</v>
      </c>
      <c r="S115">
        <f t="shared" si="4"/>
        <v>2.1351076906632462</v>
      </c>
      <c r="U115" s="20">
        <v>700</v>
      </c>
      <c r="V115">
        <f t="shared" si="5"/>
        <v>1.2989982125784593E-2</v>
      </c>
      <c r="X115">
        <v>1.515237715954562</v>
      </c>
    </row>
    <row r="116" spans="1:24" x14ac:dyDescent="0.25">
      <c r="A116" s="20">
        <v>160</v>
      </c>
      <c r="B116" s="20">
        <v>30</v>
      </c>
      <c r="C116" s="20">
        <v>45</v>
      </c>
      <c r="D116" s="20">
        <v>14</v>
      </c>
      <c r="E116" s="20">
        <v>47</v>
      </c>
      <c r="F116" s="20">
        <v>1.1000000000000001</v>
      </c>
      <c r="G116" s="20">
        <v>2.25</v>
      </c>
      <c r="H116" s="20">
        <v>600</v>
      </c>
      <c r="I116" s="20">
        <v>99.21</v>
      </c>
      <c r="J116" s="20">
        <v>129.1</v>
      </c>
      <c r="K116" s="20">
        <v>6.08</v>
      </c>
      <c r="L116" s="20">
        <v>27.25</v>
      </c>
      <c r="M116" s="20">
        <v>12</v>
      </c>
      <c r="N116" s="20">
        <v>45</v>
      </c>
      <c r="O116" s="20">
        <v>0.55000000000000004</v>
      </c>
      <c r="P116" s="20"/>
      <c r="Q116">
        <v>32.83</v>
      </c>
      <c r="R116">
        <f t="shared" si="3"/>
        <v>24.494399999999995</v>
      </c>
      <c r="S116">
        <f t="shared" si="4"/>
        <v>1.3403063557384547</v>
      </c>
      <c r="U116" s="20">
        <v>700</v>
      </c>
      <c r="V116">
        <f t="shared" si="5"/>
        <v>7.9383224102016984E-3</v>
      </c>
      <c r="X116">
        <v>1.4191479060760106</v>
      </c>
    </row>
    <row r="117" spans="1:24" x14ac:dyDescent="0.25">
      <c r="A117" s="20">
        <v>140</v>
      </c>
      <c r="B117" s="20">
        <v>20</v>
      </c>
      <c r="C117" s="20">
        <v>45</v>
      </c>
      <c r="D117" s="20">
        <v>10</v>
      </c>
      <c r="E117" s="20">
        <v>43</v>
      </c>
      <c r="F117" s="20">
        <v>1.5</v>
      </c>
      <c r="G117" s="20">
        <v>3</v>
      </c>
      <c r="H117" s="20">
        <v>400</v>
      </c>
      <c r="I117" s="20">
        <v>99.39</v>
      </c>
      <c r="J117" s="20">
        <v>125.12</v>
      </c>
      <c r="K117" s="20">
        <v>3.66</v>
      </c>
      <c r="L117" s="20">
        <v>27.22</v>
      </c>
      <c r="M117" s="20">
        <v>8</v>
      </c>
      <c r="N117" s="20">
        <v>41</v>
      </c>
      <c r="O117" s="20">
        <v>0.55000000000000004</v>
      </c>
      <c r="P117" s="20"/>
      <c r="Q117">
        <v>33.630000000000003</v>
      </c>
      <c r="R117">
        <f t="shared" si="3"/>
        <v>19.051199999999998</v>
      </c>
      <c r="S117">
        <f t="shared" si="4"/>
        <v>1.7652431342907537</v>
      </c>
      <c r="U117" s="20">
        <v>700</v>
      </c>
      <c r="V117">
        <f t="shared" si="5"/>
        <v>1.0206414527402183E-2</v>
      </c>
      <c r="X117">
        <v>1.3358596691930027</v>
      </c>
    </row>
    <row r="118" spans="1:24" x14ac:dyDescent="0.25">
      <c r="A118" s="20">
        <v>140</v>
      </c>
      <c r="B118" s="20">
        <v>20</v>
      </c>
      <c r="C118" s="20">
        <v>45</v>
      </c>
      <c r="D118" s="20">
        <v>14</v>
      </c>
      <c r="E118" s="20">
        <v>43</v>
      </c>
      <c r="F118" s="20">
        <v>1.5</v>
      </c>
      <c r="G118" s="20">
        <v>1.5</v>
      </c>
      <c r="H118" s="20">
        <v>400</v>
      </c>
      <c r="I118" s="20">
        <v>99.54</v>
      </c>
      <c r="J118" s="20">
        <v>127.24</v>
      </c>
      <c r="K118" s="20">
        <v>3.59</v>
      </c>
      <c r="L118" s="20">
        <v>19.91</v>
      </c>
      <c r="M118" s="20">
        <v>12</v>
      </c>
      <c r="N118" s="20">
        <v>41</v>
      </c>
      <c r="O118" s="20">
        <v>0.55000000000000004</v>
      </c>
      <c r="P118" s="20"/>
      <c r="Q118">
        <v>29</v>
      </c>
      <c r="R118">
        <f t="shared" si="3"/>
        <v>9.525599999999999</v>
      </c>
      <c r="S118">
        <f t="shared" si="4"/>
        <v>3.0444276476022512</v>
      </c>
      <c r="U118" s="20">
        <v>700</v>
      </c>
      <c r="V118">
        <f t="shared" si="5"/>
        <v>2.0412829054804366E-2</v>
      </c>
      <c r="X118">
        <v>1.9373630484741593</v>
      </c>
    </row>
    <row r="119" spans="1:24" x14ac:dyDescent="0.25">
      <c r="A119" s="20">
        <v>140</v>
      </c>
      <c r="B119" s="20">
        <v>20</v>
      </c>
      <c r="C119" s="20">
        <v>60</v>
      </c>
      <c r="D119" s="20">
        <v>10</v>
      </c>
      <c r="E119" s="20">
        <v>43</v>
      </c>
      <c r="F119" s="20">
        <v>1.3</v>
      </c>
      <c r="G119" s="20">
        <v>2.25</v>
      </c>
      <c r="H119" s="20">
        <v>600</v>
      </c>
      <c r="I119" s="20">
        <v>99.73</v>
      </c>
      <c r="J119" s="20">
        <v>137.52000000000001</v>
      </c>
      <c r="K119" s="20">
        <v>6.63</v>
      </c>
      <c r="L119" s="20">
        <v>30.48</v>
      </c>
      <c r="M119" s="20">
        <v>8</v>
      </c>
      <c r="N119" s="20">
        <v>41</v>
      </c>
      <c r="O119" s="20">
        <v>0.55000000000000004</v>
      </c>
      <c r="P119" s="20"/>
      <c r="Q119">
        <v>30.36</v>
      </c>
      <c r="R119">
        <f t="shared" si="3"/>
        <v>19.051200000000001</v>
      </c>
      <c r="S119">
        <f t="shared" si="4"/>
        <v>1.5936004031242126</v>
      </c>
      <c r="U119" s="20">
        <v>700</v>
      </c>
      <c r="V119">
        <f t="shared" si="5"/>
        <v>1.0206414527402181E-2</v>
      </c>
      <c r="X119">
        <v>1.7848324514991183</v>
      </c>
    </row>
    <row r="120" spans="1:24" x14ac:dyDescent="0.25">
      <c r="A120" s="20">
        <v>160</v>
      </c>
      <c r="B120" s="20">
        <v>30</v>
      </c>
      <c r="C120" s="20">
        <v>60</v>
      </c>
      <c r="D120" s="20">
        <v>10</v>
      </c>
      <c r="E120" s="20">
        <v>47</v>
      </c>
      <c r="F120" s="20">
        <v>1.1000000000000001</v>
      </c>
      <c r="G120" s="20">
        <v>3</v>
      </c>
      <c r="H120" s="20">
        <v>600</v>
      </c>
      <c r="I120" s="20">
        <v>100.53</v>
      </c>
      <c r="J120" s="20">
        <v>126.17</v>
      </c>
      <c r="K120" s="20">
        <v>3.92</v>
      </c>
      <c r="L120" s="20">
        <v>33.380000000000003</v>
      </c>
      <c r="M120" s="20">
        <v>8</v>
      </c>
      <c r="N120" s="20">
        <v>45</v>
      </c>
      <c r="O120" s="20">
        <v>0.55000000000000004</v>
      </c>
      <c r="P120" s="20"/>
      <c r="Q120">
        <v>31.52</v>
      </c>
      <c r="R120">
        <f t="shared" si="3"/>
        <v>43.5456</v>
      </c>
      <c r="S120">
        <f t="shared" si="4"/>
        <v>0.72383891828336266</v>
      </c>
      <c r="U120" s="20">
        <v>700</v>
      </c>
      <c r="V120">
        <f t="shared" si="5"/>
        <v>4.4653063557384548E-3</v>
      </c>
      <c r="X120">
        <v>1.6544889560762579</v>
      </c>
    </row>
    <row r="121" spans="1:24" x14ac:dyDescent="0.25">
      <c r="A121" s="20">
        <v>160</v>
      </c>
      <c r="B121" s="20">
        <v>20</v>
      </c>
      <c r="C121" s="20">
        <v>45</v>
      </c>
      <c r="D121" s="20">
        <v>10</v>
      </c>
      <c r="E121" s="20">
        <v>47</v>
      </c>
      <c r="F121" s="20">
        <v>1.5</v>
      </c>
      <c r="G121" s="20">
        <v>2.25</v>
      </c>
      <c r="H121" s="20">
        <v>600</v>
      </c>
      <c r="I121" s="20">
        <v>100.8</v>
      </c>
      <c r="J121" s="20">
        <v>155.5</v>
      </c>
      <c r="K121" s="20">
        <v>12.11</v>
      </c>
      <c r="L121" s="20">
        <v>37.06</v>
      </c>
      <c r="M121" s="20">
        <v>8</v>
      </c>
      <c r="N121" s="20">
        <v>45</v>
      </c>
      <c r="O121" s="20">
        <v>0.55000000000000004</v>
      </c>
      <c r="P121" s="20"/>
      <c r="Q121">
        <v>32.51</v>
      </c>
      <c r="R121">
        <f t="shared" si="3"/>
        <v>16.329599999999999</v>
      </c>
      <c r="S121">
        <f t="shared" si="4"/>
        <v>1.9908632177150696</v>
      </c>
      <c r="U121" s="20">
        <v>700</v>
      </c>
      <c r="V121">
        <f t="shared" si="5"/>
        <v>1.1907483615302547E-2</v>
      </c>
      <c r="X121">
        <v>1.541313458876183</v>
      </c>
    </row>
    <row r="122" spans="1:24" x14ac:dyDescent="0.25">
      <c r="A122" s="20">
        <v>160</v>
      </c>
      <c r="B122" s="20">
        <v>30</v>
      </c>
      <c r="C122" s="20">
        <v>60</v>
      </c>
      <c r="D122" s="20">
        <v>10</v>
      </c>
      <c r="E122" s="20">
        <v>47</v>
      </c>
      <c r="F122" s="20">
        <v>1.3</v>
      </c>
      <c r="G122" s="20">
        <v>3</v>
      </c>
      <c r="H122" s="20">
        <v>400</v>
      </c>
      <c r="I122" s="20">
        <v>100.94</v>
      </c>
      <c r="J122" s="20">
        <v>119.33</v>
      </c>
      <c r="K122" s="20">
        <v>1.43</v>
      </c>
      <c r="L122" s="20">
        <v>31.45</v>
      </c>
      <c r="M122" s="20">
        <v>8</v>
      </c>
      <c r="N122" s="20">
        <v>45</v>
      </c>
      <c r="O122" s="20">
        <v>0.55000000000000004</v>
      </c>
      <c r="P122" s="20"/>
      <c r="Q122">
        <v>33.4</v>
      </c>
      <c r="R122">
        <f t="shared" si="3"/>
        <v>43.5456</v>
      </c>
      <c r="S122">
        <f t="shared" si="4"/>
        <v>0.76701205173427389</v>
      </c>
      <c r="U122" s="20">
        <v>700</v>
      </c>
      <c r="V122">
        <f t="shared" si="5"/>
        <v>4.4653063557384548E-3</v>
      </c>
      <c r="X122">
        <v>1.4437873914998096</v>
      </c>
    </row>
    <row r="123" spans="1:24" x14ac:dyDescent="0.25">
      <c r="A123" s="20">
        <v>140</v>
      </c>
      <c r="B123" s="20">
        <v>23</v>
      </c>
      <c r="C123" s="20">
        <v>50</v>
      </c>
      <c r="D123" s="20">
        <v>14</v>
      </c>
      <c r="E123" s="20">
        <v>43</v>
      </c>
      <c r="F123" s="20">
        <v>1.3</v>
      </c>
      <c r="G123" s="20">
        <v>3</v>
      </c>
      <c r="H123" s="20">
        <v>400</v>
      </c>
      <c r="I123" s="20">
        <v>100.96</v>
      </c>
      <c r="J123" s="20">
        <v>117.97</v>
      </c>
      <c r="K123" s="20">
        <v>2.44</v>
      </c>
      <c r="L123" s="20">
        <v>22.91</v>
      </c>
      <c r="M123" s="20">
        <v>12</v>
      </c>
      <c r="N123" s="20">
        <v>41</v>
      </c>
      <c r="O123" s="20">
        <v>0.55000000000000004</v>
      </c>
      <c r="P123" s="20"/>
      <c r="Q123">
        <v>34.21</v>
      </c>
      <c r="R123">
        <f t="shared" ref="R123:R186" si="6">(A123*B123*C123)*(1-0.55)*10^-9*7000*16*G123</f>
        <v>24.3432</v>
      </c>
      <c r="S123">
        <f t="shared" ref="S123:S186" si="7">Q123/R123</f>
        <v>1.4053205823392159</v>
      </c>
      <c r="U123" s="20">
        <v>700</v>
      </c>
      <c r="V123">
        <f t="shared" ref="V123:V186" si="8">U123/3600/R123</f>
        <v>7.9876287605756199E-3</v>
      </c>
      <c r="X123">
        <v>1.3588985811208034</v>
      </c>
    </row>
    <row r="124" spans="1:24" x14ac:dyDescent="0.25">
      <c r="A124" s="20">
        <v>140</v>
      </c>
      <c r="B124" s="20">
        <v>23</v>
      </c>
      <c r="C124" s="20">
        <v>50</v>
      </c>
      <c r="D124" s="20">
        <v>10</v>
      </c>
      <c r="E124" s="20">
        <v>47</v>
      </c>
      <c r="F124" s="20">
        <v>1.5</v>
      </c>
      <c r="G124" s="20">
        <v>3</v>
      </c>
      <c r="H124" s="20">
        <v>400</v>
      </c>
      <c r="I124" s="20">
        <v>101.62</v>
      </c>
      <c r="J124" s="20">
        <v>126.93</v>
      </c>
      <c r="K124" s="20">
        <v>2.44</v>
      </c>
      <c r="L124" s="20">
        <v>31.16</v>
      </c>
      <c r="M124" s="20">
        <v>8</v>
      </c>
      <c r="N124" s="20">
        <v>45</v>
      </c>
      <c r="O124" s="20">
        <v>0.55000000000000004</v>
      </c>
      <c r="P124" s="20"/>
      <c r="Q124">
        <v>29.52</v>
      </c>
      <c r="R124">
        <f t="shared" si="6"/>
        <v>24.3432</v>
      </c>
      <c r="S124">
        <f t="shared" si="7"/>
        <v>1.212658976634132</v>
      </c>
      <c r="U124" s="20">
        <v>700</v>
      </c>
      <c r="V124">
        <f t="shared" si="8"/>
        <v>7.9876287605756199E-3</v>
      </c>
      <c r="X124">
        <v>1.9721019721019719</v>
      </c>
    </row>
    <row r="125" spans="1:24" x14ac:dyDescent="0.25">
      <c r="A125" s="20">
        <v>140</v>
      </c>
      <c r="B125" s="20">
        <v>20</v>
      </c>
      <c r="C125" s="20">
        <v>45</v>
      </c>
      <c r="D125" s="20">
        <v>14</v>
      </c>
      <c r="E125" s="20">
        <v>47</v>
      </c>
      <c r="F125" s="20">
        <v>1.5</v>
      </c>
      <c r="G125" s="20">
        <v>3</v>
      </c>
      <c r="H125" s="20">
        <v>400</v>
      </c>
      <c r="I125" s="20">
        <v>101.66</v>
      </c>
      <c r="J125" s="20">
        <v>126.96</v>
      </c>
      <c r="K125" s="20">
        <v>3.55</v>
      </c>
      <c r="L125" s="20">
        <v>27.05</v>
      </c>
      <c r="M125" s="20">
        <v>12</v>
      </c>
      <c r="N125" s="20">
        <v>45</v>
      </c>
      <c r="O125" s="20">
        <v>0.55000000000000004</v>
      </c>
      <c r="P125" s="20"/>
      <c r="Q125">
        <v>30.9</v>
      </c>
      <c r="R125">
        <f t="shared" si="6"/>
        <v>19.051199999999998</v>
      </c>
      <c r="S125">
        <f t="shared" si="7"/>
        <v>1.6219450743260269</v>
      </c>
      <c r="U125" s="20">
        <v>700</v>
      </c>
      <c r="V125">
        <f t="shared" si="8"/>
        <v>1.0206414527402183E-2</v>
      </c>
      <c r="X125">
        <v>1.8165784832451501</v>
      </c>
    </row>
    <row r="126" spans="1:24" x14ac:dyDescent="0.25">
      <c r="A126" s="20">
        <v>140</v>
      </c>
      <c r="B126" s="20">
        <v>20</v>
      </c>
      <c r="C126" s="20">
        <v>60</v>
      </c>
      <c r="D126" s="20">
        <v>14</v>
      </c>
      <c r="E126" s="20">
        <v>47</v>
      </c>
      <c r="F126" s="20">
        <v>1.3</v>
      </c>
      <c r="G126" s="20">
        <v>2.25</v>
      </c>
      <c r="H126" s="20">
        <v>600</v>
      </c>
      <c r="I126" s="20">
        <v>102.85</v>
      </c>
      <c r="J126" s="20">
        <v>140.13</v>
      </c>
      <c r="K126" s="20">
        <v>6.45</v>
      </c>
      <c r="L126" s="20">
        <v>30.28</v>
      </c>
      <c r="M126" s="20">
        <v>12</v>
      </c>
      <c r="N126" s="20">
        <v>45</v>
      </c>
      <c r="O126" s="20">
        <v>0.55000000000000004</v>
      </c>
      <c r="P126" s="20"/>
      <c r="Q126">
        <v>32.06</v>
      </c>
      <c r="R126">
        <f t="shared" si="6"/>
        <v>19.051200000000001</v>
      </c>
      <c r="S126">
        <f t="shared" si="7"/>
        <v>1.6828336272780717</v>
      </c>
      <c r="U126" s="20">
        <v>700</v>
      </c>
      <c r="V126">
        <f t="shared" si="8"/>
        <v>1.0206414527402181E-2</v>
      </c>
      <c r="X126">
        <v>1.682833627278072</v>
      </c>
    </row>
    <row r="127" spans="1:24" x14ac:dyDescent="0.25">
      <c r="A127" s="20">
        <v>140</v>
      </c>
      <c r="B127" s="20">
        <v>30</v>
      </c>
      <c r="C127" s="20">
        <v>60</v>
      </c>
      <c r="D127" s="20">
        <v>10</v>
      </c>
      <c r="E127" s="20">
        <v>43</v>
      </c>
      <c r="F127" s="20">
        <v>1.1000000000000001</v>
      </c>
      <c r="G127" s="20">
        <v>2.25</v>
      </c>
      <c r="H127" s="20">
        <v>600</v>
      </c>
      <c r="I127" s="20">
        <v>102.88</v>
      </c>
      <c r="J127" s="20">
        <v>128.79</v>
      </c>
      <c r="K127" s="20">
        <v>3.49</v>
      </c>
      <c r="L127" s="20">
        <v>28.04</v>
      </c>
      <c r="M127" s="20">
        <v>8</v>
      </c>
      <c r="N127" s="20">
        <v>41</v>
      </c>
      <c r="O127" s="20">
        <v>0.55000000000000004</v>
      </c>
      <c r="P127" s="20"/>
      <c r="Q127">
        <v>33.08</v>
      </c>
      <c r="R127">
        <f t="shared" si="6"/>
        <v>28.576799999999999</v>
      </c>
      <c r="S127">
        <f t="shared" si="7"/>
        <v>1.1575823745135914</v>
      </c>
      <c r="U127" s="20">
        <v>700</v>
      </c>
      <c r="V127">
        <f t="shared" si="8"/>
        <v>6.8042763516014551E-3</v>
      </c>
      <c r="X127">
        <v>1.5683374106313175</v>
      </c>
    </row>
    <row r="128" spans="1:24" x14ac:dyDescent="0.25">
      <c r="A128" s="20">
        <v>150</v>
      </c>
      <c r="B128">
        <v>22</v>
      </c>
      <c r="C128">
        <v>60</v>
      </c>
      <c r="D128" s="20">
        <v>14</v>
      </c>
      <c r="E128" s="20">
        <v>43</v>
      </c>
      <c r="F128">
        <v>1.26</v>
      </c>
      <c r="G128" s="20">
        <v>1.5</v>
      </c>
      <c r="H128" s="20">
        <v>700</v>
      </c>
      <c r="I128">
        <v>103.57</v>
      </c>
      <c r="J128">
        <v>168.8</v>
      </c>
      <c r="K128">
        <v>34.69</v>
      </c>
      <c r="L128">
        <v>27.43</v>
      </c>
      <c r="M128">
        <f>12</f>
        <v>12</v>
      </c>
      <c r="N128" s="20">
        <v>41</v>
      </c>
      <c r="O128" s="20">
        <v>0.55000000000000004</v>
      </c>
      <c r="P128" s="20"/>
      <c r="Q128">
        <v>33.979999999999997</v>
      </c>
      <c r="R128">
        <f t="shared" si="6"/>
        <v>14.968800000000002</v>
      </c>
      <c r="S128">
        <f t="shared" si="7"/>
        <v>2.270055047832825</v>
      </c>
      <c r="U128" s="20">
        <v>700</v>
      </c>
      <c r="V128">
        <f t="shared" si="8"/>
        <v>1.2989982125784593E-2</v>
      </c>
      <c r="X128">
        <v>1.4688591485977105</v>
      </c>
    </row>
    <row r="129" spans="1:24" x14ac:dyDescent="0.25">
      <c r="A129" s="20">
        <v>160</v>
      </c>
      <c r="B129" s="20">
        <v>23</v>
      </c>
      <c r="C129" s="20">
        <v>45</v>
      </c>
      <c r="D129" s="20">
        <v>14</v>
      </c>
      <c r="E129" s="20">
        <v>47</v>
      </c>
      <c r="F129" s="20">
        <v>1.5</v>
      </c>
      <c r="G129" s="20">
        <v>1.5</v>
      </c>
      <c r="H129" s="20">
        <v>800</v>
      </c>
      <c r="I129" s="20">
        <v>103.72</v>
      </c>
      <c r="J129" s="20">
        <v>168.23</v>
      </c>
      <c r="K129" s="20">
        <v>20.6</v>
      </c>
      <c r="L129" s="20">
        <v>37.47</v>
      </c>
      <c r="M129" s="20">
        <v>12</v>
      </c>
      <c r="N129" s="20">
        <v>45</v>
      </c>
      <c r="O129" s="20">
        <v>0.55000000000000004</v>
      </c>
      <c r="P129" s="20"/>
      <c r="Q129">
        <v>34.799999999999997</v>
      </c>
      <c r="R129">
        <f t="shared" si="6"/>
        <v>12.519359999999997</v>
      </c>
      <c r="S129">
        <f t="shared" si="7"/>
        <v>2.7796948086803162</v>
      </c>
      <c r="U129" s="20">
        <v>700</v>
      </c>
      <c r="V129">
        <f t="shared" si="8"/>
        <v>1.5531500367785932E-2</v>
      </c>
      <c r="X129">
        <v>1.382334715668049</v>
      </c>
    </row>
    <row r="130" spans="1:24" x14ac:dyDescent="0.25">
      <c r="A130">
        <v>120</v>
      </c>
      <c r="B130">
        <v>36</v>
      </c>
      <c r="C130">
        <v>32</v>
      </c>
      <c r="D130" s="20">
        <v>14</v>
      </c>
      <c r="E130" s="20">
        <v>43</v>
      </c>
      <c r="F130">
        <v>1.4</v>
      </c>
      <c r="G130">
        <v>3</v>
      </c>
      <c r="H130">
        <v>935</v>
      </c>
      <c r="I130">
        <v>103.88</v>
      </c>
      <c r="J130">
        <v>230.87</v>
      </c>
      <c r="K130">
        <v>79.36</v>
      </c>
      <c r="L130">
        <v>45.19</v>
      </c>
      <c r="M130" s="20">
        <v>12</v>
      </c>
      <c r="N130" s="20">
        <v>41</v>
      </c>
      <c r="O130" s="20">
        <v>0.55000000000000004</v>
      </c>
      <c r="P130" s="20"/>
      <c r="Q130">
        <v>30.04</v>
      </c>
      <c r="R130">
        <f t="shared" si="6"/>
        <v>20.901888</v>
      </c>
      <c r="S130">
        <f t="shared" si="7"/>
        <v>1.4371907456398196</v>
      </c>
      <c r="U130" s="20">
        <v>700</v>
      </c>
      <c r="V130">
        <f t="shared" si="8"/>
        <v>9.3027215744551136E-3</v>
      </c>
      <c r="X130">
        <v>2.0068408957297845</v>
      </c>
    </row>
    <row r="131" spans="1:24" x14ac:dyDescent="0.25">
      <c r="A131" s="20">
        <v>160</v>
      </c>
      <c r="B131" s="20">
        <v>30</v>
      </c>
      <c r="C131" s="20">
        <v>60</v>
      </c>
      <c r="D131" s="20">
        <v>10</v>
      </c>
      <c r="E131" s="20">
        <v>47</v>
      </c>
      <c r="F131" s="20">
        <v>1.3</v>
      </c>
      <c r="G131" s="20">
        <v>1.5</v>
      </c>
      <c r="H131" s="20">
        <v>400</v>
      </c>
      <c r="I131" s="20">
        <v>104.45</v>
      </c>
      <c r="J131" s="20">
        <v>125.73</v>
      </c>
      <c r="K131" s="20">
        <v>1.42</v>
      </c>
      <c r="L131" s="20">
        <v>24.37</v>
      </c>
      <c r="M131" s="20">
        <v>8</v>
      </c>
      <c r="N131" s="20">
        <v>45</v>
      </c>
      <c r="O131" s="20">
        <v>0.55000000000000004</v>
      </c>
      <c r="P131" s="20"/>
      <c r="Q131">
        <v>31.44</v>
      </c>
      <c r="R131">
        <f t="shared" si="6"/>
        <v>21.7728</v>
      </c>
      <c r="S131">
        <f t="shared" si="7"/>
        <v>1.4440035273368608</v>
      </c>
      <c r="U131" s="20">
        <v>700</v>
      </c>
      <c r="V131">
        <f t="shared" si="8"/>
        <v>8.9306127114769096E-3</v>
      </c>
      <c r="X131">
        <v>1.848324514991182</v>
      </c>
    </row>
    <row r="132" spans="1:24" x14ac:dyDescent="0.25">
      <c r="A132" s="20">
        <v>140</v>
      </c>
      <c r="B132" s="20">
        <v>20</v>
      </c>
      <c r="C132" s="20">
        <v>45</v>
      </c>
      <c r="D132" s="20">
        <v>14</v>
      </c>
      <c r="E132" s="20">
        <v>47</v>
      </c>
      <c r="F132" s="20">
        <v>1.5</v>
      </c>
      <c r="G132" s="20">
        <v>3</v>
      </c>
      <c r="H132" s="20">
        <v>800</v>
      </c>
      <c r="I132" s="20">
        <v>104.71</v>
      </c>
      <c r="J132" s="20">
        <v>180.12</v>
      </c>
      <c r="K132" s="20">
        <v>23.1</v>
      </c>
      <c r="L132" s="20">
        <v>44.24</v>
      </c>
      <c r="M132" s="20">
        <v>12</v>
      </c>
      <c r="N132" s="20">
        <v>45</v>
      </c>
      <c r="O132" s="20">
        <v>0.55000000000000004</v>
      </c>
      <c r="P132" s="20"/>
      <c r="Q132">
        <v>32.61</v>
      </c>
      <c r="R132">
        <f t="shared" si="6"/>
        <v>19.051199999999998</v>
      </c>
      <c r="S132">
        <f t="shared" si="7"/>
        <v>1.711703199798438</v>
      </c>
      <c r="U132" s="20">
        <v>700</v>
      </c>
      <c r="V132">
        <f t="shared" si="8"/>
        <v>1.0206414527402183E-2</v>
      </c>
      <c r="X132">
        <v>1.711703199798438</v>
      </c>
    </row>
    <row r="133" spans="1:24" x14ac:dyDescent="0.25">
      <c r="A133" s="20">
        <v>140</v>
      </c>
      <c r="B133" s="20">
        <v>30</v>
      </c>
      <c r="C133" s="20">
        <v>60</v>
      </c>
      <c r="D133" s="20">
        <v>14</v>
      </c>
      <c r="E133" s="20">
        <v>47</v>
      </c>
      <c r="F133" s="20">
        <v>1.1000000000000001</v>
      </c>
      <c r="G133" s="20">
        <v>2.25</v>
      </c>
      <c r="H133" s="20">
        <v>600</v>
      </c>
      <c r="I133" s="20">
        <v>105.34</v>
      </c>
      <c r="J133" s="20">
        <v>130.81</v>
      </c>
      <c r="K133" s="20">
        <v>3.36</v>
      </c>
      <c r="L133" s="20">
        <v>27.84</v>
      </c>
      <c r="M133" s="20">
        <v>12</v>
      </c>
      <c r="N133" s="20">
        <v>45</v>
      </c>
      <c r="O133" s="20">
        <v>0.55000000000000004</v>
      </c>
      <c r="P133" s="20"/>
      <c r="Q133">
        <v>33.64</v>
      </c>
      <c r="R133">
        <f t="shared" si="6"/>
        <v>28.576799999999999</v>
      </c>
      <c r="S133">
        <f t="shared" si="7"/>
        <v>1.1771786904062038</v>
      </c>
      <c r="U133" s="20">
        <v>700</v>
      </c>
      <c r="V133">
        <f t="shared" si="8"/>
        <v>6.8042763516014551E-3</v>
      </c>
      <c r="X133">
        <v>1.5948872579696953</v>
      </c>
    </row>
    <row r="134" spans="1:24" x14ac:dyDescent="0.25">
      <c r="A134" s="20">
        <v>160</v>
      </c>
      <c r="B134" s="20">
        <v>30</v>
      </c>
      <c r="C134" s="20">
        <v>60</v>
      </c>
      <c r="D134" s="20">
        <v>10</v>
      </c>
      <c r="E134" s="20">
        <v>47</v>
      </c>
      <c r="F134" s="20">
        <v>1.3</v>
      </c>
      <c r="G134" s="20">
        <v>2.25</v>
      </c>
      <c r="H134" s="20">
        <v>400</v>
      </c>
      <c r="I134" s="20">
        <v>105.55</v>
      </c>
      <c r="J134" s="20">
        <v>123.94</v>
      </c>
      <c r="K134" s="20">
        <v>1.42</v>
      </c>
      <c r="L134" s="20">
        <v>27.85</v>
      </c>
      <c r="M134" s="20">
        <v>8</v>
      </c>
      <c r="N134" s="20">
        <v>45</v>
      </c>
      <c r="O134" s="20">
        <v>0.55000000000000004</v>
      </c>
      <c r="P134" s="20"/>
      <c r="Q134">
        <v>34.549999999999997</v>
      </c>
      <c r="R134">
        <f t="shared" si="6"/>
        <v>32.659199999999998</v>
      </c>
      <c r="S134">
        <f t="shared" si="7"/>
        <v>1.0578948657652361</v>
      </c>
      <c r="U134" s="20">
        <v>700</v>
      </c>
      <c r="V134">
        <f t="shared" si="8"/>
        <v>5.9537418076512734E-3</v>
      </c>
      <c r="X134">
        <v>1.4934986340215097</v>
      </c>
    </row>
    <row r="135" spans="1:24" x14ac:dyDescent="0.25">
      <c r="A135" s="20">
        <v>150</v>
      </c>
      <c r="B135">
        <v>22</v>
      </c>
      <c r="C135">
        <v>67</v>
      </c>
      <c r="D135" s="20">
        <v>14</v>
      </c>
      <c r="E135" s="20">
        <v>43</v>
      </c>
      <c r="F135">
        <v>1.2</v>
      </c>
      <c r="G135" s="20">
        <v>1.5</v>
      </c>
      <c r="H135" s="20">
        <v>700</v>
      </c>
      <c r="I135">
        <v>106.31</v>
      </c>
      <c r="J135">
        <v>162.97</v>
      </c>
      <c r="K135">
        <v>28.63</v>
      </c>
      <c r="L135">
        <v>26.6</v>
      </c>
      <c r="M135">
        <f>12</f>
        <v>12</v>
      </c>
      <c r="N135" s="20">
        <v>41</v>
      </c>
      <c r="O135" s="20">
        <v>0.55000000000000004</v>
      </c>
      <c r="P135" s="20"/>
      <c r="Q135">
        <v>35.380000000000003</v>
      </c>
      <c r="R135">
        <f t="shared" si="6"/>
        <v>16.715160000000001</v>
      </c>
      <c r="S135">
        <f t="shared" si="7"/>
        <v>2.1166414201240071</v>
      </c>
      <c r="U135" s="20">
        <v>700</v>
      </c>
      <c r="V135">
        <f t="shared" si="8"/>
        <v>1.1632819814135458E-2</v>
      </c>
      <c r="X135">
        <v>1.4053736275958502</v>
      </c>
    </row>
    <row r="136" spans="1:24" x14ac:dyDescent="0.25">
      <c r="A136" s="20">
        <v>160</v>
      </c>
      <c r="B136" s="20">
        <v>30</v>
      </c>
      <c r="C136" s="20">
        <v>60</v>
      </c>
      <c r="D136" s="20">
        <v>10</v>
      </c>
      <c r="E136" s="20">
        <v>43</v>
      </c>
      <c r="F136" s="20">
        <v>1.3</v>
      </c>
      <c r="G136" s="20">
        <v>3</v>
      </c>
      <c r="H136" s="20">
        <v>400</v>
      </c>
      <c r="I136" s="20">
        <v>107.75</v>
      </c>
      <c r="J136" s="20">
        <v>124.76</v>
      </c>
      <c r="K136" s="20">
        <v>1.46</v>
      </c>
      <c r="L136" s="20">
        <v>30.03</v>
      </c>
      <c r="M136" s="20">
        <v>8</v>
      </c>
      <c r="N136" s="20">
        <v>41</v>
      </c>
      <c r="O136" s="20">
        <v>0.55000000000000004</v>
      </c>
      <c r="P136" s="20"/>
      <c r="Q136">
        <v>26.6</v>
      </c>
      <c r="R136">
        <f t="shared" si="6"/>
        <v>43.5456</v>
      </c>
      <c r="S136">
        <f t="shared" si="7"/>
        <v>0.61085390946502061</v>
      </c>
      <c r="U136" s="20">
        <v>700</v>
      </c>
      <c r="V136">
        <f t="shared" si="8"/>
        <v>4.4653063557384548E-3</v>
      </c>
      <c r="X136">
        <v>1.5913697505737308</v>
      </c>
    </row>
    <row r="137" spans="1:24" x14ac:dyDescent="0.25">
      <c r="A137" s="20">
        <v>150</v>
      </c>
      <c r="B137">
        <v>22</v>
      </c>
      <c r="C137">
        <v>60</v>
      </c>
      <c r="D137" s="20">
        <v>14</v>
      </c>
      <c r="E137" s="20">
        <v>43</v>
      </c>
      <c r="F137">
        <v>1.28</v>
      </c>
      <c r="G137" s="20">
        <v>1.5</v>
      </c>
      <c r="H137" s="20">
        <v>700</v>
      </c>
      <c r="I137">
        <v>107.83</v>
      </c>
      <c r="J137">
        <v>173.59</v>
      </c>
      <c r="K137">
        <v>34.69</v>
      </c>
      <c r="L137">
        <v>27.96</v>
      </c>
      <c r="M137">
        <f>12</f>
        <v>12</v>
      </c>
      <c r="N137" s="20">
        <v>41</v>
      </c>
      <c r="O137" s="20">
        <v>0.55000000000000004</v>
      </c>
      <c r="P137" s="20"/>
      <c r="Q137">
        <v>27.81</v>
      </c>
      <c r="R137">
        <f t="shared" si="6"/>
        <v>14.968800000000002</v>
      </c>
      <c r="S137">
        <f t="shared" si="7"/>
        <v>1.8578643578643577</v>
      </c>
      <c r="U137" s="20">
        <v>700</v>
      </c>
      <c r="V137">
        <f t="shared" si="8"/>
        <v>1.2989982125784593E-2</v>
      </c>
      <c r="X137">
        <v>1.4641080312722103</v>
      </c>
    </row>
    <row r="138" spans="1:24" x14ac:dyDescent="0.25">
      <c r="A138" s="20">
        <v>160</v>
      </c>
      <c r="B138" s="20">
        <v>30</v>
      </c>
      <c r="C138" s="20">
        <v>60</v>
      </c>
      <c r="D138" s="20">
        <v>10</v>
      </c>
      <c r="E138" s="20">
        <v>43</v>
      </c>
      <c r="F138" s="20">
        <v>1.1000000000000001</v>
      </c>
      <c r="G138" s="20">
        <v>1.5</v>
      </c>
      <c r="H138" s="20">
        <v>800</v>
      </c>
      <c r="I138" s="20">
        <v>107.9</v>
      </c>
      <c r="J138" s="20">
        <v>152.81</v>
      </c>
      <c r="K138" s="20">
        <v>8.34</v>
      </c>
      <c r="L138" s="20">
        <v>32.42</v>
      </c>
      <c r="M138" s="20">
        <v>8</v>
      </c>
      <c r="N138" s="20">
        <v>41</v>
      </c>
      <c r="O138" s="20">
        <v>0.55000000000000004</v>
      </c>
      <c r="P138" s="20"/>
      <c r="Q138">
        <v>28.83</v>
      </c>
      <c r="R138">
        <f t="shared" si="6"/>
        <v>21.7728</v>
      </c>
      <c r="S138">
        <f t="shared" si="7"/>
        <v>1.3241291887125219</v>
      </c>
      <c r="U138" s="20">
        <v>700</v>
      </c>
      <c r="V138">
        <f t="shared" si="8"/>
        <v>8.9306127114769096E-3</v>
      </c>
      <c r="X138">
        <v>1.3551855236290204</v>
      </c>
    </row>
    <row r="139" spans="1:24" x14ac:dyDescent="0.25">
      <c r="A139" s="20">
        <v>160</v>
      </c>
      <c r="B139" s="20">
        <v>30</v>
      </c>
      <c r="C139" s="20">
        <v>60</v>
      </c>
      <c r="D139" s="20">
        <v>10</v>
      </c>
      <c r="E139" s="20">
        <v>47</v>
      </c>
      <c r="F139" s="20">
        <v>1.1000000000000001</v>
      </c>
      <c r="G139" s="20">
        <v>3</v>
      </c>
      <c r="H139" s="20">
        <v>800</v>
      </c>
      <c r="I139" s="20">
        <v>108.75</v>
      </c>
      <c r="J139" s="20">
        <v>149.6</v>
      </c>
      <c r="K139" s="20">
        <v>8.24</v>
      </c>
      <c r="L139" s="20">
        <v>41.34</v>
      </c>
      <c r="M139" s="20">
        <v>8</v>
      </c>
      <c r="N139" s="20">
        <v>45</v>
      </c>
      <c r="O139" s="20">
        <v>0.55000000000000004</v>
      </c>
      <c r="P139" s="20"/>
      <c r="Q139">
        <v>29.72</v>
      </c>
      <c r="R139">
        <f t="shared" si="6"/>
        <v>43.5456</v>
      </c>
      <c r="S139">
        <f t="shared" si="7"/>
        <v>0.68250293944738383</v>
      </c>
      <c r="U139" s="20">
        <v>700</v>
      </c>
      <c r="V139">
        <f t="shared" si="8"/>
        <v>4.4653063557384548E-3</v>
      </c>
      <c r="X139">
        <v>1.2618253671054183</v>
      </c>
    </row>
    <row r="140" spans="1:24" x14ac:dyDescent="0.25">
      <c r="A140" s="20">
        <v>160</v>
      </c>
      <c r="B140" s="20">
        <v>30</v>
      </c>
      <c r="C140" s="20">
        <v>60</v>
      </c>
      <c r="D140" s="20">
        <v>14</v>
      </c>
      <c r="E140" s="20">
        <v>47</v>
      </c>
      <c r="F140" s="20">
        <v>1.3</v>
      </c>
      <c r="G140" s="20">
        <v>3</v>
      </c>
      <c r="H140" s="20">
        <v>400</v>
      </c>
      <c r="I140" s="20">
        <v>109.39</v>
      </c>
      <c r="J140" s="20">
        <v>126.08</v>
      </c>
      <c r="K140" s="20">
        <v>1.4</v>
      </c>
      <c r="L140" s="20">
        <v>29.81</v>
      </c>
      <c r="M140" s="20">
        <v>12</v>
      </c>
      <c r="N140" s="20">
        <v>45</v>
      </c>
      <c r="O140" s="20">
        <v>0.55000000000000004</v>
      </c>
      <c r="P140" s="20"/>
      <c r="Q140">
        <v>30.53</v>
      </c>
      <c r="R140">
        <f t="shared" si="6"/>
        <v>43.5456</v>
      </c>
      <c r="S140">
        <f t="shared" si="7"/>
        <v>0.7011041299235744</v>
      </c>
      <c r="U140" s="20">
        <v>700</v>
      </c>
      <c r="V140">
        <f t="shared" si="8"/>
        <v>4.4653063557384548E-3</v>
      </c>
      <c r="X140">
        <v>1.1818436606262186</v>
      </c>
    </row>
    <row r="141" spans="1:24" x14ac:dyDescent="0.25">
      <c r="A141" s="20">
        <v>150</v>
      </c>
      <c r="B141">
        <v>22</v>
      </c>
      <c r="C141">
        <v>67</v>
      </c>
      <c r="D141" s="20">
        <v>14</v>
      </c>
      <c r="E141" s="20">
        <v>43</v>
      </c>
      <c r="F141">
        <v>1.22</v>
      </c>
      <c r="G141" s="20">
        <v>1.5</v>
      </c>
      <c r="H141" s="20">
        <v>700</v>
      </c>
      <c r="I141">
        <v>110.79</v>
      </c>
      <c r="J141">
        <v>167.95</v>
      </c>
      <c r="K141">
        <v>28.63</v>
      </c>
      <c r="L141">
        <v>27.15</v>
      </c>
      <c r="M141">
        <f>12</f>
        <v>12</v>
      </c>
      <c r="N141" s="20">
        <v>41</v>
      </c>
      <c r="O141" s="20">
        <v>0.55000000000000004</v>
      </c>
      <c r="P141" s="20"/>
      <c r="Q141">
        <v>31.26</v>
      </c>
      <c r="R141">
        <f t="shared" si="6"/>
        <v>16.715160000000001</v>
      </c>
      <c r="S141">
        <f t="shared" si="7"/>
        <v>1.8701585865764969</v>
      </c>
      <c r="U141" s="20">
        <v>700</v>
      </c>
      <c r="V141">
        <f t="shared" si="8"/>
        <v>1.1632819814135458E-2</v>
      </c>
      <c r="X141">
        <v>1.1119861866130525</v>
      </c>
    </row>
    <row r="142" spans="1:24" x14ac:dyDescent="0.25">
      <c r="A142">
        <v>120</v>
      </c>
      <c r="B142">
        <v>36</v>
      </c>
      <c r="C142">
        <v>32</v>
      </c>
      <c r="D142">
        <v>14</v>
      </c>
      <c r="E142">
        <v>43</v>
      </c>
      <c r="F142">
        <v>1.4</v>
      </c>
      <c r="G142">
        <v>3</v>
      </c>
      <c r="H142">
        <v>935</v>
      </c>
      <c r="I142">
        <v>110.89</v>
      </c>
      <c r="J142">
        <v>344.5</v>
      </c>
      <c r="K142">
        <v>191.26</v>
      </c>
      <c r="L142">
        <v>47.89</v>
      </c>
      <c r="M142">
        <v>12</v>
      </c>
      <c r="N142">
        <v>41</v>
      </c>
      <c r="O142">
        <v>0.45</v>
      </c>
      <c r="P142" s="20"/>
      <c r="Q142">
        <v>27.15</v>
      </c>
      <c r="R142">
        <f t="shared" si="6"/>
        <v>20.901888</v>
      </c>
      <c r="S142">
        <f t="shared" si="7"/>
        <v>1.2989257238389182</v>
      </c>
      <c r="U142" s="20">
        <v>700</v>
      </c>
      <c r="V142">
        <f t="shared" si="8"/>
        <v>9.3027215744551136E-3</v>
      </c>
      <c r="X142">
        <v>1.6242740123337136</v>
      </c>
    </row>
    <row r="143" spans="1:24" x14ac:dyDescent="0.25">
      <c r="A143" s="20">
        <v>140</v>
      </c>
      <c r="B143" s="20">
        <v>23</v>
      </c>
      <c r="C143" s="20">
        <v>50</v>
      </c>
      <c r="D143" s="20">
        <v>10</v>
      </c>
      <c r="E143" s="20">
        <v>43</v>
      </c>
      <c r="F143" s="20">
        <v>1.5</v>
      </c>
      <c r="G143" s="20">
        <v>3</v>
      </c>
      <c r="H143" s="20">
        <v>400</v>
      </c>
      <c r="I143" s="20">
        <v>111.05</v>
      </c>
      <c r="J143" s="20">
        <v>133.52000000000001</v>
      </c>
      <c r="K143" s="20">
        <v>2.4900000000000002</v>
      </c>
      <c r="L143" s="20">
        <v>29.39</v>
      </c>
      <c r="M143" s="20">
        <v>8</v>
      </c>
      <c r="N143" s="20">
        <v>41</v>
      </c>
      <c r="O143" s="20">
        <v>0.55000000000000004</v>
      </c>
      <c r="P143" s="20"/>
      <c r="Q143">
        <v>28.37</v>
      </c>
      <c r="R143">
        <f t="shared" si="6"/>
        <v>24.3432</v>
      </c>
      <c r="S143">
        <f t="shared" si="7"/>
        <v>1.1654178579644419</v>
      </c>
      <c r="U143" s="20">
        <v>700</v>
      </c>
      <c r="V143">
        <f t="shared" si="8"/>
        <v>7.9876287605756199E-3</v>
      </c>
      <c r="X143">
        <v>1.4935902498091553</v>
      </c>
    </row>
    <row r="144" spans="1:24" x14ac:dyDescent="0.25">
      <c r="A144" s="20">
        <v>160</v>
      </c>
      <c r="B144" s="20">
        <v>30</v>
      </c>
      <c r="C144" s="20">
        <v>60</v>
      </c>
      <c r="D144" s="20">
        <v>14</v>
      </c>
      <c r="E144" s="20">
        <v>47</v>
      </c>
      <c r="F144" s="20">
        <v>1.1000000000000001</v>
      </c>
      <c r="G144" s="20">
        <v>1.5</v>
      </c>
      <c r="H144" s="20">
        <v>800</v>
      </c>
      <c r="I144" s="20">
        <v>111.31</v>
      </c>
      <c r="J144" s="20">
        <v>155.66999999999999</v>
      </c>
      <c r="K144" s="20">
        <v>8.09</v>
      </c>
      <c r="L144" s="20">
        <v>32.21</v>
      </c>
      <c r="M144" s="20">
        <v>12</v>
      </c>
      <c r="N144" s="20">
        <v>45</v>
      </c>
      <c r="O144" s="20">
        <v>0.55000000000000004</v>
      </c>
      <c r="P144" s="20"/>
      <c r="Q144">
        <v>29.41</v>
      </c>
      <c r="R144">
        <f t="shared" si="6"/>
        <v>21.7728</v>
      </c>
      <c r="S144">
        <f t="shared" si="7"/>
        <v>1.3507679306290417</v>
      </c>
      <c r="U144" s="20">
        <v>700</v>
      </c>
      <c r="V144">
        <f t="shared" si="8"/>
        <v>8.9306127114769096E-3</v>
      </c>
      <c r="X144">
        <v>1.382449054801578</v>
      </c>
    </row>
    <row r="145" spans="1:24" x14ac:dyDescent="0.25">
      <c r="A145" s="20">
        <v>140</v>
      </c>
      <c r="B145" s="20">
        <v>20</v>
      </c>
      <c r="C145" s="20">
        <v>45</v>
      </c>
      <c r="D145" s="20">
        <v>14</v>
      </c>
      <c r="E145" s="20">
        <v>43</v>
      </c>
      <c r="F145" s="20">
        <v>1.5</v>
      </c>
      <c r="G145" s="20">
        <v>3</v>
      </c>
      <c r="H145" s="20">
        <v>400</v>
      </c>
      <c r="I145" s="20">
        <v>111.7</v>
      </c>
      <c r="J145" s="20">
        <v>134.47999999999999</v>
      </c>
      <c r="K145" s="20">
        <v>3.6</v>
      </c>
      <c r="L145" s="20">
        <v>25.12</v>
      </c>
      <c r="M145" s="20">
        <v>12</v>
      </c>
      <c r="N145" s="20">
        <v>41</v>
      </c>
      <c r="O145" s="20">
        <v>0.55000000000000004</v>
      </c>
      <c r="P145" s="20"/>
      <c r="Q145">
        <v>30.31</v>
      </c>
      <c r="R145">
        <f t="shared" si="6"/>
        <v>19.051199999999998</v>
      </c>
      <c r="S145">
        <f t="shared" si="7"/>
        <v>1.5909758965314522</v>
      </c>
      <c r="U145" s="20">
        <v>700</v>
      </c>
      <c r="V145">
        <f t="shared" si="8"/>
        <v>1.0206414527402183E-2</v>
      </c>
      <c r="X145">
        <v>1.2868750631549539</v>
      </c>
    </row>
    <row r="146" spans="1:24" x14ac:dyDescent="0.25">
      <c r="A146" s="20">
        <v>150</v>
      </c>
      <c r="B146">
        <v>25</v>
      </c>
      <c r="C146">
        <v>60</v>
      </c>
      <c r="D146" s="20">
        <v>14</v>
      </c>
      <c r="E146" s="20">
        <v>43</v>
      </c>
      <c r="F146">
        <v>1.2</v>
      </c>
      <c r="G146" s="20">
        <v>1.5</v>
      </c>
      <c r="H146" s="20">
        <v>700</v>
      </c>
      <c r="I146">
        <v>111.81</v>
      </c>
      <c r="J146">
        <v>167.81</v>
      </c>
      <c r="K146">
        <v>27.77</v>
      </c>
      <c r="L146">
        <v>27.11</v>
      </c>
      <c r="M146">
        <v>12</v>
      </c>
      <c r="N146" s="20">
        <v>41</v>
      </c>
      <c r="O146" s="20">
        <v>0.55000000000000004</v>
      </c>
      <c r="P146" s="20"/>
      <c r="Q146">
        <v>31.12</v>
      </c>
      <c r="R146">
        <f t="shared" si="6"/>
        <v>17.009999999999998</v>
      </c>
      <c r="S146">
        <f t="shared" si="7"/>
        <v>1.8295120517342742</v>
      </c>
      <c r="U146" s="20">
        <v>700</v>
      </c>
      <c r="V146">
        <f t="shared" si="8"/>
        <v>1.1431184270690445E-2</v>
      </c>
      <c r="X146">
        <v>1.2046830893772658</v>
      </c>
    </row>
    <row r="147" spans="1:24" x14ac:dyDescent="0.25">
      <c r="A147" s="20">
        <v>150</v>
      </c>
      <c r="B147">
        <v>22</v>
      </c>
      <c r="C147">
        <v>60</v>
      </c>
      <c r="D147" s="20">
        <v>14</v>
      </c>
      <c r="E147" s="20">
        <v>43</v>
      </c>
      <c r="F147">
        <v>1.3</v>
      </c>
      <c r="G147" s="20">
        <v>1.5</v>
      </c>
      <c r="H147" s="20">
        <v>700</v>
      </c>
      <c r="I147">
        <v>112.09</v>
      </c>
      <c r="J147">
        <v>178.34</v>
      </c>
      <c r="K147">
        <v>34.69</v>
      </c>
      <c r="L147">
        <v>28.48</v>
      </c>
      <c r="M147">
        <f>12</f>
        <v>12</v>
      </c>
      <c r="N147" s="20">
        <v>41</v>
      </c>
      <c r="O147" s="20">
        <v>0.55000000000000004</v>
      </c>
      <c r="P147" s="20"/>
      <c r="Q147">
        <v>31.87</v>
      </c>
      <c r="R147">
        <f t="shared" si="6"/>
        <v>14.968800000000002</v>
      </c>
      <c r="S147">
        <f t="shared" si="7"/>
        <v>2.12909518465074</v>
      </c>
      <c r="U147" s="20">
        <v>700</v>
      </c>
      <c r="V147">
        <f t="shared" si="8"/>
        <v>1.2989982125784593E-2</v>
      </c>
      <c r="X147">
        <v>1.1336852132872035</v>
      </c>
    </row>
    <row r="148" spans="1:24" x14ac:dyDescent="0.25">
      <c r="A148" s="20">
        <v>160</v>
      </c>
      <c r="B148" s="20">
        <v>20</v>
      </c>
      <c r="C148" s="20">
        <v>45</v>
      </c>
      <c r="D148" s="20">
        <v>14</v>
      </c>
      <c r="E148" s="20">
        <v>43</v>
      </c>
      <c r="F148" s="20">
        <v>1.3</v>
      </c>
      <c r="G148" s="20">
        <v>2.25</v>
      </c>
      <c r="H148" s="20">
        <v>600</v>
      </c>
      <c r="I148" s="20">
        <v>112.18</v>
      </c>
      <c r="J148" s="20">
        <v>152.61000000000001</v>
      </c>
      <c r="K148" s="20">
        <v>12.11</v>
      </c>
      <c r="L148" s="20">
        <v>27.11</v>
      </c>
      <c r="M148" s="20">
        <v>12</v>
      </c>
      <c r="N148" s="20">
        <v>41</v>
      </c>
      <c r="O148" s="20">
        <v>0.55000000000000004</v>
      </c>
      <c r="P148" s="20"/>
      <c r="Q148">
        <v>27.7</v>
      </c>
      <c r="R148">
        <f t="shared" si="6"/>
        <v>16.329599999999999</v>
      </c>
      <c r="S148">
        <f t="shared" si="7"/>
        <v>1.6963060944542427</v>
      </c>
      <c r="U148" s="20">
        <v>700</v>
      </c>
      <c r="V148">
        <f t="shared" si="8"/>
        <v>1.1907483615302547E-2</v>
      </c>
      <c r="X148">
        <v>1.6571782740936969</v>
      </c>
    </row>
    <row r="149" spans="1:24" x14ac:dyDescent="0.25">
      <c r="A149" s="20">
        <v>160</v>
      </c>
      <c r="B149" s="20">
        <v>30</v>
      </c>
      <c r="C149" s="20">
        <v>60</v>
      </c>
      <c r="D149" s="20">
        <v>10</v>
      </c>
      <c r="E149" s="20">
        <v>43</v>
      </c>
      <c r="F149" s="20">
        <v>1.3</v>
      </c>
      <c r="G149" s="20">
        <v>1.5</v>
      </c>
      <c r="H149" s="20">
        <v>400</v>
      </c>
      <c r="I149" s="20">
        <v>113.1</v>
      </c>
      <c r="J149" s="20">
        <v>132.19999999999999</v>
      </c>
      <c r="K149" s="20">
        <v>1.45</v>
      </c>
      <c r="L149" s="20">
        <v>22.72</v>
      </c>
      <c r="M149" s="20">
        <v>8</v>
      </c>
      <c r="N149" s="20">
        <v>41</v>
      </c>
      <c r="O149" s="20">
        <v>0.55000000000000004</v>
      </c>
      <c r="P149" s="20"/>
      <c r="Q149">
        <v>28.93</v>
      </c>
      <c r="R149">
        <f t="shared" si="6"/>
        <v>21.7728</v>
      </c>
      <c r="S149">
        <f t="shared" si="7"/>
        <v>1.328722075249853</v>
      </c>
      <c r="U149" s="20">
        <v>700</v>
      </c>
      <c r="V149">
        <f t="shared" si="8"/>
        <v>8.9306127114769096E-3</v>
      </c>
      <c r="X149">
        <v>1.5230724683461003</v>
      </c>
    </row>
    <row r="150" spans="1:24" x14ac:dyDescent="0.25">
      <c r="A150" s="20">
        <v>140</v>
      </c>
      <c r="B150" s="20">
        <v>20</v>
      </c>
      <c r="C150" s="20">
        <v>60</v>
      </c>
      <c r="D150" s="20">
        <v>10</v>
      </c>
      <c r="E150" s="20">
        <v>47</v>
      </c>
      <c r="F150" s="20">
        <v>1.5</v>
      </c>
      <c r="G150" s="20">
        <v>2.25</v>
      </c>
      <c r="H150" s="20">
        <v>600</v>
      </c>
      <c r="I150" s="20">
        <v>113.12</v>
      </c>
      <c r="J150" s="20">
        <v>160.77000000000001</v>
      </c>
      <c r="K150" s="20">
        <v>6.54</v>
      </c>
      <c r="L150" s="20">
        <v>38.340000000000003</v>
      </c>
      <c r="M150" s="20">
        <v>8</v>
      </c>
      <c r="N150" s="20">
        <v>45</v>
      </c>
      <c r="O150" s="20">
        <v>0.55000000000000004</v>
      </c>
      <c r="P150" s="20"/>
      <c r="Q150">
        <v>29.98</v>
      </c>
      <c r="R150">
        <f t="shared" si="6"/>
        <v>19.051200000000001</v>
      </c>
      <c r="S150">
        <f t="shared" si="7"/>
        <v>1.5736541530192323</v>
      </c>
      <c r="U150" s="20">
        <v>700</v>
      </c>
      <c r="V150">
        <f t="shared" si="8"/>
        <v>1.0206414527402181E-2</v>
      </c>
      <c r="X150">
        <v>1.4092425250918499</v>
      </c>
    </row>
    <row r="151" spans="1:24" x14ac:dyDescent="0.25">
      <c r="A151" s="20">
        <v>140</v>
      </c>
      <c r="B151" s="20">
        <v>23</v>
      </c>
      <c r="C151" s="20">
        <v>50</v>
      </c>
      <c r="D151" s="20">
        <v>14</v>
      </c>
      <c r="E151" s="20">
        <v>47</v>
      </c>
      <c r="F151" s="20">
        <v>1.5</v>
      </c>
      <c r="G151" s="20">
        <v>3</v>
      </c>
      <c r="H151" s="20">
        <v>400</v>
      </c>
      <c r="I151" s="20">
        <v>113.18</v>
      </c>
      <c r="J151" s="20">
        <v>135.21</v>
      </c>
      <c r="K151" s="20">
        <v>2.4</v>
      </c>
      <c r="L151" s="20">
        <v>29.2</v>
      </c>
      <c r="M151" s="20">
        <v>12</v>
      </c>
      <c r="N151" s="20">
        <v>45</v>
      </c>
      <c r="O151" s="20">
        <v>0.55000000000000004</v>
      </c>
      <c r="P151" s="20"/>
      <c r="Q151">
        <v>30.89</v>
      </c>
      <c r="R151">
        <f t="shared" si="6"/>
        <v>24.3432</v>
      </c>
      <c r="S151">
        <f t="shared" si="7"/>
        <v>1.2689375267015019</v>
      </c>
      <c r="U151" s="20">
        <v>700</v>
      </c>
      <c r="V151">
        <f t="shared" si="8"/>
        <v>7.9876287605756199E-3</v>
      </c>
      <c r="X151">
        <v>1.3115001880850059</v>
      </c>
    </row>
    <row r="152" spans="1:24" x14ac:dyDescent="0.25">
      <c r="A152" s="20">
        <v>160</v>
      </c>
      <c r="B152" s="20">
        <v>30</v>
      </c>
      <c r="C152" s="20">
        <v>60</v>
      </c>
      <c r="D152" s="20">
        <v>10</v>
      </c>
      <c r="E152" s="20">
        <v>43</v>
      </c>
      <c r="F152" s="20">
        <v>1.3</v>
      </c>
      <c r="G152" s="20">
        <v>2.25</v>
      </c>
      <c r="H152" s="20">
        <v>400</v>
      </c>
      <c r="I152" s="20">
        <v>113.35</v>
      </c>
      <c r="J152" s="20">
        <v>129.47</v>
      </c>
      <c r="K152" s="20">
        <v>1.45</v>
      </c>
      <c r="L152" s="20">
        <v>26.3</v>
      </c>
      <c r="M152" s="20">
        <v>8</v>
      </c>
      <c r="N152" s="20">
        <v>41</v>
      </c>
      <c r="O152" s="20">
        <v>0.55000000000000004</v>
      </c>
      <c r="P152" s="20"/>
      <c r="Q152">
        <v>31.72</v>
      </c>
      <c r="R152">
        <f t="shared" si="6"/>
        <v>32.659199999999998</v>
      </c>
      <c r="S152">
        <f t="shared" si="7"/>
        <v>0.97124240642759163</v>
      </c>
      <c r="U152" s="20">
        <v>700</v>
      </c>
      <c r="V152">
        <f t="shared" si="8"/>
        <v>5.9537418076512734E-3</v>
      </c>
      <c r="X152">
        <v>1.2279096270901948</v>
      </c>
    </row>
    <row r="153" spans="1:24" x14ac:dyDescent="0.25">
      <c r="A153" s="20">
        <v>160</v>
      </c>
      <c r="B153" s="20">
        <v>30</v>
      </c>
      <c r="C153" s="20">
        <v>60</v>
      </c>
      <c r="D153" s="20">
        <v>10</v>
      </c>
      <c r="E153" s="20">
        <v>43</v>
      </c>
      <c r="F153" s="20">
        <v>1.1000000000000001</v>
      </c>
      <c r="G153" s="20">
        <v>3</v>
      </c>
      <c r="H153" s="20">
        <v>600</v>
      </c>
      <c r="I153" s="20">
        <v>113.49</v>
      </c>
      <c r="J153" s="20">
        <v>136.37</v>
      </c>
      <c r="K153" s="20">
        <v>3.99</v>
      </c>
      <c r="L153" s="20">
        <v>31.58</v>
      </c>
      <c r="M153" s="20">
        <v>8</v>
      </c>
      <c r="N153" s="20">
        <v>41</v>
      </c>
      <c r="O153" s="20">
        <v>0.55000000000000004</v>
      </c>
      <c r="P153" s="20"/>
      <c r="Q153">
        <v>32.47</v>
      </c>
      <c r="R153">
        <f t="shared" si="6"/>
        <v>43.5456</v>
      </c>
      <c r="S153">
        <f t="shared" si="7"/>
        <v>0.7456551293356849</v>
      </c>
      <c r="U153" s="20">
        <v>700</v>
      </c>
      <c r="V153">
        <f t="shared" si="8"/>
        <v>4.4653063557384548E-3</v>
      </c>
      <c r="X153">
        <v>1.1550285182125979</v>
      </c>
    </row>
    <row r="154" spans="1:24" x14ac:dyDescent="0.25">
      <c r="A154">
        <v>120</v>
      </c>
      <c r="B154">
        <v>40</v>
      </c>
      <c r="C154">
        <v>44</v>
      </c>
      <c r="D154" s="20">
        <v>14</v>
      </c>
      <c r="E154" s="20">
        <v>43</v>
      </c>
      <c r="F154">
        <v>1.34</v>
      </c>
      <c r="G154">
        <v>1.5</v>
      </c>
      <c r="H154">
        <v>1030</v>
      </c>
      <c r="I154">
        <v>113.55</v>
      </c>
      <c r="J154">
        <v>213.48</v>
      </c>
      <c r="K154">
        <v>48.56</v>
      </c>
      <c r="L154">
        <v>41.54</v>
      </c>
      <c r="M154" s="20">
        <v>12</v>
      </c>
      <c r="N154" s="20">
        <v>41</v>
      </c>
      <c r="O154" s="20">
        <v>0.55000000000000004</v>
      </c>
      <c r="P154" s="20"/>
      <c r="Q154">
        <v>28.25</v>
      </c>
      <c r="R154">
        <f t="shared" si="6"/>
        <v>15.966719999999999</v>
      </c>
      <c r="S154">
        <f t="shared" si="7"/>
        <v>1.7693051547218215</v>
      </c>
      <c r="U154" s="20">
        <v>700</v>
      </c>
      <c r="V154">
        <f t="shared" si="8"/>
        <v>1.2178108242923058E-2</v>
      </c>
      <c r="X154">
        <v>1.69008253585368</v>
      </c>
    </row>
    <row r="155" spans="1:24" x14ac:dyDescent="0.25">
      <c r="A155">
        <v>120</v>
      </c>
      <c r="B155">
        <v>32</v>
      </c>
      <c r="C155">
        <v>36</v>
      </c>
      <c r="D155" s="20">
        <v>14</v>
      </c>
      <c r="E155" s="20">
        <v>43</v>
      </c>
      <c r="F155">
        <v>1.4</v>
      </c>
      <c r="G155">
        <v>4</v>
      </c>
      <c r="H155">
        <v>925</v>
      </c>
      <c r="I155">
        <v>114.29</v>
      </c>
      <c r="J155">
        <v>233.68</v>
      </c>
      <c r="K155">
        <v>77.02</v>
      </c>
      <c r="L155">
        <v>48.16</v>
      </c>
      <c r="M155" s="20">
        <v>12</v>
      </c>
      <c r="N155" s="20">
        <v>41</v>
      </c>
      <c r="O155" s="20">
        <v>0.55000000000000004</v>
      </c>
      <c r="P155" s="20"/>
      <c r="Q155">
        <v>29.49</v>
      </c>
      <c r="R155">
        <f t="shared" si="6"/>
        <v>27.869184000000001</v>
      </c>
      <c r="S155">
        <f t="shared" si="7"/>
        <v>1.0581579998897706</v>
      </c>
      <c r="U155" s="20">
        <v>700</v>
      </c>
      <c r="V155">
        <f t="shared" si="8"/>
        <v>6.9770411808413348E-3</v>
      </c>
      <c r="X155">
        <v>1.5525546868830451</v>
      </c>
    </row>
    <row r="156" spans="1:24" x14ac:dyDescent="0.25">
      <c r="A156" s="20">
        <v>160</v>
      </c>
      <c r="B156" s="20">
        <v>30</v>
      </c>
      <c r="C156" s="20">
        <v>60</v>
      </c>
      <c r="D156" s="20">
        <v>14</v>
      </c>
      <c r="E156" s="20">
        <v>47</v>
      </c>
      <c r="F156" s="20">
        <v>1.3</v>
      </c>
      <c r="G156" s="20">
        <v>1.5</v>
      </c>
      <c r="H156" s="20">
        <v>400</v>
      </c>
      <c r="I156" s="20">
        <v>114.67</v>
      </c>
      <c r="J156" s="20">
        <v>133.51</v>
      </c>
      <c r="K156" s="20">
        <v>1.39</v>
      </c>
      <c r="L156" s="20">
        <v>22.56</v>
      </c>
      <c r="M156" s="20">
        <v>12</v>
      </c>
      <c r="N156" s="20">
        <v>45</v>
      </c>
      <c r="O156" s="20">
        <v>0.55000000000000004</v>
      </c>
      <c r="P156" s="20"/>
      <c r="Q156">
        <v>30.55</v>
      </c>
      <c r="R156">
        <f t="shared" si="6"/>
        <v>21.7728</v>
      </c>
      <c r="S156">
        <f t="shared" si="7"/>
        <v>1.4031268371546151</v>
      </c>
      <c r="U156" s="20">
        <v>700</v>
      </c>
      <c r="V156">
        <f t="shared" si="8"/>
        <v>8.9306127114769096E-3</v>
      </c>
      <c r="X156">
        <v>1.436035995382122</v>
      </c>
    </row>
    <row r="157" spans="1:24" x14ac:dyDescent="0.25">
      <c r="A157" s="20">
        <v>140</v>
      </c>
      <c r="B157" s="20">
        <v>20</v>
      </c>
      <c r="C157" s="20">
        <v>45</v>
      </c>
      <c r="D157" s="20">
        <v>14</v>
      </c>
      <c r="E157" s="20">
        <v>43</v>
      </c>
      <c r="F157" s="20">
        <v>1.5</v>
      </c>
      <c r="G157" s="20">
        <v>2.25</v>
      </c>
      <c r="H157" s="20">
        <v>800</v>
      </c>
      <c r="I157" s="20">
        <v>114.68</v>
      </c>
      <c r="J157" s="20">
        <v>183.37</v>
      </c>
      <c r="K157" s="20">
        <v>23.27</v>
      </c>
      <c r="L157" s="20">
        <v>36.770000000000003</v>
      </c>
      <c r="M157" s="20">
        <v>12</v>
      </c>
      <c r="N157" s="20">
        <v>41</v>
      </c>
      <c r="O157" s="20">
        <v>0.55000000000000004</v>
      </c>
      <c r="P157" s="20"/>
      <c r="Q157">
        <v>31.47</v>
      </c>
      <c r="R157">
        <f t="shared" si="6"/>
        <v>14.288399999999999</v>
      </c>
      <c r="S157">
        <f t="shared" si="7"/>
        <v>2.2024859326446626</v>
      </c>
      <c r="U157" s="20">
        <v>700</v>
      </c>
      <c r="V157">
        <f t="shared" si="8"/>
        <v>1.360855270320291E-2</v>
      </c>
      <c r="X157">
        <v>1.3361253130150577</v>
      </c>
    </row>
    <row r="158" spans="1:24" x14ac:dyDescent="0.25">
      <c r="A158" s="20">
        <v>160</v>
      </c>
      <c r="B158" s="20">
        <v>30</v>
      </c>
      <c r="C158" s="20">
        <v>60</v>
      </c>
      <c r="D158" s="20">
        <v>14</v>
      </c>
      <c r="E158" s="20">
        <v>47</v>
      </c>
      <c r="F158" s="20">
        <v>1.3</v>
      </c>
      <c r="G158" s="20">
        <v>2.25</v>
      </c>
      <c r="H158" s="20">
        <v>400</v>
      </c>
      <c r="I158" s="20">
        <v>114.96</v>
      </c>
      <c r="J158" s="20">
        <v>130.77000000000001</v>
      </c>
      <c r="K158" s="20">
        <v>1.39</v>
      </c>
      <c r="L158" s="20">
        <v>26.11</v>
      </c>
      <c r="M158" s="20">
        <v>12</v>
      </c>
      <c r="N158" s="20">
        <v>45</v>
      </c>
      <c r="O158" s="20">
        <v>0.55000000000000004</v>
      </c>
      <c r="P158" s="20"/>
      <c r="Q158">
        <v>32.299999999999997</v>
      </c>
      <c r="R158">
        <f t="shared" si="6"/>
        <v>32.659199999999998</v>
      </c>
      <c r="S158">
        <f t="shared" si="7"/>
        <v>0.98900156770527137</v>
      </c>
      <c r="U158" s="20">
        <v>700</v>
      </c>
      <c r="V158">
        <f t="shared" si="8"/>
        <v>5.9537418076512734E-3</v>
      </c>
      <c r="X158">
        <v>1.2503619468793599</v>
      </c>
    </row>
    <row r="159" spans="1:24" x14ac:dyDescent="0.25">
      <c r="A159" s="20">
        <v>150</v>
      </c>
      <c r="B159">
        <v>22</v>
      </c>
      <c r="C159">
        <v>67</v>
      </c>
      <c r="D159" s="20">
        <v>14</v>
      </c>
      <c r="E159" s="20">
        <v>43</v>
      </c>
      <c r="F159">
        <v>1.24</v>
      </c>
      <c r="G159" s="20">
        <v>1.5</v>
      </c>
      <c r="H159" s="20">
        <v>700</v>
      </c>
      <c r="I159">
        <v>115.21</v>
      </c>
      <c r="J159">
        <v>172.88</v>
      </c>
      <c r="K159">
        <v>28.63</v>
      </c>
      <c r="L159">
        <v>27.7</v>
      </c>
      <c r="M159">
        <f>12</f>
        <v>12</v>
      </c>
      <c r="N159" s="20">
        <v>41</v>
      </c>
      <c r="O159" s="20">
        <v>0.55000000000000004</v>
      </c>
      <c r="P159" s="20"/>
      <c r="Q159">
        <v>33.07</v>
      </c>
      <c r="R159">
        <f t="shared" si="6"/>
        <v>16.715160000000001</v>
      </c>
      <c r="S159">
        <f t="shared" si="7"/>
        <v>1.9784435207320779</v>
      </c>
      <c r="U159" s="20">
        <v>700</v>
      </c>
      <c r="V159">
        <f t="shared" si="8"/>
        <v>1.1632819814135458E-2</v>
      </c>
      <c r="X159">
        <v>1.1763718231379925</v>
      </c>
    </row>
    <row r="160" spans="1:24" x14ac:dyDescent="0.25">
      <c r="A160" s="20">
        <v>160</v>
      </c>
      <c r="B160" s="20">
        <v>30</v>
      </c>
      <c r="C160" s="20">
        <v>45</v>
      </c>
      <c r="D160" s="20">
        <v>14</v>
      </c>
      <c r="E160" s="20">
        <v>43</v>
      </c>
      <c r="F160" s="20">
        <v>1.1000000000000001</v>
      </c>
      <c r="G160" s="20">
        <v>2.25</v>
      </c>
      <c r="H160" s="20">
        <v>600</v>
      </c>
      <c r="I160" s="20">
        <v>115.36</v>
      </c>
      <c r="J160" s="20">
        <v>141.97</v>
      </c>
      <c r="K160" s="20">
        <v>6.17</v>
      </c>
      <c r="L160" s="20">
        <v>25.19</v>
      </c>
      <c r="M160" s="20">
        <v>12</v>
      </c>
      <c r="N160" s="20">
        <v>41</v>
      </c>
      <c r="O160" s="20">
        <v>0.55000000000000004</v>
      </c>
      <c r="P160" s="20"/>
      <c r="Q160">
        <v>28.79</v>
      </c>
      <c r="R160">
        <f t="shared" si="6"/>
        <v>24.494399999999995</v>
      </c>
      <c r="S160">
        <f t="shared" si="7"/>
        <v>1.1753706969756355</v>
      </c>
      <c r="U160" s="20">
        <v>700</v>
      </c>
      <c r="V160">
        <f t="shared" si="8"/>
        <v>7.9383224102016984E-3</v>
      </c>
      <c r="X160">
        <v>1.7223885383089361</v>
      </c>
    </row>
    <row r="161" spans="1:24" x14ac:dyDescent="0.25">
      <c r="A161" s="20">
        <v>160</v>
      </c>
      <c r="B161" s="20">
        <v>30</v>
      </c>
      <c r="C161" s="20">
        <v>60</v>
      </c>
      <c r="D161" s="20">
        <v>14</v>
      </c>
      <c r="E161" s="20">
        <v>43</v>
      </c>
      <c r="F161" s="20">
        <v>1.3</v>
      </c>
      <c r="G161" s="20">
        <v>3</v>
      </c>
      <c r="H161" s="20">
        <v>400</v>
      </c>
      <c r="I161" s="20">
        <v>115.86</v>
      </c>
      <c r="J161" s="20">
        <v>131.59</v>
      </c>
      <c r="K161" s="20">
        <v>1.43</v>
      </c>
      <c r="L161" s="20">
        <v>28.28</v>
      </c>
      <c r="M161" s="20">
        <v>12</v>
      </c>
      <c r="N161" s="20">
        <v>41</v>
      </c>
      <c r="O161" s="20">
        <v>0.55000000000000004</v>
      </c>
      <c r="P161" s="20"/>
      <c r="Q161">
        <v>30.04</v>
      </c>
      <c r="R161">
        <f t="shared" si="6"/>
        <v>43.5456</v>
      </c>
      <c r="S161">
        <f t="shared" si="7"/>
        <v>0.68985155790711339</v>
      </c>
      <c r="U161" s="20">
        <v>700</v>
      </c>
      <c r="V161">
        <f t="shared" si="8"/>
        <v>4.4653063557384548E-3</v>
      </c>
      <c r="X161">
        <v>1.5815104372318303</v>
      </c>
    </row>
    <row r="162" spans="1:24" x14ac:dyDescent="0.25">
      <c r="A162" s="20">
        <v>160</v>
      </c>
      <c r="B162" s="20">
        <v>30</v>
      </c>
      <c r="C162" s="20">
        <v>60</v>
      </c>
      <c r="D162" s="20">
        <v>14</v>
      </c>
      <c r="E162" s="20">
        <v>47</v>
      </c>
      <c r="F162" s="20">
        <v>1.1000000000000001</v>
      </c>
      <c r="G162" s="20">
        <v>3</v>
      </c>
      <c r="H162" s="20">
        <v>600</v>
      </c>
      <c r="I162" s="20">
        <v>115.89</v>
      </c>
      <c r="J162" s="20">
        <v>138.29</v>
      </c>
      <c r="K162" s="20">
        <v>3.85</v>
      </c>
      <c r="L162" s="20">
        <v>31.35</v>
      </c>
      <c r="M162" s="20">
        <v>12</v>
      </c>
      <c r="N162" s="20">
        <v>45</v>
      </c>
      <c r="O162" s="20">
        <v>0.55000000000000004</v>
      </c>
      <c r="P162" s="20"/>
      <c r="Q162">
        <v>31.11</v>
      </c>
      <c r="R162">
        <f t="shared" si="6"/>
        <v>43.5456</v>
      </c>
      <c r="S162">
        <f t="shared" si="7"/>
        <v>0.71442350088183415</v>
      </c>
      <c r="U162" s="20">
        <v>700</v>
      </c>
      <c r="V162">
        <f t="shared" si="8"/>
        <v>4.4653063557384548E-3</v>
      </c>
      <c r="X162">
        <v>1.4623594047901085</v>
      </c>
    </row>
    <row r="163" spans="1:24" x14ac:dyDescent="0.25">
      <c r="A163" s="20">
        <v>150</v>
      </c>
      <c r="B163">
        <v>22</v>
      </c>
      <c r="C163">
        <v>60</v>
      </c>
      <c r="D163" s="20">
        <v>14</v>
      </c>
      <c r="E163" s="20">
        <v>43</v>
      </c>
      <c r="F163">
        <v>1.32</v>
      </c>
      <c r="G163" s="20">
        <v>1.5</v>
      </c>
      <c r="H163" s="20">
        <v>700</v>
      </c>
      <c r="I163">
        <v>116.26</v>
      </c>
      <c r="J163">
        <v>183.05</v>
      </c>
      <c r="K163">
        <v>34.69</v>
      </c>
      <c r="L163">
        <v>29</v>
      </c>
      <c r="M163">
        <f>12</f>
        <v>12</v>
      </c>
      <c r="N163" s="20">
        <v>41</v>
      </c>
      <c r="O163" s="20">
        <v>0.55000000000000004</v>
      </c>
      <c r="P163" s="20"/>
      <c r="Q163">
        <v>32.04</v>
      </c>
      <c r="R163">
        <f t="shared" si="6"/>
        <v>14.968800000000002</v>
      </c>
      <c r="S163">
        <f t="shared" si="7"/>
        <v>2.1404521404521399</v>
      </c>
      <c r="U163" s="20">
        <v>700</v>
      </c>
      <c r="V163">
        <f t="shared" si="8"/>
        <v>1.2989982125784593E-2</v>
      </c>
      <c r="X163">
        <v>1.360325866825626</v>
      </c>
    </row>
    <row r="164" spans="1:24" x14ac:dyDescent="0.25">
      <c r="A164" s="20">
        <v>150</v>
      </c>
      <c r="B164">
        <v>25</v>
      </c>
      <c r="C164">
        <v>60</v>
      </c>
      <c r="D164" s="20">
        <v>14</v>
      </c>
      <c r="E164" s="20">
        <v>43</v>
      </c>
      <c r="F164">
        <v>1.22</v>
      </c>
      <c r="G164" s="20">
        <v>1.5</v>
      </c>
      <c r="H164" s="20">
        <v>700</v>
      </c>
      <c r="I164">
        <v>116.27</v>
      </c>
      <c r="J164">
        <v>172.78</v>
      </c>
      <c r="K164">
        <v>27.77</v>
      </c>
      <c r="L164">
        <v>27.66</v>
      </c>
      <c r="M164">
        <v>12</v>
      </c>
      <c r="N164" s="20">
        <v>41</v>
      </c>
      <c r="O164" s="20">
        <v>0.55000000000000004</v>
      </c>
      <c r="P164" s="20"/>
      <c r="Q164">
        <v>32.89</v>
      </c>
      <c r="R164">
        <f t="shared" si="6"/>
        <v>17.009999999999998</v>
      </c>
      <c r="S164">
        <f t="shared" si="7"/>
        <v>1.933568489124045</v>
      </c>
      <c r="U164" s="20">
        <v>700</v>
      </c>
      <c r="V164">
        <f t="shared" si="8"/>
        <v>1.1431184270690445E-2</v>
      </c>
      <c r="X164">
        <v>1.273201375630407</v>
      </c>
    </row>
    <row r="165" spans="1:24" x14ac:dyDescent="0.25">
      <c r="A165" s="20">
        <v>160</v>
      </c>
      <c r="B165" s="20">
        <v>30</v>
      </c>
      <c r="C165" s="20">
        <v>45</v>
      </c>
      <c r="D165" s="20">
        <v>10</v>
      </c>
      <c r="E165" s="20">
        <v>47</v>
      </c>
      <c r="F165" s="20">
        <v>1.3</v>
      </c>
      <c r="G165" s="20">
        <v>2.25</v>
      </c>
      <c r="H165" s="20">
        <v>600</v>
      </c>
      <c r="I165" s="20">
        <v>116.54</v>
      </c>
      <c r="J165" s="20">
        <v>155.99</v>
      </c>
      <c r="K165" s="20">
        <v>6.17</v>
      </c>
      <c r="L165" s="20">
        <v>35.83</v>
      </c>
      <c r="M165" s="20">
        <v>8</v>
      </c>
      <c r="N165" s="20">
        <v>45</v>
      </c>
      <c r="O165" s="20">
        <v>0.55000000000000004</v>
      </c>
      <c r="P165" s="20"/>
      <c r="Q165">
        <v>33.659999999999997</v>
      </c>
      <c r="R165">
        <f t="shared" si="6"/>
        <v>24.494399999999995</v>
      </c>
      <c r="S165">
        <f t="shared" si="7"/>
        <v>1.3741916519694299</v>
      </c>
      <c r="U165" s="20">
        <v>700</v>
      </c>
      <c r="V165">
        <f t="shared" si="8"/>
        <v>7.9383224102016984E-3</v>
      </c>
      <c r="X165">
        <v>1.1973594063146302</v>
      </c>
    </row>
    <row r="166" spans="1:24" x14ac:dyDescent="0.25">
      <c r="A166">
        <v>120</v>
      </c>
      <c r="B166">
        <v>36</v>
      </c>
      <c r="C166">
        <v>36</v>
      </c>
      <c r="D166" s="20">
        <v>14</v>
      </c>
      <c r="E166" s="20">
        <v>43</v>
      </c>
      <c r="F166">
        <v>1.37</v>
      </c>
      <c r="G166">
        <v>3</v>
      </c>
      <c r="H166">
        <v>985</v>
      </c>
      <c r="I166">
        <v>117.16</v>
      </c>
      <c r="J166">
        <v>239.75</v>
      </c>
      <c r="K166">
        <v>74.209999999999994</v>
      </c>
      <c r="L166">
        <v>47.25</v>
      </c>
      <c r="M166" s="20">
        <v>12</v>
      </c>
      <c r="N166" s="20">
        <v>41</v>
      </c>
      <c r="O166" s="20">
        <v>0.55000000000000004</v>
      </c>
      <c r="P166" s="20"/>
      <c r="Q166">
        <v>36.426499999999997</v>
      </c>
      <c r="R166">
        <f t="shared" si="6"/>
        <v>23.514623999999998</v>
      </c>
      <c r="S166">
        <f t="shared" si="7"/>
        <v>1.549099828260065</v>
      </c>
      <c r="U166" s="20">
        <v>700</v>
      </c>
      <c r="V166">
        <f t="shared" si="8"/>
        <v>8.2690858439601021E-3</v>
      </c>
      <c r="X166">
        <v>2.1792492563636841</v>
      </c>
    </row>
    <row r="167" spans="1:24" x14ac:dyDescent="0.25">
      <c r="A167">
        <v>120</v>
      </c>
      <c r="B167">
        <v>40</v>
      </c>
      <c r="C167">
        <v>40</v>
      </c>
      <c r="D167" s="20">
        <v>14</v>
      </c>
      <c r="E167" s="20">
        <v>43</v>
      </c>
      <c r="F167">
        <v>1.37</v>
      </c>
      <c r="G167">
        <v>1.5</v>
      </c>
      <c r="H167">
        <v>900</v>
      </c>
      <c r="I167">
        <v>117.2</v>
      </c>
      <c r="J167">
        <v>203.38</v>
      </c>
      <c r="K167">
        <v>39.57</v>
      </c>
      <c r="L167">
        <v>37.83</v>
      </c>
      <c r="M167" s="20">
        <v>12</v>
      </c>
      <c r="N167" s="20">
        <v>41</v>
      </c>
      <c r="O167" s="20">
        <v>0.55000000000000004</v>
      </c>
      <c r="P167" s="20"/>
      <c r="Q167">
        <v>38.224800000000002</v>
      </c>
      <c r="R167">
        <f t="shared" si="6"/>
        <v>14.515199999999997</v>
      </c>
      <c r="S167">
        <f t="shared" si="7"/>
        <v>2.6334325396825404</v>
      </c>
      <c r="U167" s="20">
        <v>700</v>
      </c>
      <c r="V167">
        <f t="shared" si="8"/>
        <v>1.3395919067215366E-2</v>
      </c>
      <c r="X167">
        <v>2.0124141198768069</v>
      </c>
    </row>
    <row r="168" spans="1:24" x14ac:dyDescent="0.25">
      <c r="A168">
        <v>120</v>
      </c>
      <c r="B168">
        <v>32</v>
      </c>
      <c r="C168">
        <v>40</v>
      </c>
      <c r="D168" s="20">
        <v>14</v>
      </c>
      <c r="E168" s="20">
        <v>43</v>
      </c>
      <c r="F168">
        <v>1.4</v>
      </c>
      <c r="G168">
        <v>3</v>
      </c>
      <c r="H168">
        <v>985</v>
      </c>
      <c r="I168">
        <v>117.99</v>
      </c>
      <c r="J168">
        <v>242.97</v>
      </c>
      <c r="K168">
        <v>75.900000000000006</v>
      </c>
      <c r="L168">
        <v>47.63</v>
      </c>
      <c r="M168" s="20">
        <v>12</v>
      </c>
      <c r="N168" s="20">
        <v>41</v>
      </c>
      <c r="O168" s="20">
        <v>0.55000000000000004</v>
      </c>
      <c r="P168" s="20"/>
      <c r="Q168">
        <v>39.806600000000003</v>
      </c>
      <c r="R168">
        <f t="shared" si="6"/>
        <v>23.224319999999999</v>
      </c>
      <c r="S168">
        <f t="shared" si="7"/>
        <v>1.7140049740961201</v>
      </c>
      <c r="U168" s="20">
        <v>700</v>
      </c>
      <c r="V168">
        <f t="shared" si="8"/>
        <v>8.3724494170096028E-3</v>
      </c>
      <c r="X168">
        <v>1.8711525516784935</v>
      </c>
    </row>
    <row r="169" spans="1:24" x14ac:dyDescent="0.25">
      <c r="A169">
        <v>120</v>
      </c>
      <c r="B169">
        <v>44</v>
      </c>
      <c r="C169">
        <v>44</v>
      </c>
      <c r="D169" s="20">
        <v>14</v>
      </c>
      <c r="E169" s="20">
        <v>43</v>
      </c>
      <c r="F169">
        <v>1.37</v>
      </c>
      <c r="G169">
        <v>1</v>
      </c>
      <c r="H169">
        <v>845</v>
      </c>
      <c r="I169">
        <v>118.65</v>
      </c>
      <c r="J169">
        <v>181.51</v>
      </c>
      <c r="K169">
        <v>23.9</v>
      </c>
      <c r="L169">
        <v>33.07</v>
      </c>
      <c r="M169" s="20">
        <v>12</v>
      </c>
      <c r="N169" s="20">
        <v>41</v>
      </c>
      <c r="O169" s="20">
        <v>0.55000000000000004</v>
      </c>
      <c r="P169" s="20"/>
      <c r="Q169">
        <v>41.151499999999999</v>
      </c>
      <c r="R169">
        <f t="shared" si="6"/>
        <v>11.708927999999998</v>
      </c>
      <c r="S169">
        <f t="shared" si="7"/>
        <v>3.5145403575801306</v>
      </c>
      <c r="U169" s="20">
        <v>700</v>
      </c>
      <c r="V169">
        <f t="shared" si="8"/>
        <v>1.6606511240349627E-2</v>
      </c>
      <c r="X169">
        <v>1.7471738423431569</v>
      </c>
    </row>
    <row r="170" spans="1:24" x14ac:dyDescent="0.25">
      <c r="A170" s="20">
        <v>150</v>
      </c>
      <c r="B170">
        <v>22</v>
      </c>
      <c r="C170">
        <v>67</v>
      </c>
      <c r="D170" s="20">
        <v>14</v>
      </c>
      <c r="E170" s="20">
        <v>43</v>
      </c>
      <c r="F170">
        <v>1.26</v>
      </c>
      <c r="G170" s="20">
        <v>1.5</v>
      </c>
      <c r="H170" s="20">
        <v>700</v>
      </c>
      <c r="I170">
        <v>119.51</v>
      </c>
      <c r="J170">
        <v>177.77</v>
      </c>
      <c r="K170">
        <v>28.63</v>
      </c>
      <c r="L170">
        <v>28.25</v>
      </c>
      <c r="M170">
        <f>12</f>
        <v>12</v>
      </c>
      <c r="N170" s="20">
        <v>41</v>
      </c>
      <c r="O170" s="20">
        <v>0.55000000000000004</v>
      </c>
      <c r="P170" s="20"/>
      <c r="Q170">
        <v>42.386499999999998</v>
      </c>
      <c r="R170">
        <f t="shared" si="6"/>
        <v>16.715160000000001</v>
      </c>
      <c r="S170">
        <f t="shared" si="7"/>
        <v>2.5358118019809561</v>
      </c>
      <c r="U170" s="20">
        <v>700</v>
      </c>
      <c r="V170">
        <f t="shared" si="8"/>
        <v>1.1632819814135458E-2</v>
      </c>
      <c r="X170">
        <v>1.6408194012817952</v>
      </c>
    </row>
    <row r="171" spans="1:24" x14ac:dyDescent="0.25">
      <c r="A171">
        <v>120</v>
      </c>
      <c r="B171">
        <v>32</v>
      </c>
      <c r="C171">
        <v>36</v>
      </c>
      <c r="D171" s="20">
        <v>14</v>
      </c>
      <c r="E171" s="20">
        <v>43</v>
      </c>
      <c r="F171">
        <v>1.4</v>
      </c>
      <c r="G171">
        <v>4</v>
      </c>
      <c r="H171">
        <v>865</v>
      </c>
      <c r="I171">
        <v>120.41</v>
      </c>
      <c r="J171">
        <v>223.76</v>
      </c>
      <c r="K171">
        <v>63.78</v>
      </c>
      <c r="L171">
        <v>46.09</v>
      </c>
      <c r="M171" s="20">
        <v>12</v>
      </c>
      <c r="N171" s="20">
        <v>41</v>
      </c>
      <c r="O171" s="20">
        <v>0.55000000000000004</v>
      </c>
      <c r="P171" s="20"/>
      <c r="Q171">
        <v>43.504199999999997</v>
      </c>
      <c r="R171">
        <f t="shared" si="6"/>
        <v>27.869184000000001</v>
      </c>
      <c r="S171">
        <f t="shared" si="7"/>
        <v>1.5610144882605819</v>
      </c>
      <c r="U171" s="20">
        <v>700</v>
      </c>
      <c r="V171">
        <f t="shared" si="8"/>
        <v>6.9770411808413348E-3</v>
      </c>
      <c r="X171">
        <v>1.5475390102255775</v>
      </c>
    </row>
    <row r="172" spans="1:24" x14ac:dyDescent="0.25">
      <c r="A172" s="20">
        <v>150</v>
      </c>
      <c r="B172">
        <v>22</v>
      </c>
      <c r="C172">
        <v>60</v>
      </c>
      <c r="D172" s="20">
        <v>14</v>
      </c>
      <c r="E172" s="20">
        <v>43</v>
      </c>
      <c r="F172">
        <v>1.34</v>
      </c>
      <c r="G172" s="20">
        <v>1.5</v>
      </c>
      <c r="H172" s="20">
        <v>700</v>
      </c>
      <c r="I172">
        <v>120.42</v>
      </c>
      <c r="J172">
        <v>187.75</v>
      </c>
      <c r="K172">
        <v>34.69</v>
      </c>
      <c r="L172">
        <v>29.52</v>
      </c>
      <c r="M172">
        <f>12</f>
        <v>12</v>
      </c>
      <c r="N172" s="20">
        <v>41</v>
      </c>
      <c r="O172" s="20">
        <v>0.55000000000000004</v>
      </c>
      <c r="P172" s="20"/>
      <c r="Q172">
        <v>36.981299999999997</v>
      </c>
      <c r="R172">
        <f t="shared" si="6"/>
        <v>14.968800000000002</v>
      </c>
      <c r="S172">
        <f t="shared" si="7"/>
        <v>2.4705587622254286</v>
      </c>
      <c r="U172" s="20">
        <v>700</v>
      </c>
      <c r="V172">
        <f t="shared" si="8"/>
        <v>1.2989982125784593E-2</v>
      </c>
      <c r="X172">
        <v>2.2124406825899361</v>
      </c>
    </row>
    <row r="173" spans="1:24" x14ac:dyDescent="0.25">
      <c r="A173" s="20">
        <v>160</v>
      </c>
      <c r="B173" s="20">
        <v>20</v>
      </c>
      <c r="C173" s="20">
        <v>45</v>
      </c>
      <c r="D173" s="20">
        <v>10</v>
      </c>
      <c r="E173" s="20">
        <v>43</v>
      </c>
      <c r="F173" s="20">
        <v>1.5</v>
      </c>
      <c r="G173" s="20">
        <v>2.25</v>
      </c>
      <c r="H173" s="20">
        <v>600</v>
      </c>
      <c r="I173" s="20">
        <v>120.52</v>
      </c>
      <c r="J173" s="20">
        <v>171.5</v>
      </c>
      <c r="K173" s="20">
        <v>12.25</v>
      </c>
      <c r="L173" s="20">
        <v>34.549999999999997</v>
      </c>
      <c r="M173" s="20">
        <v>8</v>
      </c>
      <c r="N173" s="20">
        <v>41</v>
      </c>
      <c r="O173" s="20">
        <v>0.55000000000000004</v>
      </c>
      <c r="P173" s="20"/>
      <c r="Q173">
        <v>38.8185</v>
      </c>
      <c r="R173">
        <f t="shared" si="6"/>
        <v>16.329599999999999</v>
      </c>
      <c r="S173">
        <f t="shared" si="7"/>
        <v>2.3771862139917697</v>
      </c>
      <c r="U173" s="20">
        <v>700</v>
      </c>
      <c r="V173">
        <f t="shared" si="8"/>
        <v>1.1907483615302547E-2</v>
      </c>
      <c r="X173">
        <v>2.0436705362078498</v>
      </c>
    </row>
    <row r="174" spans="1:24" x14ac:dyDescent="0.25">
      <c r="A174">
        <v>120</v>
      </c>
      <c r="B174">
        <v>36</v>
      </c>
      <c r="C174">
        <v>44</v>
      </c>
      <c r="D174" s="20">
        <v>14</v>
      </c>
      <c r="E174" s="20">
        <v>43</v>
      </c>
      <c r="F174">
        <v>1.4</v>
      </c>
      <c r="G174">
        <v>1.5</v>
      </c>
      <c r="H174">
        <v>885</v>
      </c>
      <c r="I174">
        <v>120.57</v>
      </c>
      <c r="J174">
        <v>205.42</v>
      </c>
      <c r="K174">
        <v>38.450000000000003</v>
      </c>
      <c r="L174">
        <v>37.729999999999997</v>
      </c>
      <c r="M174" s="20">
        <v>12</v>
      </c>
      <c r="N174" s="20">
        <v>41</v>
      </c>
      <c r="O174" s="20">
        <v>0.55000000000000004</v>
      </c>
      <c r="P174" s="20"/>
      <c r="Q174">
        <v>40.358800000000002</v>
      </c>
      <c r="R174">
        <f t="shared" si="6"/>
        <v>14.370047999999999</v>
      </c>
      <c r="S174">
        <f t="shared" si="7"/>
        <v>2.8085361997399039</v>
      </c>
      <c r="U174" s="20">
        <v>700</v>
      </c>
      <c r="V174">
        <f t="shared" si="8"/>
        <v>1.353123138102562E-2</v>
      </c>
      <c r="X174">
        <v>1.8971093135982973</v>
      </c>
    </row>
    <row r="175" spans="1:24" x14ac:dyDescent="0.25">
      <c r="A175" s="20">
        <v>150</v>
      </c>
      <c r="B175">
        <v>25</v>
      </c>
      <c r="C175">
        <v>60</v>
      </c>
      <c r="D175" s="20">
        <v>14</v>
      </c>
      <c r="E175" s="20">
        <v>43</v>
      </c>
      <c r="F175">
        <v>1.24</v>
      </c>
      <c r="G175" s="20">
        <v>1.5</v>
      </c>
      <c r="H175" s="20">
        <v>700</v>
      </c>
      <c r="I175">
        <v>120.61</v>
      </c>
      <c r="J175">
        <v>177.71</v>
      </c>
      <c r="K175">
        <v>27.77</v>
      </c>
      <c r="L175">
        <v>28.21</v>
      </c>
      <c r="M175">
        <v>12</v>
      </c>
      <c r="N175" s="20">
        <v>41</v>
      </c>
      <c r="O175" s="20">
        <v>0.55000000000000004</v>
      </c>
      <c r="P175" s="20"/>
      <c r="Q175">
        <v>41.741599999999998</v>
      </c>
      <c r="R175">
        <f t="shared" si="6"/>
        <v>17.009999999999998</v>
      </c>
      <c r="S175">
        <f t="shared" si="7"/>
        <v>2.453944738389183</v>
      </c>
      <c r="U175" s="20">
        <v>700</v>
      </c>
      <c r="V175">
        <f t="shared" si="8"/>
        <v>1.1431184270690445E-2</v>
      </c>
      <c r="X175">
        <v>1.7722277841038874</v>
      </c>
    </row>
    <row r="176" spans="1:24" x14ac:dyDescent="0.25">
      <c r="A176" s="20">
        <v>140</v>
      </c>
      <c r="B176" s="20">
        <v>30</v>
      </c>
      <c r="C176" s="20">
        <v>60</v>
      </c>
      <c r="D176" s="20">
        <v>14</v>
      </c>
      <c r="E176" s="20">
        <v>43</v>
      </c>
      <c r="F176" s="20">
        <v>1.1000000000000001</v>
      </c>
      <c r="G176" s="20">
        <v>2.25</v>
      </c>
      <c r="H176" s="20">
        <v>600</v>
      </c>
      <c r="I176" s="20">
        <v>120.64</v>
      </c>
      <c r="J176" s="20">
        <v>142.97</v>
      </c>
      <c r="K176" s="20">
        <v>3.42</v>
      </c>
      <c r="L176" s="20">
        <v>25.78</v>
      </c>
      <c r="M176" s="20">
        <v>12</v>
      </c>
      <c r="N176" s="20">
        <v>41</v>
      </c>
      <c r="O176" s="20">
        <v>0.55000000000000004</v>
      </c>
      <c r="P176" s="20"/>
      <c r="Q176">
        <v>43.009799999999998</v>
      </c>
      <c r="R176">
        <f t="shared" si="6"/>
        <v>28.576799999999999</v>
      </c>
      <c r="S176">
        <f t="shared" si="7"/>
        <v>1.5050600487108423</v>
      </c>
      <c r="U176" s="20">
        <v>700</v>
      </c>
      <c r="V176">
        <f t="shared" si="8"/>
        <v>6.8042763516014551E-3</v>
      </c>
      <c r="X176">
        <v>1.66494790287591</v>
      </c>
    </row>
    <row r="177" spans="1:24" x14ac:dyDescent="0.25">
      <c r="A177" s="20">
        <v>150</v>
      </c>
      <c r="B177">
        <v>22</v>
      </c>
      <c r="C177">
        <v>75</v>
      </c>
      <c r="D177" s="20">
        <v>14</v>
      </c>
      <c r="E177" s="20">
        <v>43</v>
      </c>
      <c r="F177">
        <v>1.2</v>
      </c>
      <c r="G177" s="20">
        <v>1.5</v>
      </c>
      <c r="H177" s="20">
        <v>700</v>
      </c>
      <c r="I177">
        <v>120.768</v>
      </c>
      <c r="J177">
        <v>171.27799999999999</v>
      </c>
      <c r="K177">
        <v>23.583300000000001</v>
      </c>
      <c r="L177">
        <v>34.783900000000003</v>
      </c>
      <c r="M177">
        <f>12</f>
        <v>12</v>
      </c>
      <c r="N177" s="20">
        <v>41</v>
      </c>
      <c r="O177" s="20">
        <v>0.55000000000000004</v>
      </c>
      <c r="P177" s="20"/>
      <c r="Q177">
        <v>44.135300000000001</v>
      </c>
      <c r="R177">
        <f t="shared" si="6"/>
        <v>18.710999999999999</v>
      </c>
      <c r="S177">
        <f t="shared" si="7"/>
        <v>2.3587889476778368</v>
      </c>
      <c r="U177" s="20">
        <v>700</v>
      </c>
      <c r="V177">
        <f t="shared" si="8"/>
        <v>1.0391985700627677E-2</v>
      </c>
      <c r="X177">
        <v>1.569988609789605</v>
      </c>
    </row>
    <row r="178" spans="1:24" x14ac:dyDescent="0.25">
      <c r="A178">
        <v>120</v>
      </c>
      <c r="B178">
        <v>40</v>
      </c>
      <c r="C178">
        <v>40</v>
      </c>
      <c r="D178" s="20">
        <v>14</v>
      </c>
      <c r="E178" s="20">
        <v>43</v>
      </c>
      <c r="F178">
        <v>1.31</v>
      </c>
      <c r="G178">
        <v>2</v>
      </c>
      <c r="H178">
        <v>990</v>
      </c>
      <c r="I178">
        <v>121.16</v>
      </c>
      <c r="J178">
        <v>222.86</v>
      </c>
      <c r="K178">
        <v>51.54</v>
      </c>
      <c r="L178">
        <v>42.66</v>
      </c>
      <c r="M178" s="20">
        <v>12</v>
      </c>
      <c r="N178" s="20">
        <v>41</v>
      </c>
      <c r="O178" s="20">
        <v>0.55000000000000004</v>
      </c>
      <c r="P178" s="20"/>
      <c r="Q178">
        <v>37.523499999999999</v>
      </c>
      <c r="R178">
        <f t="shared" si="6"/>
        <v>19.353599999999997</v>
      </c>
      <c r="S178">
        <f t="shared" si="7"/>
        <v>1.9388382523148151</v>
      </c>
      <c r="U178" s="20">
        <v>700</v>
      </c>
      <c r="V178">
        <f t="shared" si="8"/>
        <v>1.0046939300411525E-2</v>
      </c>
      <c r="X178">
        <v>2.244878302092232</v>
      </c>
    </row>
    <row r="179" spans="1:24" x14ac:dyDescent="0.25">
      <c r="A179" s="20">
        <v>140</v>
      </c>
      <c r="B179" s="20">
        <v>23</v>
      </c>
      <c r="C179" s="20">
        <v>50</v>
      </c>
      <c r="D179" s="20">
        <v>14</v>
      </c>
      <c r="E179" s="20">
        <v>43</v>
      </c>
      <c r="F179" s="20">
        <v>1.5</v>
      </c>
      <c r="G179" s="20">
        <v>3</v>
      </c>
      <c r="H179" s="20">
        <v>400</v>
      </c>
      <c r="I179" s="20">
        <v>121.63</v>
      </c>
      <c r="J179" s="20">
        <v>141.86000000000001</v>
      </c>
      <c r="K179" s="20">
        <v>2.44</v>
      </c>
      <c r="L179" s="20">
        <v>27.25</v>
      </c>
      <c r="M179" s="20">
        <v>12</v>
      </c>
      <c r="N179" s="20">
        <v>41</v>
      </c>
      <c r="O179" s="20">
        <v>0.55000000000000004</v>
      </c>
      <c r="P179" s="20"/>
      <c r="Q179">
        <v>39.358400000000003</v>
      </c>
      <c r="R179">
        <f t="shared" si="6"/>
        <v>24.3432</v>
      </c>
      <c r="S179">
        <f t="shared" si="7"/>
        <v>1.6168129087383747</v>
      </c>
      <c r="U179" s="20">
        <v>700</v>
      </c>
      <c r="V179">
        <f t="shared" si="8"/>
        <v>7.9876287605756199E-3</v>
      </c>
      <c r="X179">
        <v>2.0720945536865938</v>
      </c>
    </row>
    <row r="180" spans="1:24" x14ac:dyDescent="0.25">
      <c r="A180" s="20">
        <v>140</v>
      </c>
      <c r="B180" s="20">
        <v>20</v>
      </c>
      <c r="C180" s="20">
        <v>60</v>
      </c>
      <c r="D180" s="20">
        <v>14</v>
      </c>
      <c r="E180" s="20">
        <v>43</v>
      </c>
      <c r="F180" s="20">
        <v>1.3</v>
      </c>
      <c r="G180" s="20">
        <v>2.25</v>
      </c>
      <c r="H180" s="20">
        <v>600</v>
      </c>
      <c r="I180" s="20">
        <v>121.86</v>
      </c>
      <c r="J180" s="20">
        <v>155.44999999999999</v>
      </c>
      <c r="K180" s="20">
        <v>6.54</v>
      </c>
      <c r="L180" s="20">
        <v>27.96</v>
      </c>
      <c r="M180" s="20">
        <v>12</v>
      </c>
      <c r="N180" s="20">
        <v>41</v>
      </c>
      <c r="O180" s="20">
        <v>0.55000000000000004</v>
      </c>
      <c r="P180" s="20"/>
      <c r="Q180">
        <v>40.9754</v>
      </c>
      <c r="R180">
        <f t="shared" si="6"/>
        <v>19.051200000000001</v>
      </c>
      <c r="S180">
        <f t="shared" si="7"/>
        <v>2.1508041488200216</v>
      </c>
      <c r="U180" s="20">
        <v>700</v>
      </c>
      <c r="V180">
        <f t="shared" si="8"/>
        <v>1.0206414527402181E-2</v>
      </c>
      <c r="X180">
        <v>1.9260932676000195</v>
      </c>
    </row>
    <row r="181" spans="1:24" x14ac:dyDescent="0.25">
      <c r="A181" s="20">
        <v>160</v>
      </c>
      <c r="B181" s="20">
        <v>30</v>
      </c>
      <c r="C181" s="20">
        <v>60</v>
      </c>
      <c r="D181" s="20">
        <v>14</v>
      </c>
      <c r="E181" s="20">
        <v>43</v>
      </c>
      <c r="F181" s="20">
        <v>1.3</v>
      </c>
      <c r="G181" s="20">
        <v>2.25</v>
      </c>
      <c r="H181" s="20">
        <v>400</v>
      </c>
      <c r="I181" s="20">
        <v>122.08</v>
      </c>
      <c r="J181" s="20">
        <v>136.44</v>
      </c>
      <c r="K181" s="20">
        <v>1.42</v>
      </c>
      <c r="L181" s="20">
        <v>24.42</v>
      </c>
      <c r="M181" s="20">
        <v>12</v>
      </c>
      <c r="N181" s="20">
        <v>41</v>
      </c>
      <c r="O181" s="20">
        <v>0.55000000000000004</v>
      </c>
      <c r="P181" s="20"/>
      <c r="Q181">
        <v>42.356299999999997</v>
      </c>
      <c r="R181">
        <f t="shared" si="6"/>
        <v>32.659199999999998</v>
      </c>
      <c r="S181">
        <f t="shared" si="7"/>
        <v>1.2969178669410151</v>
      </c>
      <c r="U181" s="20">
        <v>700</v>
      </c>
      <c r="V181">
        <f t="shared" si="8"/>
        <v>5.9537418076512734E-3</v>
      </c>
      <c r="X181">
        <v>1.7983261708185474</v>
      </c>
    </row>
    <row r="182" spans="1:24" x14ac:dyDescent="0.25">
      <c r="A182">
        <v>120</v>
      </c>
      <c r="B182">
        <v>36</v>
      </c>
      <c r="C182">
        <v>40</v>
      </c>
      <c r="D182" s="20">
        <v>14</v>
      </c>
      <c r="E182" s="20">
        <v>43</v>
      </c>
      <c r="F182">
        <v>1.4</v>
      </c>
      <c r="G182">
        <v>2</v>
      </c>
      <c r="H182">
        <v>940</v>
      </c>
      <c r="I182">
        <v>122.56</v>
      </c>
      <c r="J182">
        <v>227</v>
      </c>
      <c r="K182">
        <v>53.83</v>
      </c>
      <c r="L182">
        <v>42.41</v>
      </c>
      <c r="M182" s="20">
        <v>12</v>
      </c>
      <c r="N182" s="20">
        <v>41</v>
      </c>
      <c r="O182" s="20">
        <v>0.55000000000000004</v>
      </c>
      <c r="P182" s="20"/>
      <c r="Q182">
        <v>43.622300000000003</v>
      </c>
      <c r="R182">
        <f t="shared" si="6"/>
        <v>17.418239999999997</v>
      </c>
      <c r="S182">
        <f t="shared" si="7"/>
        <v>2.5044034299676667</v>
      </c>
      <c r="U182" s="20">
        <v>700</v>
      </c>
      <c r="V182">
        <f t="shared" si="8"/>
        <v>1.1163265889346139E-2</v>
      </c>
      <c r="X182">
        <v>1.6886583267911921</v>
      </c>
    </row>
    <row r="183" spans="1:24" x14ac:dyDescent="0.25">
      <c r="A183" s="20">
        <v>160</v>
      </c>
      <c r="B183" s="20">
        <v>30</v>
      </c>
      <c r="C183" s="20">
        <v>60</v>
      </c>
      <c r="D183" s="20">
        <v>10</v>
      </c>
      <c r="E183" s="20">
        <v>47</v>
      </c>
      <c r="F183" s="20">
        <v>1.5</v>
      </c>
      <c r="G183" s="20">
        <v>3</v>
      </c>
      <c r="H183" s="20">
        <v>400</v>
      </c>
      <c r="I183" s="20">
        <v>122.97</v>
      </c>
      <c r="J183" s="20">
        <v>142.93</v>
      </c>
      <c r="K183" s="20">
        <v>1.43</v>
      </c>
      <c r="L183" s="20">
        <v>38.090000000000003</v>
      </c>
      <c r="M183" s="20">
        <v>8</v>
      </c>
      <c r="N183" s="20">
        <v>45</v>
      </c>
      <c r="O183" s="20">
        <v>0.55000000000000004</v>
      </c>
      <c r="P183" s="20"/>
      <c r="Q183">
        <v>44.779200000000003</v>
      </c>
      <c r="R183">
        <f t="shared" si="6"/>
        <v>43.5456</v>
      </c>
      <c r="S183">
        <f t="shared" si="7"/>
        <v>1.0283289241622575</v>
      </c>
      <c r="U183" s="20">
        <v>700</v>
      </c>
      <c r="V183">
        <f t="shared" si="8"/>
        <v>4.4653063557384548E-3</v>
      </c>
      <c r="X183">
        <v>1.5928935331920409</v>
      </c>
    </row>
    <row r="184" spans="1:24" x14ac:dyDescent="0.25">
      <c r="A184">
        <v>120</v>
      </c>
      <c r="B184">
        <v>32</v>
      </c>
      <c r="C184">
        <v>36</v>
      </c>
      <c r="D184" s="20">
        <v>14</v>
      </c>
      <c r="E184" s="20">
        <v>43</v>
      </c>
      <c r="F184">
        <v>1.4</v>
      </c>
      <c r="G184">
        <v>4</v>
      </c>
      <c r="H184">
        <v>830</v>
      </c>
      <c r="I184">
        <v>123.01</v>
      </c>
      <c r="J184">
        <v>217.73</v>
      </c>
      <c r="K184">
        <v>56.8</v>
      </c>
      <c r="L184">
        <v>44.85</v>
      </c>
      <c r="M184" s="20">
        <v>12</v>
      </c>
      <c r="N184" s="20">
        <v>41</v>
      </c>
      <c r="O184" s="20">
        <v>0.55000000000000004</v>
      </c>
      <c r="P184" s="20"/>
      <c r="Q184">
        <v>38.063699999999997</v>
      </c>
      <c r="R184">
        <f t="shared" si="6"/>
        <v>27.869184000000001</v>
      </c>
      <c r="S184">
        <f t="shared" si="7"/>
        <v>1.3657988694609786</v>
      </c>
      <c r="U184" s="20">
        <v>700</v>
      </c>
      <c r="V184">
        <f t="shared" si="8"/>
        <v>6.9770411808413348E-3</v>
      </c>
      <c r="X184">
        <v>2.277196269733583</v>
      </c>
    </row>
    <row r="185" spans="1:24" x14ac:dyDescent="0.25">
      <c r="A185" s="20">
        <v>160</v>
      </c>
      <c r="B185" s="20">
        <v>30</v>
      </c>
      <c r="C185" s="20">
        <v>60</v>
      </c>
      <c r="D185" s="20">
        <v>14</v>
      </c>
      <c r="E185" s="20">
        <v>43</v>
      </c>
      <c r="F185" s="20">
        <v>1.3</v>
      </c>
      <c r="G185" s="20">
        <v>1.5</v>
      </c>
      <c r="H185" s="20">
        <v>400</v>
      </c>
      <c r="I185" s="20">
        <v>123.26</v>
      </c>
      <c r="J185" s="20">
        <v>139.77000000000001</v>
      </c>
      <c r="K185" s="20">
        <v>1.42</v>
      </c>
      <c r="L185" s="20">
        <v>20.82</v>
      </c>
      <c r="M185" s="20">
        <v>12</v>
      </c>
      <c r="N185" s="20">
        <v>41</v>
      </c>
      <c r="O185" s="20">
        <v>0.55000000000000004</v>
      </c>
      <c r="P185" s="20"/>
      <c r="Q185">
        <v>39.936</v>
      </c>
      <c r="R185">
        <f t="shared" si="6"/>
        <v>21.7728</v>
      </c>
      <c r="S185">
        <f t="shared" si="7"/>
        <v>1.8342151675485008</v>
      </c>
      <c r="U185" s="20">
        <v>700</v>
      </c>
      <c r="V185">
        <f t="shared" si="8"/>
        <v>8.9306127114769096E-3</v>
      </c>
      <c r="X185">
        <v>2.1025033562346995</v>
      </c>
    </row>
    <row r="186" spans="1:24" x14ac:dyDescent="0.25">
      <c r="A186">
        <v>120</v>
      </c>
      <c r="B186">
        <v>36</v>
      </c>
      <c r="C186">
        <v>32</v>
      </c>
      <c r="D186" s="20">
        <v>14</v>
      </c>
      <c r="E186" s="20">
        <v>43</v>
      </c>
      <c r="F186">
        <v>1.4</v>
      </c>
      <c r="G186">
        <v>4</v>
      </c>
      <c r="H186">
        <v>875</v>
      </c>
      <c r="I186">
        <v>123.27</v>
      </c>
      <c r="J186">
        <v>229.85</v>
      </c>
      <c r="K186">
        <v>65.87</v>
      </c>
      <c r="L186">
        <v>47.07</v>
      </c>
      <c r="M186" s="20">
        <v>12</v>
      </c>
      <c r="N186" s="20">
        <v>41</v>
      </c>
      <c r="O186" s="20">
        <v>0.55000000000000004</v>
      </c>
      <c r="P186" s="20"/>
      <c r="Q186">
        <v>41.549399999999999</v>
      </c>
      <c r="R186">
        <f t="shared" si="6"/>
        <v>27.869184000000001</v>
      </c>
      <c r="S186">
        <f t="shared" si="7"/>
        <v>1.4908724991732802</v>
      </c>
      <c r="U186" s="20">
        <v>700</v>
      </c>
      <c r="V186">
        <f t="shared" si="8"/>
        <v>6.9770411808413348E-3</v>
      </c>
      <c r="X186">
        <v>1.9530747622432056</v>
      </c>
    </row>
    <row r="187" spans="1:24" x14ac:dyDescent="0.25">
      <c r="A187" s="20">
        <v>140</v>
      </c>
      <c r="B187" s="20">
        <v>30</v>
      </c>
      <c r="C187" s="20">
        <v>60</v>
      </c>
      <c r="D187" s="20">
        <v>10</v>
      </c>
      <c r="E187" s="20">
        <v>47</v>
      </c>
      <c r="F187" s="20">
        <v>1.3</v>
      </c>
      <c r="G187" s="20">
        <v>2.25</v>
      </c>
      <c r="H187" s="20">
        <v>600</v>
      </c>
      <c r="I187" s="20">
        <v>123.58</v>
      </c>
      <c r="J187" s="20">
        <v>158.32</v>
      </c>
      <c r="K187" s="20">
        <v>3.42</v>
      </c>
      <c r="L187" s="20">
        <v>36.700000000000003</v>
      </c>
      <c r="M187" s="20">
        <v>8</v>
      </c>
      <c r="N187" s="20">
        <v>45</v>
      </c>
      <c r="O187" s="20">
        <v>0.55000000000000004</v>
      </c>
      <c r="P187" s="20"/>
      <c r="Q187">
        <v>42.965800000000002</v>
      </c>
      <c r="R187">
        <f t="shared" ref="R187:R243" si="9">(A187*B187*C187)*(1-0.55)*10^-9*7000*16*G187</f>
        <v>28.576799999999999</v>
      </c>
      <c r="S187">
        <f t="shared" ref="S187:S243" si="10">Q187/R187</f>
        <v>1.5035203381764231</v>
      </c>
      <c r="U187" s="20">
        <v>700</v>
      </c>
      <c r="V187">
        <f t="shared" ref="V187:V243" si="11">U187/3600/R187</f>
        <v>6.8042763516014551E-3</v>
      </c>
      <c r="X187">
        <v>1.8242037805510762</v>
      </c>
    </row>
    <row r="188" spans="1:24" x14ac:dyDescent="0.25">
      <c r="A188">
        <v>130</v>
      </c>
      <c r="B188">
        <v>40</v>
      </c>
      <c r="C188">
        <v>44</v>
      </c>
      <c r="D188" s="20">
        <v>14</v>
      </c>
      <c r="E188" s="20">
        <v>43</v>
      </c>
      <c r="F188">
        <v>1.4</v>
      </c>
      <c r="G188">
        <v>1</v>
      </c>
      <c r="H188">
        <v>825</v>
      </c>
      <c r="I188">
        <v>123.64</v>
      </c>
      <c r="J188">
        <v>191.33</v>
      </c>
      <c r="K188">
        <v>28.58</v>
      </c>
      <c r="L188">
        <v>32.92</v>
      </c>
      <c r="M188" s="20">
        <v>12</v>
      </c>
      <c r="N188" s="20">
        <v>41</v>
      </c>
      <c r="O188" s="20">
        <v>0.55000000000000004</v>
      </c>
      <c r="P188" s="20"/>
      <c r="Q188">
        <v>44.228499999999997</v>
      </c>
      <c r="R188">
        <f t="shared" si="9"/>
        <v>11.531519999999999</v>
      </c>
      <c r="S188">
        <f t="shared" si="10"/>
        <v>3.8354440698190699</v>
      </c>
      <c r="U188" s="20">
        <v>700</v>
      </c>
      <c r="V188">
        <f t="shared" si="11"/>
        <v>1.6861996028662698E-2</v>
      </c>
      <c r="X188">
        <v>1.712124872060488</v>
      </c>
    </row>
    <row r="189" spans="1:24" x14ac:dyDescent="0.25">
      <c r="A189" s="20">
        <v>150</v>
      </c>
      <c r="B189">
        <v>22</v>
      </c>
      <c r="C189">
        <v>67</v>
      </c>
      <c r="D189" s="20">
        <v>14</v>
      </c>
      <c r="E189" s="20">
        <v>43</v>
      </c>
      <c r="F189">
        <v>1.28</v>
      </c>
      <c r="G189" s="20">
        <v>1.5</v>
      </c>
      <c r="H189" s="20">
        <v>700</v>
      </c>
      <c r="I189">
        <v>123.83</v>
      </c>
      <c r="J189">
        <v>182.59</v>
      </c>
      <c r="K189">
        <v>28.63</v>
      </c>
      <c r="L189">
        <v>28.79</v>
      </c>
      <c r="M189">
        <f>12</f>
        <v>12</v>
      </c>
      <c r="N189" s="20">
        <v>41</v>
      </c>
      <c r="O189" s="20">
        <v>0.55000000000000004</v>
      </c>
      <c r="P189" s="20"/>
      <c r="Q189">
        <v>45.408000000000001</v>
      </c>
      <c r="R189">
        <f t="shared" si="9"/>
        <v>16.715160000000001</v>
      </c>
      <c r="S189">
        <f t="shared" si="10"/>
        <v>2.7165758509042091</v>
      </c>
      <c r="U189" s="20">
        <v>700</v>
      </c>
      <c r="V189">
        <f t="shared" si="11"/>
        <v>1.1632819814135458E-2</v>
      </c>
      <c r="X189">
        <v>1.6152613167538543</v>
      </c>
    </row>
    <row r="190" spans="1:24" x14ac:dyDescent="0.25">
      <c r="A190">
        <v>120</v>
      </c>
      <c r="B190">
        <v>32</v>
      </c>
      <c r="C190">
        <v>36</v>
      </c>
      <c r="D190">
        <v>14</v>
      </c>
      <c r="E190">
        <v>43</v>
      </c>
      <c r="F190">
        <v>1.4</v>
      </c>
      <c r="G190">
        <v>4</v>
      </c>
      <c r="H190">
        <v>925</v>
      </c>
      <c r="I190">
        <v>124</v>
      </c>
      <c r="J190">
        <v>347.29</v>
      </c>
      <c r="K190">
        <v>185.64</v>
      </c>
      <c r="L190">
        <v>49.74</v>
      </c>
      <c r="M190">
        <v>12</v>
      </c>
      <c r="N190">
        <v>41</v>
      </c>
      <c r="O190">
        <v>0.45</v>
      </c>
      <c r="P190" s="20"/>
      <c r="Q190">
        <v>34.783900000000003</v>
      </c>
      <c r="R190">
        <f t="shared" si="9"/>
        <v>27.869184000000001</v>
      </c>
      <c r="S190">
        <f t="shared" si="10"/>
        <v>1.2481133283270871</v>
      </c>
      <c r="U190" s="20">
        <v>700</v>
      </c>
      <c r="V190">
        <f t="shared" si="11"/>
        <v>6.9770411808413348E-3</v>
      </c>
      <c r="X190">
        <v>1.8590080701191816</v>
      </c>
    </row>
    <row r="191" spans="1:24" x14ac:dyDescent="0.25">
      <c r="A191" s="20">
        <v>160</v>
      </c>
      <c r="B191" s="20">
        <v>20</v>
      </c>
      <c r="C191" s="20">
        <v>45</v>
      </c>
      <c r="D191" s="20">
        <v>14</v>
      </c>
      <c r="E191" s="20">
        <v>47</v>
      </c>
      <c r="F191" s="20">
        <v>1.5</v>
      </c>
      <c r="G191" s="20">
        <v>2.25</v>
      </c>
      <c r="H191" s="20">
        <v>600</v>
      </c>
      <c r="I191" s="20">
        <v>124.18</v>
      </c>
      <c r="J191" s="20">
        <v>174.54</v>
      </c>
      <c r="K191" s="20">
        <v>11.98</v>
      </c>
      <c r="L191" s="20">
        <v>34.36</v>
      </c>
      <c r="M191" s="20">
        <v>12</v>
      </c>
      <c r="N191" s="20">
        <v>45</v>
      </c>
      <c r="O191" s="20">
        <v>0.55000000000000004</v>
      </c>
      <c r="P191" s="20"/>
      <c r="Q191">
        <v>36.475900000000003</v>
      </c>
      <c r="R191">
        <f t="shared" si="9"/>
        <v>16.329599999999999</v>
      </c>
      <c r="S191">
        <f t="shared" si="10"/>
        <v>2.2337289339604158</v>
      </c>
      <c r="U191" s="20">
        <v>700</v>
      </c>
      <c r="V191">
        <f t="shared" si="11"/>
        <v>1.1907483615302547E-2</v>
      </c>
      <c r="X191">
        <v>1.7155038212815992</v>
      </c>
    </row>
    <row r="192" spans="1:24" x14ac:dyDescent="0.25">
      <c r="A192">
        <v>120</v>
      </c>
      <c r="B192">
        <v>32</v>
      </c>
      <c r="C192">
        <v>36</v>
      </c>
      <c r="D192" s="20">
        <v>14</v>
      </c>
      <c r="E192" s="20">
        <v>43</v>
      </c>
      <c r="F192">
        <v>1.4</v>
      </c>
      <c r="G192">
        <v>4</v>
      </c>
      <c r="H192">
        <v>805</v>
      </c>
      <c r="I192">
        <v>124.4</v>
      </c>
      <c r="J192">
        <v>213.33</v>
      </c>
      <c r="K192">
        <v>52.14</v>
      </c>
      <c r="L192">
        <v>43.94</v>
      </c>
      <c r="M192" s="20">
        <v>12</v>
      </c>
      <c r="N192" s="20">
        <v>41</v>
      </c>
      <c r="O192" s="20">
        <v>0.55000000000000004</v>
      </c>
      <c r="P192" s="20"/>
      <c r="Q192">
        <v>37.873199999999997</v>
      </c>
      <c r="R192">
        <f t="shared" si="9"/>
        <v>27.869184000000001</v>
      </c>
      <c r="S192">
        <f t="shared" si="10"/>
        <v>1.3589633625440916</v>
      </c>
      <c r="U192" s="20">
        <v>700</v>
      </c>
      <c r="V192">
        <f t="shared" si="11"/>
        <v>6.9770411808413348E-3</v>
      </c>
      <c r="X192">
        <v>1.5903754094230282</v>
      </c>
    </row>
    <row r="193" spans="1:24" x14ac:dyDescent="0.25">
      <c r="A193" s="20">
        <v>150</v>
      </c>
      <c r="B193">
        <v>22</v>
      </c>
      <c r="C193">
        <v>60</v>
      </c>
      <c r="D193" s="20">
        <v>14</v>
      </c>
      <c r="E193" s="20">
        <v>43</v>
      </c>
      <c r="F193">
        <v>1.36</v>
      </c>
      <c r="G193" s="20">
        <v>1.5</v>
      </c>
      <c r="H193" s="20">
        <v>700</v>
      </c>
      <c r="I193">
        <v>124.61</v>
      </c>
      <c r="J193">
        <v>192.5</v>
      </c>
      <c r="K193">
        <v>34.69</v>
      </c>
      <c r="L193">
        <v>30.04</v>
      </c>
      <c r="M193">
        <f>12</f>
        <v>12</v>
      </c>
      <c r="N193" s="20">
        <v>41</v>
      </c>
      <c r="O193" s="20">
        <v>0.55000000000000004</v>
      </c>
      <c r="P193" s="20"/>
      <c r="Q193">
        <v>39.091000000000001</v>
      </c>
      <c r="R193">
        <f t="shared" si="9"/>
        <v>14.968800000000002</v>
      </c>
      <c r="S193">
        <f t="shared" si="10"/>
        <v>2.6114985837208056</v>
      </c>
      <c r="U193" s="20">
        <v>700</v>
      </c>
      <c r="V193">
        <f t="shared" si="11"/>
        <v>1.2989982125784593E-2</v>
      </c>
      <c r="X193">
        <v>1.4826572604350383</v>
      </c>
    </row>
    <row r="194" spans="1:24" x14ac:dyDescent="0.25">
      <c r="A194" s="20">
        <v>150</v>
      </c>
      <c r="B194">
        <v>25</v>
      </c>
      <c r="C194">
        <v>60</v>
      </c>
      <c r="D194" s="20">
        <v>14</v>
      </c>
      <c r="E194" s="20">
        <v>43</v>
      </c>
      <c r="F194">
        <v>1.26</v>
      </c>
      <c r="G194" s="20">
        <v>1.5</v>
      </c>
      <c r="H194" s="20">
        <v>700</v>
      </c>
      <c r="I194">
        <v>124.96</v>
      </c>
      <c r="J194">
        <v>182.58</v>
      </c>
      <c r="K194">
        <v>27.77</v>
      </c>
      <c r="L194">
        <v>28.76</v>
      </c>
      <c r="M194">
        <v>12</v>
      </c>
      <c r="N194" s="20">
        <v>41</v>
      </c>
      <c r="O194" s="20">
        <v>0.55000000000000004</v>
      </c>
      <c r="P194" s="20"/>
      <c r="Q194">
        <v>40.211399999999998</v>
      </c>
      <c r="R194">
        <f t="shared" si="9"/>
        <v>17.009999999999998</v>
      </c>
      <c r="S194">
        <f t="shared" si="10"/>
        <v>2.3639858906525575</v>
      </c>
      <c r="U194" s="20">
        <v>700</v>
      </c>
      <c r="V194">
        <f t="shared" si="11"/>
        <v>1.1431184270690445E-2</v>
      </c>
      <c r="X194">
        <v>1.3905799356779751</v>
      </c>
    </row>
    <row r="195" spans="1:24" x14ac:dyDescent="0.25">
      <c r="A195" s="20">
        <v>150</v>
      </c>
      <c r="B195">
        <v>22</v>
      </c>
      <c r="C195">
        <v>75</v>
      </c>
      <c r="D195" s="20">
        <v>14</v>
      </c>
      <c r="E195" s="20">
        <v>43</v>
      </c>
      <c r="F195">
        <v>1.22</v>
      </c>
      <c r="G195" s="20">
        <v>1.5</v>
      </c>
      <c r="H195" s="20">
        <v>700</v>
      </c>
      <c r="I195">
        <v>125.163</v>
      </c>
      <c r="J195">
        <v>176.292</v>
      </c>
      <c r="K195">
        <v>23.583300000000001</v>
      </c>
      <c r="L195">
        <v>35.405500000000004</v>
      </c>
      <c r="M195">
        <f>12</f>
        <v>12</v>
      </c>
      <c r="N195" s="20">
        <v>41</v>
      </c>
      <c r="O195" s="20">
        <v>0.55000000000000004</v>
      </c>
      <c r="P195" s="20"/>
      <c r="Q195">
        <v>41.194000000000003</v>
      </c>
      <c r="R195">
        <f t="shared" si="9"/>
        <v>18.710999999999999</v>
      </c>
      <c r="S195">
        <f t="shared" si="10"/>
        <v>2.2015926460370907</v>
      </c>
      <c r="U195" s="20">
        <v>700</v>
      </c>
      <c r="V195">
        <f t="shared" si="11"/>
        <v>1.0391985700627677E-2</v>
      </c>
      <c r="X195">
        <v>1.3090550868328648</v>
      </c>
    </row>
    <row r="196" spans="1:24" x14ac:dyDescent="0.25">
      <c r="A196" s="20">
        <v>150</v>
      </c>
      <c r="B196">
        <v>25</v>
      </c>
      <c r="C196">
        <v>67</v>
      </c>
      <c r="D196" s="20">
        <v>14</v>
      </c>
      <c r="E196" s="20">
        <v>43</v>
      </c>
      <c r="F196">
        <v>1.2</v>
      </c>
      <c r="G196" s="20">
        <v>1.5</v>
      </c>
      <c r="H196" s="20">
        <v>700</v>
      </c>
      <c r="I196">
        <v>125.49</v>
      </c>
      <c r="J196">
        <v>175.72</v>
      </c>
      <c r="K196">
        <v>22.99</v>
      </c>
      <c r="L196">
        <v>27.81</v>
      </c>
      <c r="M196">
        <v>12</v>
      </c>
      <c r="N196" s="20">
        <v>41</v>
      </c>
      <c r="O196" s="20">
        <v>0.55000000000000004</v>
      </c>
      <c r="P196" s="20"/>
      <c r="Q196">
        <v>35.405500000000004</v>
      </c>
      <c r="R196">
        <f t="shared" si="9"/>
        <v>18.994499999999999</v>
      </c>
      <c r="S196">
        <f t="shared" si="10"/>
        <v>1.863986943588934</v>
      </c>
      <c r="U196" s="20">
        <v>700</v>
      </c>
      <c r="V196">
        <f t="shared" si="11"/>
        <v>1.0236881436439204E-2</v>
      </c>
      <c r="X196">
        <v>1.892229170006948</v>
      </c>
    </row>
    <row r="197" spans="1:24" x14ac:dyDescent="0.25">
      <c r="A197">
        <v>120</v>
      </c>
      <c r="B197">
        <v>40</v>
      </c>
      <c r="C197">
        <v>40</v>
      </c>
      <c r="D197" s="20">
        <v>14</v>
      </c>
      <c r="E197" s="20">
        <v>43</v>
      </c>
      <c r="F197">
        <v>1.4</v>
      </c>
      <c r="G197">
        <v>1.5</v>
      </c>
      <c r="H197">
        <v>885</v>
      </c>
      <c r="I197">
        <v>125.77</v>
      </c>
      <c r="J197">
        <v>210.52</v>
      </c>
      <c r="K197">
        <v>37.78</v>
      </c>
      <c r="L197">
        <v>38.22</v>
      </c>
      <c r="M197" s="20">
        <v>12</v>
      </c>
      <c r="N197" s="20">
        <v>41</v>
      </c>
      <c r="O197" s="20">
        <v>0.55000000000000004</v>
      </c>
      <c r="P197" s="20"/>
      <c r="Q197">
        <v>37.048200000000001</v>
      </c>
      <c r="R197">
        <f t="shared" si="9"/>
        <v>14.515199999999997</v>
      </c>
      <c r="S197">
        <f t="shared" si="10"/>
        <v>2.552372685185186</v>
      </c>
      <c r="U197" s="20">
        <v>700</v>
      </c>
      <c r="V197">
        <f t="shared" si="11"/>
        <v>1.3395919067215366E-2</v>
      </c>
      <c r="X197">
        <v>1.7424197530864198</v>
      </c>
    </row>
    <row r="198" spans="1:24" x14ac:dyDescent="0.25">
      <c r="A198" s="20">
        <v>160</v>
      </c>
      <c r="B198" s="20">
        <v>30</v>
      </c>
      <c r="C198" s="20">
        <v>60</v>
      </c>
      <c r="D198" s="20">
        <v>10</v>
      </c>
      <c r="E198" s="20">
        <v>47</v>
      </c>
      <c r="F198" s="20">
        <v>1.5</v>
      </c>
      <c r="G198" s="20">
        <v>2.25</v>
      </c>
      <c r="H198" s="20">
        <v>400</v>
      </c>
      <c r="I198" s="20">
        <v>125.87</v>
      </c>
      <c r="J198" s="20">
        <v>149.96</v>
      </c>
      <c r="K198" s="20">
        <v>1.42</v>
      </c>
      <c r="L198" s="20">
        <v>32.909999999999997</v>
      </c>
      <c r="M198" s="20">
        <v>8</v>
      </c>
      <c r="N198" s="20">
        <v>45</v>
      </c>
      <c r="O198" s="20">
        <v>0.55000000000000004</v>
      </c>
      <c r="P198" s="20"/>
      <c r="Q198">
        <v>38.497799999999998</v>
      </c>
      <c r="R198">
        <f t="shared" si="9"/>
        <v>32.659199999999998</v>
      </c>
      <c r="S198">
        <f t="shared" si="10"/>
        <v>1.1787735155790711</v>
      </c>
      <c r="U198" s="20">
        <v>700</v>
      </c>
      <c r="V198">
        <f t="shared" si="11"/>
        <v>5.9537418076512734E-3</v>
      </c>
      <c r="X198">
        <v>1.6166036785084403</v>
      </c>
    </row>
    <row r="199" spans="1:24" x14ac:dyDescent="0.25">
      <c r="A199" s="20">
        <v>160</v>
      </c>
      <c r="B199" s="20">
        <v>30</v>
      </c>
      <c r="C199" s="20">
        <v>60</v>
      </c>
      <c r="D199" s="20">
        <v>10</v>
      </c>
      <c r="E199" s="20">
        <v>47</v>
      </c>
      <c r="F199" s="20">
        <v>1.5</v>
      </c>
      <c r="G199" s="20">
        <v>1.5</v>
      </c>
      <c r="H199" s="20">
        <v>400</v>
      </c>
      <c r="I199" s="20">
        <v>126.78</v>
      </c>
      <c r="J199" s="20">
        <v>151.62</v>
      </c>
      <c r="K199" s="20">
        <v>1.42</v>
      </c>
      <c r="L199" s="20">
        <v>28.57</v>
      </c>
      <c r="M199" s="20">
        <v>8</v>
      </c>
      <c r="N199" s="20">
        <v>45</v>
      </c>
      <c r="O199" s="20">
        <v>0.55000000000000004</v>
      </c>
      <c r="P199" s="20"/>
      <c r="Q199">
        <v>39.723599999999998</v>
      </c>
      <c r="R199">
        <f t="shared" si="9"/>
        <v>21.7728</v>
      </c>
      <c r="S199">
        <f t="shared" si="10"/>
        <v>1.8244598765432098</v>
      </c>
      <c r="U199" s="20">
        <v>700</v>
      </c>
      <c r="V199">
        <f t="shared" si="11"/>
        <v>8.9306127114769096E-3</v>
      </c>
      <c r="X199">
        <v>1.5066507367582638</v>
      </c>
    </row>
    <row r="200" spans="1:24" x14ac:dyDescent="0.25">
      <c r="A200">
        <v>120</v>
      </c>
      <c r="B200">
        <v>36</v>
      </c>
      <c r="C200">
        <v>32</v>
      </c>
      <c r="D200" s="20">
        <v>14</v>
      </c>
      <c r="E200" s="20">
        <v>43</v>
      </c>
      <c r="F200">
        <v>1.4</v>
      </c>
      <c r="G200">
        <v>4</v>
      </c>
      <c r="H200">
        <v>820</v>
      </c>
      <c r="I200">
        <v>127</v>
      </c>
      <c r="J200">
        <v>220.1</v>
      </c>
      <c r="K200">
        <v>54.9</v>
      </c>
      <c r="L200">
        <v>52.06</v>
      </c>
      <c r="M200" s="20">
        <v>12</v>
      </c>
      <c r="N200" s="20">
        <v>41</v>
      </c>
      <c r="O200" s="20">
        <v>0.55000000000000004</v>
      </c>
      <c r="P200" s="20"/>
      <c r="Q200">
        <v>40.850099999999998</v>
      </c>
      <c r="R200">
        <f t="shared" si="9"/>
        <v>27.869184000000001</v>
      </c>
      <c r="S200">
        <f t="shared" si="10"/>
        <v>1.4657802682705026</v>
      </c>
      <c r="U200" s="20">
        <v>700</v>
      </c>
      <c r="V200">
        <f t="shared" si="11"/>
        <v>6.9770411808413348E-3</v>
      </c>
      <c r="X200">
        <v>1.4126672891378775</v>
      </c>
    </row>
    <row r="201" spans="1:24" x14ac:dyDescent="0.25">
      <c r="A201">
        <v>120</v>
      </c>
      <c r="B201">
        <v>36</v>
      </c>
      <c r="C201">
        <v>36</v>
      </c>
      <c r="D201" s="20">
        <v>14</v>
      </c>
      <c r="E201" s="20">
        <v>43</v>
      </c>
      <c r="F201">
        <v>1.37</v>
      </c>
      <c r="G201">
        <v>3</v>
      </c>
      <c r="H201">
        <v>900</v>
      </c>
      <c r="I201">
        <v>127.43</v>
      </c>
      <c r="J201">
        <v>229</v>
      </c>
      <c r="K201">
        <v>57.61</v>
      </c>
      <c r="L201">
        <v>44.45</v>
      </c>
      <c r="M201" s="20">
        <v>12</v>
      </c>
      <c r="N201" s="20">
        <v>41</v>
      </c>
      <c r="O201" s="20">
        <v>0.55000000000000004</v>
      </c>
      <c r="P201" s="20"/>
      <c r="Q201">
        <v>41.8414</v>
      </c>
      <c r="R201">
        <f t="shared" si="9"/>
        <v>23.514623999999998</v>
      </c>
      <c r="S201">
        <f t="shared" si="10"/>
        <v>1.779377803361857</v>
      </c>
      <c r="U201" s="20">
        <v>700</v>
      </c>
      <c r="V201">
        <f t="shared" si="11"/>
        <v>8.2690858439601021E-3</v>
      </c>
      <c r="X201">
        <v>1.3296280407391519</v>
      </c>
    </row>
    <row r="202" spans="1:24" x14ac:dyDescent="0.25">
      <c r="A202">
        <v>130</v>
      </c>
      <c r="B202">
        <v>44</v>
      </c>
      <c r="C202">
        <v>48</v>
      </c>
      <c r="D202" s="20">
        <v>14</v>
      </c>
      <c r="E202" s="20">
        <v>43</v>
      </c>
      <c r="F202">
        <v>1.28</v>
      </c>
      <c r="G202">
        <v>1</v>
      </c>
      <c r="H202">
        <v>925</v>
      </c>
      <c r="I202">
        <v>127.81</v>
      </c>
      <c r="J202">
        <v>200.5</v>
      </c>
      <c r="K202">
        <v>28.51</v>
      </c>
      <c r="L202">
        <v>34.9</v>
      </c>
      <c r="M202" s="20">
        <v>12</v>
      </c>
      <c r="N202" s="20">
        <v>41</v>
      </c>
      <c r="O202" s="20">
        <v>0.55000000000000004</v>
      </c>
      <c r="P202" s="20"/>
      <c r="Q202">
        <v>35.966299999999997</v>
      </c>
      <c r="R202">
        <f t="shared" si="9"/>
        <v>13.837823999999999</v>
      </c>
      <c r="S202">
        <f t="shared" si="10"/>
        <v>2.5991297475672472</v>
      </c>
      <c r="U202" s="20">
        <v>700</v>
      </c>
      <c r="V202">
        <f t="shared" si="11"/>
        <v>1.4051663357218913E-2</v>
      </c>
      <c r="X202">
        <v>1.9222008444230667</v>
      </c>
    </row>
    <row r="203" spans="1:24" x14ac:dyDescent="0.25">
      <c r="A203">
        <v>120</v>
      </c>
      <c r="B203">
        <v>36</v>
      </c>
      <c r="C203">
        <v>44</v>
      </c>
      <c r="D203" s="20">
        <v>14</v>
      </c>
      <c r="E203" s="20">
        <v>43</v>
      </c>
      <c r="F203">
        <v>1.34</v>
      </c>
      <c r="G203">
        <v>2</v>
      </c>
      <c r="H203">
        <v>955</v>
      </c>
      <c r="I203">
        <v>127.87</v>
      </c>
      <c r="J203">
        <v>224.31</v>
      </c>
      <c r="K203">
        <v>47.48</v>
      </c>
      <c r="L203">
        <v>42.09</v>
      </c>
      <c r="M203" s="20">
        <v>12</v>
      </c>
      <c r="N203" s="20">
        <v>41</v>
      </c>
      <c r="O203" s="20">
        <v>0.55000000000000004</v>
      </c>
      <c r="P203" s="20"/>
      <c r="Q203">
        <v>37.662300000000002</v>
      </c>
      <c r="R203">
        <f t="shared" si="9"/>
        <v>19.160063999999998</v>
      </c>
      <c r="S203">
        <f t="shared" si="10"/>
        <v>1.965666711760462</v>
      </c>
      <c r="U203" s="20">
        <v>700</v>
      </c>
      <c r="V203">
        <f t="shared" si="11"/>
        <v>1.0148423535769216E-2</v>
      </c>
      <c r="X203">
        <v>1.7713015873015874</v>
      </c>
    </row>
    <row r="204" spans="1:24" x14ac:dyDescent="0.25">
      <c r="A204" s="20">
        <v>150</v>
      </c>
      <c r="B204">
        <v>22</v>
      </c>
      <c r="C204">
        <v>67</v>
      </c>
      <c r="D204" s="20">
        <v>14</v>
      </c>
      <c r="E204" s="20">
        <v>43</v>
      </c>
      <c r="F204">
        <v>1.3</v>
      </c>
      <c r="G204" s="20">
        <v>1.5</v>
      </c>
      <c r="H204" s="20">
        <v>700</v>
      </c>
      <c r="I204">
        <v>128.03299999999999</v>
      </c>
      <c r="J204">
        <v>187.374</v>
      </c>
      <c r="K204">
        <v>28.6265</v>
      </c>
      <c r="L204">
        <v>36.426499999999997</v>
      </c>
      <c r="M204">
        <f>12</f>
        <v>12</v>
      </c>
      <c r="N204" s="20">
        <v>41</v>
      </c>
      <c r="O204" s="20">
        <v>0.55000000000000004</v>
      </c>
      <c r="P204" s="20"/>
      <c r="Q204">
        <v>39.111499999999999</v>
      </c>
      <c r="R204">
        <f t="shared" si="9"/>
        <v>16.715160000000001</v>
      </c>
      <c r="S204">
        <f t="shared" si="10"/>
        <v>2.3398818796828746</v>
      </c>
      <c r="U204" s="20">
        <v>700</v>
      </c>
      <c r="V204">
        <f t="shared" si="11"/>
        <v>1.1632819814135458E-2</v>
      </c>
      <c r="X204">
        <v>1.642374233644075</v>
      </c>
    </row>
    <row r="205" spans="1:24" x14ac:dyDescent="0.25">
      <c r="A205" s="20">
        <v>160</v>
      </c>
      <c r="B205" s="20">
        <v>30</v>
      </c>
      <c r="C205" s="20">
        <v>60</v>
      </c>
      <c r="D205" s="20">
        <v>14</v>
      </c>
      <c r="E205" s="20">
        <v>43</v>
      </c>
      <c r="F205" s="20">
        <v>1.1000000000000001</v>
      </c>
      <c r="G205" s="20">
        <v>3</v>
      </c>
      <c r="H205" s="20">
        <v>600</v>
      </c>
      <c r="I205" s="20">
        <v>128.13999999999999</v>
      </c>
      <c r="J205" s="20">
        <v>148.47</v>
      </c>
      <c r="K205" s="20">
        <v>3.92</v>
      </c>
      <c r="L205" s="20">
        <v>29.36</v>
      </c>
      <c r="M205" s="20">
        <v>12</v>
      </c>
      <c r="N205" s="20">
        <v>41</v>
      </c>
      <c r="O205" s="20">
        <v>0.55000000000000004</v>
      </c>
      <c r="P205" s="20"/>
      <c r="Q205">
        <v>40.381100000000004</v>
      </c>
      <c r="R205">
        <f t="shared" si="9"/>
        <v>43.5456</v>
      </c>
      <c r="S205">
        <f t="shared" si="10"/>
        <v>0.92732905276308064</v>
      </c>
      <c r="U205" s="20">
        <v>700</v>
      </c>
      <c r="V205">
        <f t="shared" si="11"/>
        <v>4.4653063557384548E-3</v>
      </c>
      <c r="X205">
        <v>1.5315886290796688</v>
      </c>
    </row>
    <row r="206" spans="1:24" x14ac:dyDescent="0.25">
      <c r="A206">
        <v>120</v>
      </c>
      <c r="B206">
        <v>36</v>
      </c>
      <c r="C206">
        <v>32</v>
      </c>
      <c r="D206" s="20">
        <v>14</v>
      </c>
      <c r="E206" s="20">
        <v>43</v>
      </c>
      <c r="F206">
        <v>1.4</v>
      </c>
      <c r="G206">
        <v>4</v>
      </c>
      <c r="H206">
        <v>785</v>
      </c>
      <c r="I206">
        <v>128.55000000000001</v>
      </c>
      <c r="J206">
        <v>213.64</v>
      </c>
      <c r="K206">
        <v>48.59</v>
      </c>
      <c r="L206">
        <v>50.6</v>
      </c>
      <c r="M206" s="20">
        <v>12</v>
      </c>
      <c r="N206" s="20">
        <v>41</v>
      </c>
      <c r="O206" s="20">
        <v>0.55000000000000004</v>
      </c>
      <c r="P206" s="20"/>
      <c r="Q206">
        <v>41.476900000000001</v>
      </c>
      <c r="R206">
        <f t="shared" si="9"/>
        <v>27.869184000000001</v>
      </c>
      <c r="S206">
        <f t="shared" si="10"/>
        <v>1.4882710595329953</v>
      </c>
      <c r="U206" s="20">
        <v>700</v>
      </c>
      <c r="V206">
        <f t="shared" si="11"/>
        <v>6.9770411808413348E-3</v>
      </c>
      <c r="X206">
        <v>1.4343431199640353</v>
      </c>
    </row>
    <row r="207" spans="1:24" x14ac:dyDescent="0.25">
      <c r="A207" s="20">
        <v>150</v>
      </c>
      <c r="B207">
        <v>28</v>
      </c>
      <c r="C207">
        <v>60</v>
      </c>
      <c r="D207" s="20">
        <v>14</v>
      </c>
      <c r="E207" s="20">
        <v>43</v>
      </c>
      <c r="F207">
        <v>1.2</v>
      </c>
      <c r="G207" s="20">
        <v>1.5</v>
      </c>
      <c r="H207" s="20">
        <v>700</v>
      </c>
      <c r="I207">
        <v>128.69999999999999</v>
      </c>
      <c r="J207">
        <v>179.16</v>
      </c>
      <c r="K207">
        <v>22.87</v>
      </c>
      <c r="L207">
        <v>28.19</v>
      </c>
      <c r="M207">
        <f>12</f>
        <v>12</v>
      </c>
      <c r="N207" s="20">
        <v>41</v>
      </c>
      <c r="O207" s="20">
        <v>0.55000000000000004</v>
      </c>
      <c r="P207" s="20"/>
      <c r="Q207">
        <v>42.511099999999999</v>
      </c>
      <c r="R207">
        <f t="shared" si="9"/>
        <v>19.051199999999998</v>
      </c>
      <c r="S207">
        <f t="shared" si="10"/>
        <v>2.2314132443100698</v>
      </c>
      <c r="U207" s="20">
        <v>700</v>
      </c>
      <c r="V207">
        <f t="shared" si="11"/>
        <v>1.0206414527402183E-2</v>
      </c>
      <c r="X207">
        <v>1.3509096397985287</v>
      </c>
    </row>
    <row r="208" spans="1:24" x14ac:dyDescent="0.25">
      <c r="A208" s="20">
        <v>160</v>
      </c>
      <c r="B208" s="20">
        <v>30</v>
      </c>
      <c r="C208" s="20">
        <v>60</v>
      </c>
      <c r="D208" s="20">
        <v>10</v>
      </c>
      <c r="E208" s="20">
        <v>43</v>
      </c>
      <c r="F208" s="20">
        <v>1.1000000000000001</v>
      </c>
      <c r="G208" s="20">
        <v>3</v>
      </c>
      <c r="H208" s="20">
        <v>800</v>
      </c>
      <c r="I208" s="20">
        <v>128.77000000000001</v>
      </c>
      <c r="J208" s="20">
        <v>165.71</v>
      </c>
      <c r="K208" s="20">
        <v>8.3699999999999992</v>
      </c>
      <c r="L208" s="20">
        <v>38.89</v>
      </c>
      <c r="M208" s="20">
        <v>8</v>
      </c>
      <c r="N208" s="20">
        <v>41</v>
      </c>
      <c r="O208" s="20">
        <v>0.55000000000000004</v>
      </c>
      <c r="P208" s="20"/>
      <c r="Q208">
        <v>36.559899999999999</v>
      </c>
      <c r="R208">
        <f t="shared" si="9"/>
        <v>43.5456</v>
      </c>
      <c r="S208">
        <f t="shared" si="10"/>
        <v>0.83957736258083482</v>
      </c>
      <c r="U208" s="20">
        <v>700</v>
      </c>
      <c r="V208">
        <f t="shared" si="11"/>
        <v>4.4653063557384548E-3</v>
      </c>
      <c r="X208">
        <v>1.953925498369943</v>
      </c>
    </row>
    <row r="209" spans="1:24" x14ac:dyDescent="0.25">
      <c r="A209">
        <v>120</v>
      </c>
      <c r="B209">
        <v>36</v>
      </c>
      <c r="C209">
        <v>36</v>
      </c>
      <c r="D209" s="20">
        <v>14</v>
      </c>
      <c r="E209" s="20">
        <v>43</v>
      </c>
      <c r="F209">
        <v>1.34</v>
      </c>
      <c r="G209">
        <v>4</v>
      </c>
      <c r="H209">
        <v>880</v>
      </c>
      <c r="I209">
        <v>128.78</v>
      </c>
      <c r="J209">
        <v>221.08</v>
      </c>
      <c r="K209">
        <v>54.13</v>
      </c>
      <c r="L209">
        <v>53.98</v>
      </c>
      <c r="M209" s="20">
        <v>12</v>
      </c>
      <c r="N209" s="20">
        <v>41</v>
      </c>
      <c r="O209" s="20">
        <v>0.55000000000000004</v>
      </c>
      <c r="P209" s="20"/>
      <c r="Q209">
        <v>38.256</v>
      </c>
      <c r="R209">
        <f t="shared" si="9"/>
        <v>31.352831999999999</v>
      </c>
      <c r="S209">
        <f t="shared" si="10"/>
        <v>1.2201768567509308</v>
      </c>
      <c r="U209" s="20">
        <v>700</v>
      </c>
      <c r="V209">
        <f t="shared" si="11"/>
        <v>6.2018143829700757E-3</v>
      </c>
      <c r="X209">
        <v>1.7992239858906527</v>
      </c>
    </row>
    <row r="210" spans="1:24" x14ac:dyDescent="0.25">
      <c r="A210">
        <v>120</v>
      </c>
      <c r="B210">
        <v>36</v>
      </c>
      <c r="C210">
        <v>32</v>
      </c>
      <c r="D210" s="20">
        <v>14</v>
      </c>
      <c r="E210" s="20">
        <v>43</v>
      </c>
      <c r="F210">
        <v>1.4</v>
      </c>
      <c r="G210">
        <v>4</v>
      </c>
      <c r="H210">
        <v>765</v>
      </c>
      <c r="I210">
        <v>129.15</v>
      </c>
      <c r="J210">
        <v>209.85</v>
      </c>
      <c r="K210">
        <v>45.22</v>
      </c>
      <c r="L210">
        <v>49.74</v>
      </c>
      <c r="M210" s="20">
        <v>12</v>
      </c>
      <c r="N210" s="20">
        <v>41</v>
      </c>
      <c r="O210" s="20">
        <v>0.55000000000000004</v>
      </c>
      <c r="P210" s="20"/>
      <c r="Q210">
        <v>39.713299999999997</v>
      </c>
      <c r="R210">
        <f t="shared" si="9"/>
        <v>27.869184000000001</v>
      </c>
      <c r="S210">
        <f t="shared" si="10"/>
        <v>1.4249896947108318</v>
      </c>
      <c r="U210" s="20">
        <v>700</v>
      </c>
      <c r="V210">
        <f t="shared" si="11"/>
        <v>6.9770411808413348E-3</v>
      </c>
      <c r="X210">
        <v>1.6676450827244476</v>
      </c>
    </row>
    <row r="211" spans="1:24" x14ac:dyDescent="0.25">
      <c r="A211" s="20">
        <v>150</v>
      </c>
      <c r="B211">
        <v>25</v>
      </c>
      <c r="C211">
        <v>60</v>
      </c>
      <c r="D211" s="20">
        <v>14</v>
      </c>
      <c r="E211" s="20">
        <v>43</v>
      </c>
      <c r="F211">
        <v>1.28</v>
      </c>
      <c r="G211" s="20">
        <v>1.5</v>
      </c>
      <c r="H211" s="20">
        <v>700</v>
      </c>
      <c r="I211">
        <v>129.19</v>
      </c>
      <c r="J211">
        <v>187.39</v>
      </c>
      <c r="K211">
        <v>27.77</v>
      </c>
      <c r="L211">
        <v>29.3</v>
      </c>
      <c r="M211">
        <v>12</v>
      </c>
      <c r="N211" s="20">
        <v>41</v>
      </c>
      <c r="O211" s="20">
        <v>0.55000000000000004</v>
      </c>
      <c r="P211" s="20"/>
      <c r="Q211">
        <v>40.982799999999997</v>
      </c>
      <c r="R211">
        <f t="shared" si="9"/>
        <v>17.009999999999998</v>
      </c>
      <c r="S211">
        <f t="shared" si="10"/>
        <v>2.4093356848912406</v>
      </c>
      <c r="U211" s="20">
        <v>700</v>
      </c>
      <c r="V211">
        <f t="shared" si="11"/>
        <v>1.1431184270690445E-2</v>
      </c>
      <c r="X211">
        <v>1.5544101192846713</v>
      </c>
    </row>
    <row r="212" spans="1:24" x14ac:dyDescent="0.25">
      <c r="A212">
        <v>120</v>
      </c>
      <c r="B212">
        <v>32</v>
      </c>
      <c r="C212">
        <v>40</v>
      </c>
      <c r="D212" s="20">
        <v>14</v>
      </c>
      <c r="E212" s="20">
        <v>43</v>
      </c>
      <c r="F212">
        <v>1.4</v>
      </c>
      <c r="G212">
        <v>3</v>
      </c>
      <c r="H212">
        <v>890</v>
      </c>
      <c r="I212">
        <v>129.44</v>
      </c>
      <c r="J212">
        <v>230.6</v>
      </c>
      <c r="K212">
        <v>57.1</v>
      </c>
      <c r="L212">
        <v>44.48</v>
      </c>
      <c r="M212" s="20">
        <v>12</v>
      </c>
      <c r="N212" s="20">
        <v>41</v>
      </c>
      <c r="O212" s="20">
        <v>0.55000000000000004</v>
      </c>
      <c r="P212" s="20"/>
      <c r="Q212">
        <v>42.126399999999997</v>
      </c>
      <c r="R212">
        <f t="shared" si="9"/>
        <v>23.224319999999999</v>
      </c>
      <c r="S212">
        <f t="shared" si="10"/>
        <v>1.8138916446208113</v>
      </c>
      <c r="U212" s="20">
        <v>700</v>
      </c>
      <c r="V212">
        <f t="shared" si="11"/>
        <v>8.3724494170096028E-3</v>
      </c>
      <c r="X212">
        <v>1.4568039561503616</v>
      </c>
    </row>
    <row r="213" spans="1:24" x14ac:dyDescent="0.25">
      <c r="A213" s="20">
        <v>150</v>
      </c>
      <c r="B213">
        <v>22</v>
      </c>
      <c r="C213">
        <v>75</v>
      </c>
      <c r="D213" s="20">
        <v>14</v>
      </c>
      <c r="E213" s="20">
        <v>43</v>
      </c>
      <c r="F213">
        <v>1.24</v>
      </c>
      <c r="G213" s="20">
        <v>1.5</v>
      </c>
      <c r="H213" s="20">
        <v>700</v>
      </c>
      <c r="I213">
        <v>129.58000000000001</v>
      </c>
      <c r="J213">
        <v>181.24100000000001</v>
      </c>
      <c r="K213">
        <v>23.583300000000001</v>
      </c>
      <c r="L213">
        <v>35.966299999999997</v>
      </c>
      <c r="M213">
        <f>12</f>
        <v>12</v>
      </c>
      <c r="N213" s="20">
        <v>41</v>
      </c>
      <c r="O213" s="20">
        <v>0.55000000000000004</v>
      </c>
      <c r="P213" s="20"/>
      <c r="Q213">
        <v>43.165599999999998</v>
      </c>
      <c r="R213">
        <f t="shared" si="9"/>
        <v>18.710999999999999</v>
      </c>
      <c r="S213">
        <f t="shared" si="10"/>
        <v>2.3069638180749292</v>
      </c>
      <c r="U213" s="20">
        <v>700</v>
      </c>
      <c r="V213">
        <f t="shared" si="11"/>
        <v>1.0391985700627677E-2</v>
      </c>
      <c r="X213">
        <v>1.3717082161526606</v>
      </c>
    </row>
    <row r="214" spans="1:24" x14ac:dyDescent="0.25">
      <c r="A214" s="20">
        <v>160</v>
      </c>
      <c r="B214" s="20">
        <v>30</v>
      </c>
      <c r="C214" s="20">
        <v>60</v>
      </c>
      <c r="D214" s="20">
        <v>10</v>
      </c>
      <c r="E214" s="20">
        <v>43</v>
      </c>
      <c r="F214" s="20">
        <v>1.5</v>
      </c>
      <c r="G214" s="20">
        <v>3</v>
      </c>
      <c r="H214" s="20">
        <v>400</v>
      </c>
      <c r="I214" s="20">
        <v>129.76</v>
      </c>
      <c r="J214" s="20">
        <v>148.07</v>
      </c>
      <c r="K214" s="20">
        <v>1.46</v>
      </c>
      <c r="L214" s="20">
        <v>36.42</v>
      </c>
      <c r="M214" s="20">
        <v>8</v>
      </c>
      <c r="N214" s="20">
        <v>41</v>
      </c>
      <c r="O214" s="20">
        <v>0.55000000000000004</v>
      </c>
      <c r="P214" s="20"/>
      <c r="Q214">
        <v>37.140599999999999</v>
      </c>
      <c r="R214">
        <f t="shared" si="9"/>
        <v>43.5456</v>
      </c>
      <c r="S214">
        <f t="shared" si="10"/>
        <v>0.85291280864197527</v>
      </c>
      <c r="U214" s="20">
        <v>700</v>
      </c>
      <c r="V214">
        <f t="shared" si="11"/>
        <v>4.4653063557384548E-3</v>
      </c>
      <c r="X214">
        <v>1.9849607182940516</v>
      </c>
    </row>
    <row r="215" spans="1:24" x14ac:dyDescent="0.25">
      <c r="A215" s="20">
        <v>150</v>
      </c>
      <c r="B215">
        <v>25</v>
      </c>
      <c r="C215">
        <v>67</v>
      </c>
      <c r="D215" s="20">
        <v>14</v>
      </c>
      <c r="E215" s="20">
        <v>43</v>
      </c>
      <c r="F215">
        <v>1.22</v>
      </c>
      <c r="G215" s="20">
        <v>1.5</v>
      </c>
      <c r="H215" s="20">
        <v>700</v>
      </c>
      <c r="I215">
        <v>129.94999999999999</v>
      </c>
      <c r="J215">
        <v>180.71</v>
      </c>
      <c r="K215">
        <v>22.99</v>
      </c>
      <c r="L215">
        <v>28.37</v>
      </c>
      <c r="M215">
        <v>12</v>
      </c>
      <c r="N215" s="20">
        <v>41</v>
      </c>
      <c r="O215" s="20">
        <v>0.55000000000000004</v>
      </c>
      <c r="P215" s="20"/>
      <c r="Q215">
        <v>38.839700000000001</v>
      </c>
      <c r="R215">
        <f t="shared" si="9"/>
        <v>18.994499999999999</v>
      </c>
      <c r="S215">
        <f t="shared" si="10"/>
        <v>2.0447866487667485</v>
      </c>
      <c r="U215" s="20">
        <v>700</v>
      </c>
      <c r="V215">
        <f t="shared" si="11"/>
        <v>1.0236881436439204E-2</v>
      </c>
      <c r="X215">
        <v>1.8266760728982951</v>
      </c>
    </row>
    <row r="216" spans="1:24" x14ac:dyDescent="0.25">
      <c r="A216">
        <v>120</v>
      </c>
      <c r="B216">
        <v>36</v>
      </c>
      <c r="C216">
        <v>36</v>
      </c>
      <c r="D216" s="20">
        <v>14</v>
      </c>
      <c r="E216" s="20">
        <v>43</v>
      </c>
      <c r="F216">
        <v>1.34</v>
      </c>
      <c r="G216">
        <v>4</v>
      </c>
      <c r="H216">
        <v>840</v>
      </c>
      <c r="I216">
        <v>130.5</v>
      </c>
      <c r="J216">
        <v>214.39</v>
      </c>
      <c r="K216">
        <v>47.54</v>
      </c>
      <c r="L216">
        <v>52.34</v>
      </c>
      <c r="M216" s="20">
        <v>12</v>
      </c>
      <c r="N216" s="20">
        <v>41</v>
      </c>
      <c r="O216" s="20">
        <v>0.55000000000000004</v>
      </c>
      <c r="P216" s="20"/>
      <c r="Q216" s="22">
        <v>40.302</v>
      </c>
      <c r="R216">
        <f t="shared" si="9"/>
        <v>31.352831999999999</v>
      </c>
      <c r="S216">
        <f t="shared" si="10"/>
        <v>1.2854341196355086</v>
      </c>
      <c r="U216" s="21">
        <v>700</v>
      </c>
      <c r="V216">
        <f t="shared" si="11"/>
        <v>6.2018143829700757E-3</v>
      </c>
      <c r="X216">
        <v>1.692365835222978</v>
      </c>
    </row>
    <row r="217" spans="1:24" x14ac:dyDescent="0.25">
      <c r="A217">
        <v>120</v>
      </c>
      <c r="B217">
        <v>32</v>
      </c>
      <c r="C217">
        <v>40</v>
      </c>
      <c r="D217">
        <v>14</v>
      </c>
      <c r="E217">
        <v>43</v>
      </c>
      <c r="F217">
        <v>1.4</v>
      </c>
      <c r="G217">
        <v>3</v>
      </c>
      <c r="H217">
        <v>985</v>
      </c>
      <c r="I217">
        <v>130.81</v>
      </c>
      <c r="J217">
        <v>357.48</v>
      </c>
      <c r="K217">
        <v>183.15</v>
      </c>
      <c r="L217">
        <v>50.39</v>
      </c>
      <c r="M217">
        <v>12</v>
      </c>
      <c r="N217">
        <v>41</v>
      </c>
      <c r="O217">
        <v>0.45</v>
      </c>
      <c r="P217" s="20"/>
      <c r="Q217">
        <v>41.609900000000003</v>
      </c>
      <c r="R217">
        <f t="shared" si="9"/>
        <v>23.224319999999999</v>
      </c>
      <c r="S217">
        <f t="shared" si="10"/>
        <v>1.7916520268408291</v>
      </c>
      <c r="U217" s="20">
        <v>700</v>
      </c>
      <c r="V217">
        <f t="shared" si="11"/>
        <v>8.3724494170096028E-3</v>
      </c>
      <c r="X217">
        <v>1.578194989664524</v>
      </c>
    </row>
    <row r="218" spans="1:24" x14ac:dyDescent="0.25">
      <c r="A218">
        <v>120</v>
      </c>
      <c r="B218">
        <v>36</v>
      </c>
      <c r="C218">
        <v>36</v>
      </c>
      <c r="D218" s="20">
        <v>14</v>
      </c>
      <c r="E218" s="20">
        <v>43</v>
      </c>
      <c r="F218">
        <v>1.37</v>
      </c>
      <c r="G218">
        <v>3</v>
      </c>
      <c r="H218">
        <v>855</v>
      </c>
      <c r="I218">
        <v>131.24</v>
      </c>
      <c r="J218">
        <v>222.7</v>
      </c>
      <c r="K218">
        <v>49.92</v>
      </c>
      <c r="L218">
        <v>42.91</v>
      </c>
      <c r="M218" s="20">
        <v>12</v>
      </c>
      <c r="N218" s="20">
        <v>41</v>
      </c>
      <c r="O218" s="20">
        <v>0.55000000000000004</v>
      </c>
      <c r="P218" s="20"/>
      <c r="Q218">
        <v>42.760399999999997</v>
      </c>
      <c r="R218">
        <f t="shared" si="9"/>
        <v>23.514623999999998</v>
      </c>
      <c r="S218">
        <f t="shared" si="10"/>
        <v>1.8184598656563677</v>
      </c>
      <c r="U218" s="20">
        <v>700</v>
      </c>
      <c r="V218">
        <f t="shared" si="11"/>
        <v>8.2690858439601021E-3</v>
      </c>
      <c r="X218">
        <v>1.4787287754608018</v>
      </c>
    </row>
    <row r="219" spans="1:24" x14ac:dyDescent="0.25">
      <c r="A219">
        <v>120</v>
      </c>
      <c r="B219">
        <v>44</v>
      </c>
      <c r="C219">
        <v>44</v>
      </c>
      <c r="D219" s="20">
        <v>14</v>
      </c>
      <c r="E219" s="20">
        <v>43</v>
      </c>
      <c r="F219">
        <v>1.4</v>
      </c>
      <c r="G219">
        <v>1</v>
      </c>
      <c r="H219">
        <v>765</v>
      </c>
      <c r="I219">
        <v>131.57</v>
      </c>
      <c r="J219">
        <v>188.32</v>
      </c>
      <c r="K219">
        <v>18.27</v>
      </c>
      <c r="L219">
        <v>31.73</v>
      </c>
      <c r="M219" s="20">
        <v>12</v>
      </c>
      <c r="N219" s="20">
        <v>41</v>
      </c>
      <c r="O219" s="20">
        <v>0.55000000000000004</v>
      </c>
      <c r="P219" s="20"/>
      <c r="Q219">
        <v>43.838999999999999</v>
      </c>
      <c r="R219">
        <f t="shared" si="9"/>
        <v>11.708927999999998</v>
      </c>
      <c r="S219">
        <f t="shared" si="10"/>
        <v>3.7440660665092489</v>
      </c>
      <c r="U219" s="20">
        <v>700</v>
      </c>
      <c r="V219">
        <f t="shared" si="11"/>
        <v>1.6606511240349627E-2</v>
      </c>
      <c r="X219">
        <v>1.3931073931073932</v>
      </c>
    </row>
    <row r="220" spans="1:24" x14ac:dyDescent="0.25">
      <c r="A220" s="20">
        <v>160</v>
      </c>
      <c r="B220" s="20">
        <v>30</v>
      </c>
      <c r="C220" s="20">
        <v>60</v>
      </c>
      <c r="D220" s="20">
        <v>14</v>
      </c>
      <c r="E220" s="20">
        <v>47</v>
      </c>
      <c r="F220" s="20">
        <v>1.5</v>
      </c>
      <c r="G220" s="20">
        <v>3</v>
      </c>
      <c r="H220" s="20">
        <v>400</v>
      </c>
      <c r="I220" s="20">
        <v>131.63</v>
      </c>
      <c r="J220" s="20">
        <v>149.54</v>
      </c>
      <c r="K220" s="20">
        <v>1.4</v>
      </c>
      <c r="L220" s="20">
        <v>36.15</v>
      </c>
      <c r="M220" s="20">
        <v>12</v>
      </c>
      <c r="N220" s="20">
        <v>45</v>
      </c>
      <c r="O220" s="20">
        <v>0.55000000000000004</v>
      </c>
      <c r="P220" s="20"/>
      <c r="Q220">
        <v>37.667099999999998</v>
      </c>
      <c r="R220">
        <f t="shared" si="9"/>
        <v>43.5456</v>
      </c>
      <c r="S220">
        <f t="shared" si="10"/>
        <v>0.86500358245149911</v>
      </c>
      <c r="U220" s="20">
        <v>700</v>
      </c>
      <c r="V220">
        <f t="shared" si="11"/>
        <v>4.4653063557384548E-3</v>
      </c>
      <c r="X220">
        <v>2.0130992464325796</v>
      </c>
    </row>
    <row r="221" spans="1:24" x14ac:dyDescent="0.25">
      <c r="A221" s="20">
        <v>140</v>
      </c>
      <c r="B221" s="20">
        <v>20</v>
      </c>
      <c r="C221" s="20">
        <v>60</v>
      </c>
      <c r="D221" s="20">
        <v>10</v>
      </c>
      <c r="E221" s="20">
        <v>43</v>
      </c>
      <c r="F221" s="20">
        <v>1.5</v>
      </c>
      <c r="G221" s="20">
        <v>2.25</v>
      </c>
      <c r="H221" s="20">
        <v>600</v>
      </c>
      <c r="I221" s="20">
        <v>131.66</v>
      </c>
      <c r="J221" s="20">
        <v>175.47</v>
      </c>
      <c r="K221" s="20">
        <v>6.63</v>
      </c>
      <c r="L221" s="20">
        <v>35.72</v>
      </c>
      <c r="M221" s="20">
        <v>8</v>
      </c>
      <c r="N221" s="20">
        <v>41</v>
      </c>
      <c r="O221" s="20">
        <v>0.55000000000000004</v>
      </c>
      <c r="P221" s="20"/>
      <c r="Q221">
        <v>39.411499999999997</v>
      </c>
      <c r="R221">
        <f t="shared" si="9"/>
        <v>19.051200000000001</v>
      </c>
      <c r="S221">
        <f t="shared" si="10"/>
        <v>2.0687148316116568</v>
      </c>
      <c r="U221" s="20">
        <v>700</v>
      </c>
      <c r="V221">
        <f t="shared" si="11"/>
        <v>1.0206414527402181E-2</v>
      </c>
      <c r="X221">
        <v>1.8535684891240445</v>
      </c>
    </row>
    <row r="222" spans="1:24" x14ac:dyDescent="0.25">
      <c r="A222">
        <v>135</v>
      </c>
      <c r="B222">
        <v>44</v>
      </c>
      <c r="C222">
        <v>44</v>
      </c>
      <c r="D222" s="20">
        <v>14</v>
      </c>
      <c r="E222" s="20">
        <v>43</v>
      </c>
      <c r="F222">
        <v>1.31</v>
      </c>
      <c r="G222">
        <v>1</v>
      </c>
      <c r="H222">
        <v>865</v>
      </c>
      <c r="I222">
        <v>131.75</v>
      </c>
      <c r="J222">
        <v>202.77</v>
      </c>
      <c r="K222">
        <v>28.65</v>
      </c>
      <c r="L222">
        <v>33.75</v>
      </c>
      <c r="M222" s="20">
        <v>12</v>
      </c>
      <c r="N222" s="20">
        <v>41</v>
      </c>
      <c r="O222" s="20">
        <v>0.55000000000000004</v>
      </c>
      <c r="P222" s="20"/>
      <c r="Q222">
        <v>40.907499999999999</v>
      </c>
      <c r="R222">
        <f t="shared" si="9"/>
        <v>13.172544</v>
      </c>
      <c r="S222">
        <f t="shared" si="10"/>
        <v>3.1055124962953244</v>
      </c>
      <c r="U222" s="20">
        <v>700</v>
      </c>
      <c r="V222">
        <f t="shared" si="11"/>
        <v>1.4761343324755221E-2</v>
      </c>
      <c r="X222">
        <v>1.7177920550936423</v>
      </c>
    </row>
    <row r="223" spans="1:24" x14ac:dyDescent="0.25">
      <c r="A223" s="20">
        <v>160</v>
      </c>
      <c r="B223" s="20">
        <v>30</v>
      </c>
      <c r="C223" s="20">
        <v>60</v>
      </c>
      <c r="D223" s="20">
        <v>10</v>
      </c>
      <c r="E223" s="20">
        <v>47</v>
      </c>
      <c r="F223" s="20">
        <v>1.3</v>
      </c>
      <c r="G223" s="20">
        <v>1.5</v>
      </c>
      <c r="H223" s="20">
        <v>800</v>
      </c>
      <c r="I223" s="20">
        <v>131.91999999999999</v>
      </c>
      <c r="J223" s="20">
        <v>189.2</v>
      </c>
      <c r="K223" s="20">
        <v>8.2100000000000009</v>
      </c>
      <c r="L223" s="20">
        <v>42.3</v>
      </c>
      <c r="M223" s="20">
        <v>8</v>
      </c>
      <c r="N223" s="20">
        <v>45</v>
      </c>
      <c r="O223" s="20">
        <v>0.55000000000000004</v>
      </c>
      <c r="P223" s="20"/>
      <c r="Q223">
        <v>42.228299999999997</v>
      </c>
      <c r="R223">
        <f t="shared" si="9"/>
        <v>21.7728</v>
      </c>
      <c r="S223">
        <f t="shared" si="10"/>
        <v>1.9394979056437389</v>
      </c>
      <c r="U223" s="20">
        <v>700</v>
      </c>
      <c r="V223">
        <f t="shared" si="11"/>
        <v>8.9306127114769096E-3</v>
      </c>
      <c r="X223">
        <v>1.6016498833703134</v>
      </c>
    </row>
    <row r="224" spans="1:24" x14ac:dyDescent="0.25">
      <c r="A224">
        <v>125</v>
      </c>
      <c r="B224">
        <v>44</v>
      </c>
      <c r="C224">
        <v>48</v>
      </c>
      <c r="D224" s="20">
        <v>14</v>
      </c>
      <c r="E224" s="20">
        <v>43</v>
      </c>
      <c r="F224">
        <v>1.31</v>
      </c>
      <c r="G224">
        <v>1</v>
      </c>
      <c r="H224">
        <v>865</v>
      </c>
      <c r="I224">
        <v>131.93</v>
      </c>
      <c r="J224">
        <v>197.05</v>
      </c>
      <c r="K224">
        <v>22.86</v>
      </c>
      <c r="L224">
        <v>33.81</v>
      </c>
      <c r="M224" s="20">
        <v>12</v>
      </c>
      <c r="N224" s="20">
        <v>41</v>
      </c>
      <c r="O224" s="20">
        <v>0.55000000000000004</v>
      </c>
      <c r="P224" s="20"/>
      <c r="Q224">
        <v>43.415500000000002</v>
      </c>
      <c r="R224">
        <f t="shared" si="9"/>
        <v>13.305599999999998</v>
      </c>
      <c r="S224">
        <f t="shared" si="10"/>
        <v>3.2629494348244354</v>
      </c>
      <c r="U224" s="20">
        <v>700</v>
      </c>
      <c r="V224">
        <f t="shared" si="11"/>
        <v>1.4613729891507672E-2</v>
      </c>
      <c r="X224">
        <v>1.5013832693571258</v>
      </c>
    </row>
    <row r="225" spans="1:24" x14ac:dyDescent="0.25">
      <c r="A225">
        <v>120</v>
      </c>
      <c r="B225">
        <v>44</v>
      </c>
      <c r="C225">
        <v>48</v>
      </c>
      <c r="D225" s="20">
        <v>14</v>
      </c>
      <c r="E225" s="20">
        <v>43</v>
      </c>
      <c r="F225">
        <v>1.34</v>
      </c>
      <c r="G225">
        <v>1</v>
      </c>
      <c r="H225">
        <v>830</v>
      </c>
      <c r="I225">
        <v>131.94999999999999</v>
      </c>
      <c r="J225">
        <v>192.49</v>
      </c>
      <c r="K225">
        <v>19.64</v>
      </c>
      <c r="L225">
        <v>33.15</v>
      </c>
      <c r="M225" s="20">
        <v>12</v>
      </c>
      <c r="N225" s="20">
        <v>41</v>
      </c>
      <c r="O225" s="20">
        <v>0.55000000000000004</v>
      </c>
      <c r="P225" s="20"/>
      <c r="Q225">
        <v>44.493600000000001</v>
      </c>
      <c r="R225">
        <f t="shared" si="9"/>
        <v>12.773375999999999</v>
      </c>
      <c r="S225">
        <f t="shared" si="10"/>
        <v>3.4833077801827805</v>
      </c>
      <c r="U225" s="20">
        <v>700</v>
      </c>
      <c r="V225">
        <f t="shared" si="11"/>
        <v>1.5222635303653824E-2</v>
      </c>
      <c r="X225">
        <v>1.4139091472424807</v>
      </c>
    </row>
    <row r="226" spans="1:24" x14ac:dyDescent="0.25">
      <c r="A226">
        <v>120</v>
      </c>
      <c r="B226">
        <v>36</v>
      </c>
      <c r="C226">
        <v>36</v>
      </c>
      <c r="D226">
        <v>14</v>
      </c>
      <c r="E226">
        <v>43</v>
      </c>
      <c r="F226">
        <v>1.37</v>
      </c>
      <c r="G226">
        <v>3</v>
      </c>
      <c r="H226">
        <v>985</v>
      </c>
      <c r="I226">
        <v>132.05000000000001</v>
      </c>
      <c r="J226">
        <v>354.27</v>
      </c>
      <c r="K226">
        <v>179.13</v>
      </c>
      <c r="L226">
        <v>50.13</v>
      </c>
      <c r="M226">
        <v>12</v>
      </c>
      <c r="N226">
        <v>41</v>
      </c>
      <c r="O226">
        <v>0.45</v>
      </c>
      <c r="P226" s="20"/>
      <c r="Q226">
        <v>38.2258</v>
      </c>
      <c r="R226">
        <f t="shared" si="9"/>
        <v>23.514623999999998</v>
      </c>
      <c r="S226">
        <f t="shared" si="10"/>
        <v>1.6256181685065432</v>
      </c>
      <c r="U226" s="20">
        <v>700</v>
      </c>
      <c r="V226">
        <f t="shared" si="11"/>
        <v>8.2690858439601021E-3</v>
      </c>
      <c r="X226">
        <v>2.0429586874031318</v>
      </c>
    </row>
    <row r="227" spans="1:24" x14ac:dyDescent="0.25">
      <c r="A227" s="20">
        <v>150</v>
      </c>
      <c r="B227">
        <v>22</v>
      </c>
      <c r="C227">
        <v>67</v>
      </c>
      <c r="D227" s="20">
        <v>14</v>
      </c>
      <c r="E227" s="20">
        <v>43</v>
      </c>
      <c r="F227">
        <v>1.32</v>
      </c>
      <c r="G227" s="20">
        <v>1.5</v>
      </c>
      <c r="H227" s="20">
        <v>700</v>
      </c>
      <c r="I227">
        <v>132.18899999999999</v>
      </c>
      <c r="J227">
        <v>192.10900000000001</v>
      </c>
      <c r="K227">
        <v>28.6265</v>
      </c>
      <c r="L227">
        <v>36.981299999999997</v>
      </c>
      <c r="M227">
        <f>12</f>
        <v>12</v>
      </c>
      <c r="N227" s="20">
        <v>41</v>
      </c>
      <c r="O227" s="20">
        <v>0.55000000000000004</v>
      </c>
      <c r="P227" s="20"/>
      <c r="Q227">
        <v>40.011299999999999</v>
      </c>
      <c r="R227">
        <f t="shared" si="9"/>
        <v>16.715160000000001</v>
      </c>
      <c r="S227">
        <f t="shared" si="10"/>
        <v>2.3937132519222071</v>
      </c>
      <c r="U227" s="20">
        <v>700</v>
      </c>
      <c r="V227">
        <f t="shared" si="11"/>
        <v>1.1632819814135458E-2</v>
      </c>
      <c r="X227">
        <v>1.8817777777777778</v>
      </c>
    </row>
    <row r="228" spans="1:24" x14ac:dyDescent="0.25">
      <c r="A228">
        <v>120</v>
      </c>
      <c r="B228">
        <v>36</v>
      </c>
      <c r="C228">
        <v>40</v>
      </c>
      <c r="D228" s="20">
        <v>14</v>
      </c>
      <c r="E228" s="20">
        <v>43</v>
      </c>
      <c r="F228">
        <v>1.4</v>
      </c>
      <c r="G228">
        <v>2</v>
      </c>
      <c r="H228">
        <v>860</v>
      </c>
      <c r="I228">
        <v>132.22999999999999</v>
      </c>
      <c r="J228">
        <v>220.93</v>
      </c>
      <c r="K228">
        <v>42.04</v>
      </c>
      <c r="L228">
        <v>39.99</v>
      </c>
      <c r="M228" s="20">
        <v>12</v>
      </c>
      <c r="N228" s="20">
        <v>41</v>
      </c>
      <c r="O228" s="20">
        <v>0.55000000000000004</v>
      </c>
      <c r="P228" s="20"/>
      <c r="Q228">
        <v>41.506799999999998</v>
      </c>
      <c r="R228">
        <f t="shared" si="9"/>
        <v>17.418239999999997</v>
      </c>
      <c r="S228">
        <f t="shared" si="10"/>
        <v>2.3829502865961203</v>
      </c>
      <c r="U228" s="20">
        <v>700</v>
      </c>
      <c r="V228">
        <f t="shared" si="11"/>
        <v>1.1163265889346139E-2</v>
      </c>
      <c r="X228">
        <v>1.7429579239103048</v>
      </c>
    </row>
    <row r="229" spans="1:24" x14ac:dyDescent="0.25">
      <c r="A229" s="20">
        <v>160</v>
      </c>
      <c r="B229" s="20">
        <v>30</v>
      </c>
      <c r="C229" s="20">
        <v>60</v>
      </c>
      <c r="D229" s="20">
        <v>14</v>
      </c>
      <c r="E229" s="20">
        <v>47</v>
      </c>
      <c r="F229" s="20">
        <v>1.1000000000000001</v>
      </c>
      <c r="G229" s="20">
        <v>3</v>
      </c>
      <c r="H229" s="20">
        <v>800</v>
      </c>
      <c r="I229" s="20">
        <v>132.25</v>
      </c>
      <c r="J229" s="20">
        <v>168.48</v>
      </c>
      <c r="K229" s="20">
        <v>8.1199999999999992</v>
      </c>
      <c r="L229" s="20">
        <v>38.630000000000003</v>
      </c>
      <c r="M229" s="20">
        <v>12</v>
      </c>
      <c r="N229" s="20">
        <v>45</v>
      </c>
      <c r="O229" s="20">
        <v>0.55000000000000004</v>
      </c>
      <c r="P229" s="20"/>
      <c r="Q229">
        <v>42.833100000000002</v>
      </c>
      <c r="R229">
        <f t="shared" si="9"/>
        <v>43.5456</v>
      </c>
      <c r="S229">
        <f t="shared" si="10"/>
        <v>0.98363784171075841</v>
      </c>
      <c r="U229" s="20">
        <v>700</v>
      </c>
      <c r="V229">
        <f t="shared" si="11"/>
        <v>4.4653063557384548E-3</v>
      </c>
      <c r="X229">
        <v>1.6245889514706722</v>
      </c>
    </row>
    <row r="230" spans="1:24" x14ac:dyDescent="0.25">
      <c r="A230">
        <v>120</v>
      </c>
      <c r="B230">
        <v>40</v>
      </c>
      <c r="C230">
        <v>44</v>
      </c>
      <c r="D230" s="20">
        <v>14</v>
      </c>
      <c r="E230" s="20">
        <v>43</v>
      </c>
      <c r="F230">
        <v>1.34</v>
      </c>
      <c r="G230">
        <v>1.5</v>
      </c>
      <c r="H230">
        <v>890</v>
      </c>
      <c r="I230">
        <v>132.46</v>
      </c>
      <c r="J230">
        <v>211.66</v>
      </c>
      <c r="K230">
        <v>32.47</v>
      </c>
      <c r="L230">
        <v>37.92</v>
      </c>
      <c r="M230" s="20">
        <v>12</v>
      </c>
      <c r="N230" s="20">
        <v>41</v>
      </c>
      <c r="O230" s="20">
        <v>0.55000000000000004</v>
      </c>
      <c r="P230" s="20"/>
      <c r="Q230">
        <v>44.0501</v>
      </c>
      <c r="R230">
        <f t="shared" si="9"/>
        <v>15.966719999999999</v>
      </c>
      <c r="S230">
        <f t="shared" si="10"/>
        <v>2.7588696989738657</v>
      </c>
      <c r="U230" s="20">
        <v>700</v>
      </c>
      <c r="V230">
        <f t="shared" si="11"/>
        <v>1.2178108242923058E-2</v>
      </c>
      <c r="X230">
        <v>1.523328837707923</v>
      </c>
    </row>
    <row r="231" spans="1:24" x14ac:dyDescent="0.25">
      <c r="A231">
        <v>120</v>
      </c>
      <c r="B231">
        <v>32</v>
      </c>
      <c r="C231">
        <v>40</v>
      </c>
      <c r="D231" s="20">
        <v>14</v>
      </c>
      <c r="E231" s="20">
        <v>43</v>
      </c>
      <c r="F231">
        <v>1.37</v>
      </c>
      <c r="G231">
        <v>4</v>
      </c>
      <c r="H231">
        <v>825</v>
      </c>
      <c r="I231">
        <v>132.56</v>
      </c>
      <c r="J231">
        <v>214.9</v>
      </c>
      <c r="K231">
        <v>46.23</v>
      </c>
      <c r="L231">
        <v>44.82</v>
      </c>
      <c r="M231" s="20">
        <v>12</v>
      </c>
      <c r="N231" s="20">
        <v>41</v>
      </c>
      <c r="O231" s="20">
        <v>0.55000000000000004</v>
      </c>
      <c r="P231" s="20"/>
      <c r="Q231">
        <v>45.165599999999998</v>
      </c>
      <c r="R231">
        <f t="shared" si="9"/>
        <v>30.96576</v>
      </c>
      <c r="S231">
        <f t="shared" si="10"/>
        <v>1.4585658482142856</v>
      </c>
      <c r="U231" s="20">
        <v>700</v>
      </c>
      <c r="V231">
        <f t="shared" si="11"/>
        <v>6.2793370627572016E-3</v>
      </c>
      <c r="X231">
        <v>1.4352638352638352</v>
      </c>
    </row>
    <row r="232" spans="1:24" x14ac:dyDescent="0.25">
      <c r="A232" s="20">
        <v>160</v>
      </c>
      <c r="B232" s="20">
        <v>30</v>
      </c>
      <c r="C232" s="20">
        <v>45</v>
      </c>
      <c r="D232" s="20">
        <v>10</v>
      </c>
      <c r="E232" s="20">
        <v>43</v>
      </c>
      <c r="F232" s="20">
        <v>1.3</v>
      </c>
      <c r="G232" s="20">
        <v>2.25</v>
      </c>
      <c r="H232" s="20">
        <v>600</v>
      </c>
      <c r="I232" s="20">
        <v>132.83000000000001</v>
      </c>
      <c r="J232" s="20">
        <v>168.75</v>
      </c>
      <c r="K232" s="20">
        <v>6.27</v>
      </c>
      <c r="L232" s="20">
        <v>33.479999999999997</v>
      </c>
      <c r="M232" s="20">
        <v>8</v>
      </c>
      <c r="N232" s="20">
        <v>41</v>
      </c>
      <c r="O232" s="20">
        <v>0.55000000000000004</v>
      </c>
      <c r="P232" s="20"/>
      <c r="Q232">
        <v>38.814599999999999</v>
      </c>
      <c r="R232">
        <f t="shared" si="9"/>
        <v>24.494399999999995</v>
      </c>
      <c r="S232">
        <f t="shared" si="10"/>
        <v>1.5846315892612191</v>
      </c>
      <c r="U232" s="20">
        <v>700</v>
      </c>
      <c r="V232">
        <f t="shared" si="11"/>
        <v>7.9383224102016984E-3</v>
      </c>
      <c r="X232">
        <v>2.0744268077601413</v>
      </c>
    </row>
    <row r="233" spans="1:24" x14ac:dyDescent="0.25">
      <c r="A233">
        <v>120</v>
      </c>
      <c r="B233">
        <v>32</v>
      </c>
      <c r="C233">
        <v>40</v>
      </c>
      <c r="D233" s="20">
        <v>14</v>
      </c>
      <c r="E233" s="20">
        <v>43</v>
      </c>
      <c r="F233">
        <v>1.4</v>
      </c>
      <c r="G233">
        <v>3</v>
      </c>
      <c r="H233">
        <v>845</v>
      </c>
      <c r="I233">
        <v>133.07</v>
      </c>
      <c r="J233">
        <v>224.08</v>
      </c>
      <c r="K233">
        <v>49.4</v>
      </c>
      <c r="L233">
        <v>42.92</v>
      </c>
      <c r="M233" s="20">
        <v>12</v>
      </c>
      <c r="N233" s="20">
        <v>41</v>
      </c>
      <c r="O233" s="20">
        <v>0.55000000000000004</v>
      </c>
      <c r="P233" s="20"/>
      <c r="Q233">
        <v>40.595599999999997</v>
      </c>
      <c r="R233">
        <f t="shared" si="9"/>
        <v>23.224319999999999</v>
      </c>
      <c r="S233">
        <f t="shared" si="10"/>
        <v>1.7479779817019401</v>
      </c>
      <c r="U233" s="20">
        <v>700</v>
      </c>
      <c r="V233">
        <f t="shared" si="11"/>
        <v>8.3724494170096028E-3</v>
      </c>
      <c r="X233">
        <v>1.9092580834803057</v>
      </c>
    </row>
    <row r="234" spans="1:24" x14ac:dyDescent="0.25">
      <c r="A234">
        <v>120</v>
      </c>
      <c r="B234">
        <v>40</v>
      </c>
      <c r="C234">
        <v>40</v>
      </c>
      <c r="D234" s="20">
        <v>14</v>
      </c>
      <c r="E234" s="20">
        <v>43</v>
      </c>
      <c r="F234">
        <v>1.4</v>
      </c>
      <c r="G234">
        <v>1.5</v>
      </c>
      <c r="H234">
        <v>815</v>
      </c>
      <c r="I234">
        <v>133.11000000000001</v>
      </c>
      <c r="J234">
        <v>207.95</v>
      </c>
      <c r="K234">
        <v>30.11</v>
      </c>
      <c r="L234">
        <v>36.270000000000003</v>
      </c>
      <c r="M234" s="20">
        <v>12</v>
      </c>
      <c r="N234" s="20">
        <v>41</v>
      </c>
      <c r="O234" s="20">
        <v>0.55000000000000004</v>
      </c>
      <c r="P234" s="20"/>
      <c r="Q234">
        <v>42.091000000000001</v>
      </c>
      <c r="R234">
        <f t="shared" si="9"/>
        <v>14.515199999999997</v>
      </c>
      <c r="S234">
        <f t="shared" si="10"/>
        <v>2.8997878086419759</v>
      </c>
      <c r="U234" s="20">
        <v>700</v>
      </c>
      <c r="V234">
        <f t="shared" si="11"/>
        <v>1.3395919067215366E-2</v>
      </c>
      <c r="X234">
        <v>1.7674897119341564</v>
      </c>
    </row>
    <row r="235" spans="1:24" x14ac:dyDescent="0.25">
      <c r="A235" s="20">
        <v>150</v>
      </c>
      <c r="B235">
        <v>28</v>
      </c>
      <c r="C235">
        <v>60</v>
      </c>
      <c r="D235" s="20">
        <v>14</v>
      </c>
      <c r="E235" s="20">
        <v>43</v>
      </c>
      <c r="F235">
        <v>1.22</v>
      </c>
      <c r="G235" s="20">
        <v>1.5</v>
      </c>
      <c r="H235" s="20">
        <v>700</v>
      </c>
      <c r="I235">
        <v>133.13999999999999</v>
      </c>
      <c r="J235">
        <v>184.14</v>
      </c>
      <c r="K235">
        <v>22.87</v>
      </c>
      <c r="L235">
        <v>28.76</v>
      </c>
      <c r="M235">
        <f>12</f>
        <v>12</v>
      </c>
      <c r="N235" s="20">
        <v>41</v>
      </c>
      <c r="O235" s="20">
        <v>0.55000000000000004</v>
      </c>
      <c r="P235" s="20"/>
      <c r="Q235">
        <v>43.4831</v>
      </c>
      <c r="R235">
        <f t="shared" si="9"/>
        <v>19.051199999999998</v>
      </c>
      <c r="S235">
        <f t="shared" si="10"/>
        <v>2.2824336524733351</v>
      </c>
      <c r="U235" s="20">
        <v>700</v>
      </c>
      <c r="V235">
        <f t="shared" si="11"/>
        <v>1.0206414527402183E-2</v>
      </c>
      <c r="X235">
        <v>1.6492423811420229</v>
      </c>
    </row>
    <row r="236" spans="1:24" x14ac:dyDescent="0.25">
      <c r="A236" s="20">
        <v>150</v>
      </c>
      <c r="B236">
        <v>25</v>
      </c>
      <c r="C236">
        <v>60</v>
      </c>
      <c r="D236" s="20">
        <v>14</v>
      </c>
      <c r="E236" s="20">
        <v>43</v>
      </c>
      <c r="F236">
        <v>1.3</v>
      </c>
      <c r="G236" s="20">
        <v>1.5</v>
      </c>
      <c r="H236" s="20">
        <v>700</v>
      </c>
      <c r="I236">
        <v>133.37</v>
      </c>
      <c r="J236">
        <v>192.16</v>
      </c>
      <c r="K236">
        <v>27.77</v>
      </c>
      <c r="L236">
        <v>29.83</v>
      </c>
      <c r="M236">
        <v>12</v>
      </c>
      <c r="N236" s="20">
        <v>41</v>
      </c>
      <c r="O236" s="20">
        <v>0.55000000000000004</v>
      </c>
      <c r="P236" s="20"/>
      <c r="Q236">
        <v>44.701900000000002</v>
      </c>
      <c r="R236">
        <f t="shared" si="9"/>
        <v>17.009999999999998</v>
      </c>
      <c r="S236">
        <f t="shared" si="10"/>
        <v>2.6279776601998828</v>
      </c>
      <c r="U236" s="20">
        <v>700</v>
      </c>
      <c r="V236">
        <f t="shared" si="11"/>
        <v>1.1431184270690445E-2</v>
      </c>
      <c r="X236">
        <v>1.5458692118822841</v>
      </c>
    </row>
    <row r="237" spans="1:24" x14ac:dyDescent="0.25">
      <c r="A237">
        <v>125</v>
      </c>
      <c r="B237">
        <v>44</v>
      </c>
      <c r="C237">
        <v>44</v>
      </c>
      <c r="D237" s="20">
        <v>14</v>
      </c>
      <c r="E237" s="20">
        <v>43</v>
      </c>
      <c r="F237">
        <v>1.37</v>
      </c>
      <c r="G237">
        <v>1</v>
      </c>
      <c r="H237">
        <v>790</v>
      </c>
      <c r="I237">
        <v>133.43</v>
      </c>
      <c r="J237">
        <v>193.88</v>
      </c>
      <c r="K237">
        <v>20.75</v>
      </c>
      <c r="L237">
        <v>32.32</v>
      </c>
      <c r="M237" s="20">
        <v>12</v>
      </c>
      <c r="N237" s="20">
        <v>41</v>
      </c>
      <c r="O237" s="20">
        <v>0.55000000000000004</v>
      </c>
      <c r="P237" s="20"/>
      <c r="Q237">
        <v>45.858899999999998</v>
      </c>
      <c r="R237">
        <f t="shared" si="9"/>
        <v>12.1968</v>
      </c>
      <c r="S237">
        <f t="shared" si="10"/>
        <v>3.7599124360487997</v>
      </c>
      <c r="U237" s="20">
        <v>700</v>
      </c>
      <c r="V237">
        <f t="shared" si="11"/>
        <v>1.5942250790735638E-2</v>
      </c>
      <c r="X237">
        <v>1.457295390628724</v>
      </c>
    </row>
    <row r="238" spans="1:24" x14ac:dyDescent="0.25">
      <c r="A238">
        <v>120</v>
      </c>
      <c r="B238">
        <v>44</v>
      </c>
      <c r="C238">
        <v>44</v>
      </c>
      <c r="D238" s="20">
        <v>14</v>
      </c>
      <c r="E238" s="20">
        <v>43</v>
      </c>
      <c r="F238">
        <v>1.4</v>
      </c>
      <c r="G238">
        <v>1</v>
      </c>
      <c r="H238">
        <v>730</v>
      </c>
      <c r="I238">
        <v>133.71</v>
      </c>
      <c r="J238">
        <v>187.84</v>
      </c>
      <c r="K238">
        <v>16.11</v>
      </c>
      <c r="L238">
        <v>30.83</v>
      </c>
      <c r="M238" s="20">
        <v>12</v>
      </c>
      <c r="N238" s="20">
        <v>41</v>
      </c>
      <c r="O238" s="20">
        <v>0.55000000000000004</v>
      </c>
      <c r="P238" s="20"/>
      <c r="Q238">
        <v>39.3506</v>
      </c>
      <c r="R238">
        <f t="shared" si="9"/>
        <v>11.708927999999998</v>
      </c>
      <c r="S238">
        <f t="shared" si="10"/>
        <v>3.3607346462460104</v>
      </c>
      <c r="U238" s="20">
        <v>700</v>
      </c>
      <c r="V238">
        <f t="shared" si="11"/>
        <v>1.6606511240349627E-2</v>
      </c>
      <c r="X238">
        <v>2.1030730586286142</v>
      </c>
    </row>
    <row r="239" spans="1:24" x14ac:dyDescent="0.25">
      <c r="A239" s="20">
        <v>150</v>
      </c>
      <c r="B239">
        <v>22</v>
      </c>
      <c r="C239">
        <v>75</v>
      </c>
      <c r="D239" s="20">
        <v>14</v>
      </c>
      <c r="E239" s="20">
        <v>43</v>
      </c>
      <c r="F239">
        <v>1.26</v>
      </c>
      <c r="G239" s="20">
        <v>1.5</v>
      </c>
      <c r="H239" s="20">
        <v>700</v>
      </c>
      <c r="I239">
        <v>133.875</v>
      </c>
      <c r="J239">
        <v>186.14500000000001</v>
      </c>
      <c r="K239">
        <v>23.583300000000001</v>
      </c>
      <c r="L239">
        <v>36.559899999999999</v>
      </c>
      <c r="M239">
        <f>12</f>
        <v>12</v>
      </c>
      <c r="N239" s="20">
        <v>41</v>
      </c>
      <c r="O239" s="20">
        <v>0.55000000000000004</v>
      </c>
      <c r="P239" s="20"/>
      <c r="Q239">
        <v>41.165500000000002</v>
      </c>
      <c r="R239">
        <f t="shared" si="9"/>
        <v>18.710999999999999</v>
      </c>
      <c r="S239">
        <f t="shared" si="10"/>
        <v>2.200069477847256</v>
      </c>
      <c r="U239" s="20">
        <v>700</v>
      </c>
      <c r="V239">
        <f t="shared" si="11"/>
        <v>1.0391985700627677E-2</v>
      </c>
      <c r="X239">
        <v>1.936061140505585</v>
      </c>
    </row>
    <row r="240" spans="1:24" x14ac:dyDescent="0.25">
      <c r="A240">
        <v>130</v>
      </c>
      <c r="B240">
        <v>44</v>
      </c>
      <c r="C240">
        <v>44</v>
      </c>
      <c r="D240" s="20">
        <v>14</v>
      </c>
      <c r="E240" s="20">
        <v>43</v>
      </c>
      <c r="F240">
        <v>1.34</v>
      </c>
      <c r="G240">
        <v>1</v>
      </c>
      <c r="H240">
        <v>820</v>
      </c>
      <c r="I240">
        <v>133.94</v>
      </c>
      <c r="J240">
        <v>198.7</v>
      </c>
      <c r="K240">
        <v>23.87</v>
      </c>
      <c r="L240">
        <v>32.93</v>
      </c>
      <c r="M240" s="20">
        <v>12</v>
      </c>
      <c r="N240" s="20">
        <v>41</v>
      </c>
      <c r="O240" s="20">
        <v>0.55000000000000004</v>
      </c>
      <c r="P240" s="20"/>
      <c r="Q240">
        <v>42.705199999999998</v>
      </c>
      <c r="R240">
        <f t="shared" si="9"/>
        <v>12.684671999999999</v>
      </c>
      <c r="S240">
        <f t="shared" si="10"/>
        <v>3.3666775144047874</v>
      </c>
      <c r="U240" s="20">
        <v>700</v>
      </c>
      <c r="V240">
        <f t="shared" si="11"/>
        <v>1.532908729878427E-2</v>
      </c>
      <c r="X240">
        <v>1.7932812631225328</v>
      </c>
    </row>
    <row r="241" spans="1:24" x14ac:dyDescent="0.25">
      <c r="A241" s="20">
        <v>160</v>
      </c>
      <c r="B241" s="20">
        <v>23</v>
      </c>
      <c r="C241" s="20">
        <v>45</v>
      </c>
      <c r="D241" s="20">
        <v>14</v>
      </c>
      <c r="E241" s="20">
        <v>43</v>
      </c>
      <c r="F241" s="20">
        <v>1.5</v>
      </c>
      <c r="G241" s="20">
        <v>1.5</v>
      </c>
      <c r="H241" s="20">
        <v>800</v>
      </c>
      <c r="I241" s="20">
        <v>134.24</v>
      </c>
      <c r="J241" s="20">
        <v>197.09</v>
      </c>
      <c r="K241" s="20">
        <v>20.8</v>
      </c>
      <c r="L241" s="20">
        <v>34.69</v>
      </c>
      <c r="M241" s="20">
        <v>12</v>
      </c>
      <c r="N241" s="20">
        <v>41</v>
      </c>
      <c r="O241" s="20">
        <v>0.55000000000000004</v>
      </c>
      <c r="P241" s="20"/>
      <c r="Q241">
        <v>44.094799999999999</v>
      </c>
      <c r="R241">
        <f t="shared" si="9"/>
        <v>12.519359999999997</v>
      </c>
      <c r="S241">
        <f t="shared" si="10"/>
        <v>3.5221289267182994</v>
      </c>
      <c r="U241" s="20">
        <v>700</v>
      </c>
      <c r="V241">
        <f t="shared" si="11"/>
        <v>1.5531500367785932E-2</v>
      </c>
      <c r="X241">
        <v>1.672443154880431</v>
      </c>
    </row>
    <row r="242" spans="1:24" x14ac:dyDescent="0.25">
      <c r="A242" s="20">
        <v>150</v>
      </c>
      <c r="B242">
        <v>25</v>
      </c>
      <c r="C242">
        <v>67</v>
      </c>
      <c r="D242" s="20">
        <v>14</v>
      </c>
      <c r="E242" s="20">
        <v>43</v>
      </c>
      <c r="F242">
        <v>1.24</v>
      </c>
      <c r="G242" s="20">
        <v>1.5</v>
      </c>
      <c r="H242" s="20">
        <v>700</v>
      </c>
      <c r="I242">
        <v>134.27000000000001</v>
      </c>
      <c r="J242">
        <v>185.65</v>
      </c>
      <c r="K242">
        <v>22.99</v>
      </c>
      <c r="L242">
        <v>28.93</v>
      </c>
      <c r="M242">
        <v>12</v>
      </c>
      <c r="N242" s="20">
        <v>41</v>
      </c>
      <c r="O242" s="20">
        <v>0.55000000000000004</v>
      </c>
      <c r="P242" s="20"/>
      <c r="Q242">
        <v>45.3444</v>
      </c>
      <c r="R242">
        <f t="shared" si="9"/>
        <v>18.994499999999999</v>
      </c>
      <c r="S242">
        <f t="shared" si="10"/>
        <v>2.3872384111190081</v>
      </c>
      <c r="U242" s="20">
        <v>700</v>
      </c>
      <c r="V242">
        <f t="shared" si="11"/>
        <v>1.0236881436439204E-2</v>
      </c>
      <c r="X242">
        <v>1.5680879759311135</v>
      </c>
    </row>
    <row r="243" spans="1:24" x14ac:dyDescent="0.25">
      <c r="A243">
        <v>120</v>
      </c>
      <c r="B243">
        <v>36</v>
      </c>
      <c r="C243">
        <v>44</v>
      </c>
      <c r="D243" s="20">
        <v>14</v>
      </c>
      <c r="E243" s="20">
        <v>43</v>
      </c>
      <c r="F243">
        <v>1.34</v>
      </c>
      <c r="G243">
        <v>2</v>
      </c>
      <c r="H243">
        <v>890</v>
      </c>
      <c r="I243">
        <v>134.68</v>
      </c>
      <c r="J243">
        <v>219.21</v>
      </c>
      <c r="K243">
        <v>39.06</v>
      </c>
      <c r="L243">
        <v>40.130000000000003</v>
      </c>
      <c r="M243" s="20">
        <v>12</v>
      </c>
      <c r="N243" s="20">
        <v>41</v>
      </c>
      <c r="O243" s="20">
        <v>0.55000000000000004</v>
      </c>
      <c r="P243" s="20"/>
      <c r="Q243">
        <v>46.527700000000003</v>
      </c>
      <c r="R243">
        <f t="shared" si="9"/>
        <v>19.160063999999998</v>
      </c>
      <c r="S243">
        <f t="shared" si="10"/>
        <v>2.4283687152610769</v>
      </c>
      <c r="U243" s="20">
        <v>700</v>
      </c>
      <c r="V243">
        <f t="shared" si="11"/>
        <v>1.0148423535769216E-2</v>
      </c>
      <c r="X243">
        <v>1.4785483896595009</v>
      </c>
    </row>
    <row r="244" spans="1:24" x14ac:dyDescent="0.25">
      <c r="A244">
        <v>120</v>
      </c>
      <c r="B244">
        <v>32</v>
      </c>
      <c r="C244">
        <v>40</v>
      </c>
      <c r="D244" s="20">
        <v>14</v>
      </c>
      <c r="E244" s="20">
        <v>43</v>
      </c>
      <c r="F244">
        <v>1.4</v>
      </c>
      <c r="G244">
        <v>3</v>
      </c>
      <c r="H244">
        <v>815</v>
      </c>
      <c r="I244">
        <v>134.83000000000001</v>
      </c>
      <c r="J244">
        <v>219.5</v>
      </c>
      <c r="K244">
        <v>44.67</v>
      </c>
      <c r="L244">
        <v>41.86</v>
      </c>
      <c r="M244" s="20">
        <v>12</v>
      </c>
      <c r="N244" s="20">
        <v>41</v>
      </c>
      <c r="O244" s="20">
        <v>0.55000000000000004</v>
      </c>
      <c r="P244" s="20"/>
    </row>
    <row r="245" spans="1:24" x14ac:dyDescent="0.25">
      <c r="A245">
        <v>120</v>
      </c>
      <c r="B245">
        <v>44</v>
      </c>
      <c r="C245">
        <v>44</v>
      </c>
      <c r="D245" s="20">
        <v>14</v>
      </c>
      <c r="E245" s="20">
        <v>43</v>
      </c>
      <c r="F245">
        <v>1.4</v>
      </c>
      <c r="G245">
        <v>1</v>
      </c>
      <c r="H245">
        <v>705</v>
      </c>
      <c r="I245">
        <v>134.84</v>
      </c>
      <c r="J245">
        <v>187.12</v>
      </c>
      <c r="K245">
        <v>14.67</v>
      </c>
      <c r="L245">
        <v>30.17</v>
      </c>
      <c r="M245" s="20">
        <v>12</v>
      </c>
      <c r="N245" s="20">
        <v>41</v>
      </c>
      <c r="O245" s="20">
        <v>0.55000000000000004</v>
      </c>
      <c r="P245" s="20"/>
    </row>
    <row r="246" spans="1:24" x14ac:dyDescent="0.25">
      <c r="A246" s="20">
        <v>160</v>
      </c>
      <c r="B246" s="20">
        <v>30</v>
      </c>
      <c r="C246" s="20">
        <v>60</v>
      </c>
      <c r="D246" s="20">
        <v>10</v>
      </c>
      <c r="E246" s="20">
        <v>47</v>
      </c>
      <c r="F246" s="20">
        <v>1.3</v>
      </c>
      <c r="G246" s="20">
        <v>3</v>
      </c>
      <c r="H246" s="20">
        <v>600</v>
      </c>
      <c r="I246" s="20">
        <v>135.08000000000001</v>
      </c>
      <c r="J246" s="20">
        <v>166.71</v>
      </c>
      <c r="K246" s="20">
        <v>3.92</v>
      </c>
      <c r="L246" s="20">
        <v>41.49</v>
      </c>
      <c r="M246" s="20">
        <v>8</v>
      </c>
      <c r="N246" s="20">
        <v>45</v>
      </c>
      <c r="O246" s="20">
        <v>0.55000000000000004</v>
      </c>
      <c r="P246" s="20"/>
    </row>
    <row r="247" spans="1:24" x14ac:dyDescent="0.25">
      <c r="A247" s="20">
        <v>140</v>
      </c>
      <c r="B247" s="20">
        <v>20</v>
      </c>
      <c r="C247" s="20">
        <v>60</v>
      </c>
      <c r="D247" s="20">
        <v>14</v>
      </c>
      <c r="E247" s="20">
        <v>47</v>
      </c>
      <c r="F247" s="20">
        <v>1.5</v>
      </c>
      <c r="G247" s="20">
        <v>2.25</v>
      </c>
      <c r="H247" s="20">
        <v>600</v>
      </c>
      <c r="I247" s="20">
        <v>135.15</v>
      </c>
      <c r="J247" s="20">
        <v>178.38</v>
      </c>
      <c r="K247" s="20">
        <v>6.45</v>
      </c>
      <c r="L247" s="20">
        <v>35.520000000000003</v>
      </c>
      <c r="M247" s="20">
        <v>12</v>
      </c>
      <c r="N247" s="20">
        <v>45</v>
      </c>
      <c r="O247" s="20">
        <v>0.55000000000000004</v>
      </c>
      <c r="P247" s="20"/>
    </row>
    <row r="248" spans="1:24" x14ac:dyDescent="0.25">
      <c r="A248">
        <v>120</v>
      </c>
      <c r="B248">
        <v>44</v>
      </c>
      <c r="C248">
        <v>48</v>
      </c>
      <c r="D248" s="20">
        <v>14</v>
      </c>
      <c r="E248" s="20">
        <v>43</v>
      </c>
      <c r="F248">
        <v>1.34</v>
      </c>
      <c r="G248">
        <v>1</v>
      </c>
      <c r="H248">
        <v>785</v>
      </c>
      <c r="I248">
        <v>135.24</v>
      </c>
      <c r="J248">
        <v>192.23</v>
      </c>
      <c r="K248">
        <v>16.91</v>
      </c>
      <c r="L248">
        <v>32.04</v>
      </c>
      <c r="M248" s="20">
        <v>12</v>
      </c>
      <c r="N248" s="20">
        <v>41</v>
      </c>
      <c r="O248" s="20">
        <v>0.55000000000000004</v>
      </c>
      <c r="P248" s="20"/>
    </row>
    <row r="249" spans="1:24" x14ac:dyDescent="0.25">
      <c r="A249">
        <v>130</v>
      </c>
      <c r="B249">
        <v>44</v>
      </c>
      <c r="C249">
        <v>48</v>
      </c>
      <c r="D249" s="20">
        <v>14</v>
      </c>
      <c r="E249" s="20">
        <v>43</v>
      </c>
      <c r="F249">
        <v>1.28</v>
      </c>
      <c r="G249">
        <v>1</v>
      </c>
      <c r="H249">
        <v>845</v>
      </c>
      <c r="I249">
        <v>135.33000000000001</v>
      </c>
      <c r="J249">
        <v>199.58</v>
      </c>
      <c r="K249">
        <v>22.33</v>
      </c>
      <c r="L249">
        <v>33.03</v>
      </c>
      <c r="M249" s="20">
        <v>12</v>
      </c>
      <c r="N249" s="20">
        <v>41</v>
      </c>
      <c r="O249" s="20">
        <v>0.55000000000000004</v>
      </c>
      <c r="P249" s="20"/>
    </row>
    <row r="250" spans="1:24" x14ac:dyDescent="0.25">
      <c r="A250">
        <v>120</v>
      </c>
      <c r="B250">
        <v>44</v>
      </c>
      <c r="C250">
        <v>44</v>
      </c>
      <c r="D250" s="20">
        <v>14</v>
      </c>
      <c r="E250" s="20">
        <v>43</v>
      </c>
      <c r="F250">
        <v>1.4</v>
      </c>
      <c r="G250">
        <v>1</v>
      </c>
      <c r="H250">
        <v>685</v>
      </c>
      <c r="I250">
        <v>135.51</v>
      </c>
      <c r="J250">
        <v>186.27</v>
      </c>
      <c r="K250">
        <v>13.59</v>
      </c>
      <c r="L250">
        <v>29.62</v>
      </c>
      <c r="M250" s="20">
        <v>12</v>
      </c>
      <c r="N250" s="20">
        <v>41</v>
      </c>
      <c r="O250" s="20">
        <v>0.55000000000000004</v>
      </c>
      <c r="P250" s="20"/>
    </row>
    <row r="251" spans="1:24" x14ac:dyDescent="0.25">
      <c r="A251" s="20">
        <v>160</v>
      </c>
      <c r="B251" s="20">
        <v>30</v>
      </c>
      <c r="C251" s="20">
        <v>60</v>
      </c>
      <c r="D251" s="20">
        <v>10</v>
      </c>
      <c r="E251" s="20">
        <v>43</v>
      </c>
      <c r="F251" s="20">
        <v>1.5</v>
      </c>
      <c r="G251" s="20">
        <v>1.5</v>
      </c>
      <c r="H251" s="20">
        <v>400</v>
      </c>
      <c r="I251" s="20">
        <v>135.54</v>
      </c>
      <c r="J251" s="20">
        <v>157.71</v>
      </c>
      <c r="K251" s="20">
        <v>1.45</v>
      </c>
      <c r="L251" s="20">
        <v>26.66</v>
      </c>
      <c r="M251" s="20">
        <v>8</v>
      </c>
      <c r="N251" s="20">
        <v>41</v>
      </c>
      <c r="O251" s="20">
        <v>0.55000000000000004</v>
      </c>
      <c r="P251" s="20"/>
    </row>
    <row r="252" spans="1:24" x14ac:dyDescent="0.25">
      <c r="A252">
        <v>120</v>
      </c>
      <c r="B252">
        <v>36</v>
      </c>
      <c r="C252">
        <v>40</v>
      </c>
      <c r="D252" s="20">
        <v>14</v>
      </c>
      <c r="E252" s="20">
        <v>43</v>
      </c>
      <c r="F252">
        <v>1.4</v>
      </c>
      <c r="G252">
        <v>2</v>
      </c>
      <c r="H252">
        <v>820</v>
      </c>
      <c r="I252">
        <v>135.72</v>
      </c>
      <c r="J252">
        <v>217.06</v>
      </c>
      <c r="K252">
        <v>36.85</v>
      </c>
      <c r="L252">
        <v>38.71</v>
      </c>
      <c r="M252" s="20">
        <v>12</v>
      </c>
      <c r="N252" s="20">
        <v>41</v>
      </c>
      <c r="O252" s="20">
        <v>0.55000000000000004</v>
      </c>
      <c r="P252" s="20"/>
    </row>
    <row r="253" spans="1:24" x14ac:dyDescent="0.25">
      <c r="A253" s="20">
        <v>160</v>
      </c>
      <c r="B253" s="20">
        <v>30</v>
      </c>
      <c r="C253" s="20">
        <v>45</v>
      </c>
      <c r="D253" s="20">
        <v>14</v>
      </c>
      <c r="E253" s="20">
        <v>47</v>
      </c>
      <c r="F253" s="20">
        <v>1.3</v>
      </c>
      <c r="G253" s="20">
        <v>2.25</v>
      </c>
      <c r="H253" s="20">
        <v>600</v>
      </c>
      <c r="I253" s="20">
        <v>135.72</v>
      </c>
      <c r="J253" s="20">
        <v>171.14</v>
      </c>
      <c r="K253" s="20">
        <v>6.08</v>
      </c>
      <c r="L253" s="20">
        <v>33.26</v>
      </c>
      <c r="M253" s="20">
        <v>12</v>
      </c>
      <c r="N253" s="20">
        <v>45</v>
      </c>
      <c r="O253" s="20">
        <v>0.55000000000000004</v>
      </c>
      <c r="P253" s="20"/>
    </row>
    <row r="254" spans="1:24" x14ac:dyDescent="0.25">
      <c r="A254" s="20">
        <v>160</v>
      </c>
      <c r="B254" s="20">
        <v>30</v>
      </c>
      <c r="C254" s="20">
        <v>60</v>
      </c>
      <c r="D254" s="20">
        <v>10</v>
      </c>
      <c r="E254" s="20">
        <v>43</v>
      </c>
      <c r="F254" s="20">
        <v>1.5</v>
      </c>
      <c r="G254" s="20">
        <v>2.25</v>
      </c>
      <c r="H254" s="20">
        <v>400</v>
      </c>
      <c r="I254" s="20">
        <v>135.74</v>
      </c>
      <c r="J254" s="20">
        <v>153.84</v>
      </c>
      <c r="K254" s="20">
        <v>1.45</v>
      </c>
      <c r="L254" s="20">
        <v>31.37</v>
      </c>
      <c r="M254" s="20">
        <v>8</v>
      </c>
      <c r="N254" s="20">
        <v>41</v>
      </c>
      <c r="O254" s="20">
        <v>0.55000000000000004</v>
      </c>
      <c r="P254" s="20"/>
    </row>
    <row r="255" spans="1:24" x14ac:dyDescent="0.25">
      <c r="A255" s="20">
        <v>140</v>
      </c>
      <c r="B255" s="20">
        <v>20</v>
      </c>
      <c r="C255" s="20">
        <v>45</v>
      </c>
      <c r="D255" s="20">
        <v>14</v>
      </c>
      <c r="E255" s="20">
        <v>43</v>
      </c>
      <c r="F255" s="20">
        <v>1.5</v>
      </c>
      <c r="G255" s="20">
        <v>3</v>
      </c>
      <c r="H255" s="20">
        <v>800</v>
      </c>
      <c r="I255" s="20">
        <v>135.88999999999999</v>
      </c>
      <c r="J255" s="20">
        <v>206.49</v>
      </c>
      <c r="K255" s="20">
        <v>23.3</v>
      </c>
      <c r="L255" s="20">
        <v>40.909999999999997</v>
      </c>
      <c r="M255" s="20">
        <v>12</v>
      </c>
      <c r="N255" s="20">
        <v>41</v>
      </c>
      <c r="O255" s="20">
        <v>0.55000000000000004</v>
      </c>
      <c r="P255" s="20"/>
    </row>
    <row r="256" spans="1:24" x14ac:dyDescent="0.25">
      <c r="A256" s="20">
        <v>160</v>
      </c>
      <c r="B256" s="20">
        <v>30</v>
      </c>
      <c r="C256" s="20">
        <v>60</v>
      </c>
      <c r="D256" s="20">
        <v>14</v>
      </c>
      <c r="E256" s="20">
        <v>43</v>
      </c>
      <c r="F256" s="20">
        <v>1.1000000000000001</v>
      </c>
      <c r="G256" s="20">
        <v>1.5</v>
      </c>
      <c r="H256" s="20">
        <v>800</v>
      </c>
      <c r="I256" s="20">
        <v>135.97999999999999</v>
      </c>
      <c r="J256" s="20">
        <v>174.92</v>
      </c>
      <c r="K256" s="20">
        <v>8.2100000000000009</v>
      </c>
      <c r="L256" s="20">
        <v>29.68</v>
      </c>
      <c r="M256" s="20">
        <v>12</v>
      </c>
      <c r="N256" s="20">
        <v>41</v>
      </c>
      <c r="O256" s="20">
        <v>0.55000000000000004</v>
      </c>
      <c r="P256" s="20"/>
    </row>
    <row r="257" spans="1:16" x14ac:dyDescent="0.25">
      <c r="A257">
        <v>125</v>
      </c>
      <c r="B257">
        <v>40</v>
      </c>
      <c r="C257">
        <v>48</v>
      </c>
      <c r="D257" s="20">
        <v>14</v>
      </c>
      <c r="E257" s="20">
        <v>43</v>
      </c>
      <c r="F257">
        <v>1.4</v>
      </c>
      <c r="G257">
        <v>1</v>
      </c>
      <c r="H257">
        <v>775</v>
      </c>
      <c r="I257">
        <v>136.05000000000001</v>
      </c>
      <c r="J257">
        <v>195.55</v>
      </c>
      <c r="K257">
        <v>19.989999999999998</v>
      </c>
      <c r="L257">
        <v>32.19</v>
      </c>
      <c r="M257" s="20">
        <v>12</v>
      </c>
      <c r="N257" s="20">
        <v>41</v>
      </c>
      <c r="O257" s="20">
        <v>0.55000000000000004</v>
      </c>
      <c r="P257" s="20"/>
    </row>
    <row r="258" spans="1:16" x14ac:dyDescent="0.25">
      <c r="A258">
        <v>120</v>
      </c>
      <c r="B258">
        <v>48</v>
      </c>
      <c r="C258">
        <v>44</v>
      </c>
      <c r="D258" s="20">
        <v>14</v>
      </c>
      <c r="E258" s="20">
        <v>43</v>
      </c>
      <c r="F258">
        <v>1.4</v>
      </c>
      <c r="G258">
        <v>1</v>
      </c>
      <c r="H258">
        <v>610</v>
      </c>
      <c r="I258">
        <v>136.12</v>
      </c>
      <c r="J258">
        <v>180.98</v>
      </c>
      <c r="K258">
        <v>9.99</v>
      </c>
      <c r="L258">
        <v>27.46</v>
      </c>
      <c r="M258" s="20">
        <v>12</v>
      </c>
      <c r="N258" s="20">
        <v>41</v>
      </c>
      <c r="O258" s="20">
        <v>0.55000000000000004</v>
      </c>
      <c r="P258" s="20"/>
    </row>
    <row r="259" spans="1:16" x14ac:dyDescent="0.25">
      <c r="A259">
        <v>120</v>
      </c>
      <c r="B259">
        <v>40</v>
      </c>
      <c r="C259">
        <v>40</v>
      </c>
      <c r="D259" s="20">
        <v>14</v>
      </c>
      <c r="E259" s="20">
        <v>43</v>
      </c>
      <c r="F259">
        <v>1.4</v>
      </c>
      <c r="G259">
        <v>1.5</v>
      </c>
      <c r="H259">
        <v>775</v>
      </c>
      <c r="I259">
        <v>136.12</v>
      </c>
      <c r="J259">
        <v>205.44</v>
      </c>
      <c r="K259">
        <v>26.24</v>
      </c>
      <c r="L259">
        <v>35.090000000000003</v>
      </c>
      <c r="M259" s="20">
        <v>12</v>
      </c>
      <c r="N259" s="20">
        <v>41</v>
      </c>
      <c r="O259" s="20">
        <v>0.55000000000000004</v>
      </c>
      <c r="P259" s="20"/>
    </row>
    <row r="260" spans="1:16" x14ac:dyDescent="0.25">
      <c r="A260">
        <v>120</v>
      </c>
      <c r="B260">
        <v>48</v>
      </c>
      <c r="C260">
        <v>44</v>
      </c>
      <c r="D260" s="20">
        <v>14</v>
      </c>
      <c r="E260" s="20">
        <v>43</v>
      </c>
      <c r="F260">
        <v>1.4</v>
      </c>
      <c r="G260">
        <v>1</v>
      </c>
      <c r="H260">
        <v>625</v>
      </c>
      <c r="I260">
        <v>136.24</v>
      </c>
      <c r="J260">
        <v>182.32</v>
      </c>
      <c r="K260">
        <v>10.65</v>
      </c>
      <c r="L260">
        <v>27.91</v>
      </c>
      <c r="M260" s="20">
        <v>12</v>
      </c>
      <c r="N260" s="20">
        <v>41</v>
      </c>
      <c r="O260" s="20">
        <v>0.55000000000000004</v>
      </c>
      <c r="P260" s="20"/>
    </row>
    <row r="261" spans="1:16" x14ac:dyDescent="0.25">
      <c r="A261">
        <v>125</v>
      </c>
      <c r="B261">
        <v>44</v>
      </c>
      <c r="C261">
        <v>48</v>
      </c>
      <c r="D261" s="20">
        <v>14</v>
      </c>
      <c r="E261" s="20">
        <v>43</v>
      </c>
      <c r="F261">
        <v>1.31</v>
      </c>
      <c r="G261">
        <v>1</v>
      </c>
      <c r="H261">
        <v>810</v>
      </c>
      <c r="I261">
        <v>136.27000000000001</v>
      </c>
      <c r="J261">
        <v>196.34</v>
      </c>
      <c r="K261">
        <v>19.16</v>
      </c>
      <c r="L261">
        <v>32.479999999999997</v>
      </c>
      <c r="M261" s="20">
        <v>12</v>
      </c>
      <c r="N261" s="20">
        <v>41</v>
      </c>
      <c r="O261" s="20">
        <v>0.55000000000000004</v>
      </c>
      <c r="P261" s="20"/>
    </row>
    <row r="262" spans="1:16" x14ac:dyDescent="0.25">
      <c r="A262" s="20">
        <v>150</v>
      </c>
      <c r="B262">
        <v>22</v>
      </c>
      <c r="C262">
        <v>67</v>
      </c>
      <c r="D262" s="20">
        <v>14</v>
      </c>
      <c r="E262" s="20">
        <v>43</v>
      </c>
      <c r="F262">
        <v>1.34</v>
      </c>
      <c r="G262" s="20">
        <v>1.5</v>
      </c>
      <c r="H262" s="20">
        <v>700</v>
      </c>
      <c r="I262">
        <v>136.334</v>
      </c>
      <c r="J262">
        <v>196.81899999999999</v>
      </c>
      <c r="K262">
        <v>28.6265</v>
      </c>
      <c r="L262">
        <v>37.523499999999999</v>
      </c>
      <c r="M262">
        <f>12</f>
        <v>12</v>
      </c>
      <c r="N262" s="20">
        <v>41</v>
      </c>
      <c r="O262" s="20">
        <v>0.55000000000000004</v>
      </c>
      <c r="P262" s="20"/>
    </row>
    <row r="263" spans="1:16" x14ac:dyDescent="0.25">
      <c r="A263">
        <v>120</v>
      </c>
      <c r="B263">
        <v>40</v>
      </c>
      <c r="C263">
        <v>44</v>
      </c>
      <c r="D263" s="20">
        <v>14</v>
      </c>
      <c r="E263" s="20">
        <v>43</v>
      </c>
      <c r="F263">
        <v>1.34</v>
      </c>
      <c r="G263">
        <v>1.5</v>
      </c>
      <c r="H263">
        <v>840</v>
      </c>
      <c r="I263">
        <v>136.86000000000001</v>
      </c>
      <c r="J263">
        <v>209.06</v>
      </c>
      <c r="K263">
        <v>27.72</v>
      </c>
      <c r="L263">
        <v>36.5</v>
      </c>
      <c r="M263" s="20">
        <v>12</v>
      </c>
      <c r="N263" s="20">
        <v>41</v>
      </c>
      <c r="O263" s="20">
        <v>0.55000000000000004</v>
      </c>
      <c r="P263" s="20"/>
    </row>
    <row r="264" spans="1:16" x14ac:dyDescent="0.25">
      <c r="A264">
        <v>120</v>
      </c>
      <c r="B264">
        <v>44</v>
      </c>
      <c r="C264">
        <v>48</v>
      </c>
      <c r="D264" s="20">
        <v>14</v>
      </c>
      <c r="E264" s="20">
        <v>43</v>
      </c>
      <c r="F264">
        <v>1.34</v>
      </c>
      <c r="G264">
        <v>1</v>
      </c>
      <c r="H264">
        <v>755</v>
      </c>
      <c r="I264">
        <v>136.88</v>
      </c>
      <c r="J264">
        <v>191.44</v>
      </c>
      <c r="K264">
        <v>15.23</v>
      </c>
      <c r="L264">
        <v>31.27</v>
      </c>
      <c r="M264" s="20">
        <v>12</v>
      </c>
      <c r="N264" s="20">
        <v>41</v>
      </c>
      <c r="O264" s="20">
        <v>0.55000000000000004</v>
      </c>
      <c r="P264" s="20"/>
    </row>
    <row r="265" spans="1:16" x14ac:dyDescent="0.25">
      <c r="A265" s="20">
        <v>160</v>
      </c>
      <c r="B265" s="20">
        <v>30</v>
      </c>
      <c r="C265" s="20">
        <v>60</v>
      </c>
      <c r="D265" s="20">
        <v>14</v>
      </c>
      <c r="E265" s="20">
        <v>47</v>
      </c>
      <c r="F265" s="20">
        <v>1.5</v>
      </c>
      <c r="G265" s="20">
        <v>1.5</v>
      </c>
      <c r="H265" s="20">
        <v>400</v>
      </c>
      <c r="I265" s="20">
        <v>137.22999999999999</v>
      </c>
      <c r="J265" s="20">
        <v>159.18</v>
      </c>
      <c r="K265" s="20">
        <v>1.39</v>
      </c>
      <c r="L265" s="20">
        <v>26.47</v>
      </c>
      <c r="M265" s="20">
        <v>12</v>
      </c>
      <c r="N265" s="20">
        <v>45</v>
      </c>
      <c r="O265" s="20">
        <v>0.55000000000000004</v>
      </c>
      <c r="P265" s="20"/>
    </row>
    <row r="266" spans="1:16" x14ac:dyDescent="0.25">
      <c r="A266">
        <v>125</v>
      </c>
      <c r="B266">
        <v>44</v>
      </c>
      <c r="C266">
        <v>44</v>
      </c>
      <c r="D266" s="20">
        <v>14</v>
      </c>
      <c r="E266" s="20">
        <v>43</v>
      </c>
      <c r="F266">
        <v>1.37</v>
      </c>
      <c r="G266">
        <v>1</v>
      </c>
      <c r="H266">
        <v>720</v>
      </c>
      <c r="I266">
        <v>137.33000000000001</v>
      </c>
      <c r="J266">
        <v>191.75</v>
      </c>
      <c r="K266">
        <v>16.170000000000002</v>
      </c>
      <c r="L266">
        <v>30.51</v>
      </c>
      <c r="M266" s="20">
        <v>12</v>
      </c>
      <c r="N266" s="20">
        <v>41</v>
      </c>
      <c r="O266" s="20">
        <v>0.55000000000000004</v>
      </c>
      <c r="P266" s="20"/>
    </row>
    <row r="267" spans="1:16" x14ac:dyDescent="0.25">
      <c r="A267" s="20">
        <v>150</v>
      </c>
      <c r="B267">
        <v>28</v>
      </c>
      <c r="C267">
        <v>60</v>
      </c>
      <c r="D267" s="20">
        <v>14</v>
      </c>
      <c r="E267" s="20">
        <v>43</v>
      </c>
      <c r="F267">
        <v>1.24</v>
      </c>
      <c r="G267" s="20">
        <v>1.5</v>
      </c>
      <c r="H267" s="20">
        <v>700</v>
      </c>
      <c r="I267">
        <v>137.44999999999999</v>
      </c>
      <c r="J267">
        <v>189.06</v>
      </c>
      <c r="K267">
        <v>22.87</v>
      </c>
      <c r="L267">
        <v>29.32</v>
      </c>
      <c r="M267">
        <f>12</f>
        <v>12</v>
      </c>
      <c r="N267" s="20">
        <v>41</v>
      </c>
      <c r="O267" s="20">
        <v>0.55000000000000004</v>
      </c>
      <c r="P267" s="20"/>
    </row>
    <row r="268" spans="1:16" x14ac:dyDescent="0.25">
      <c r="A268" s="20">
        <v>150</v>
      </c>
      <c r="B268">
        <v>25</v>
      </c>
      <c r="C268">
        <v>60</v>
      </c>
      <c r="D268" s="20">
        <v>14</v>
      </c>
      <c r="E268" s="20">
        <v>43</v>
      </c>
      <c r="F268">
        <v>1.32</v>
      </c>
      <c r="G268" s="20">
        <v>1.5</v>
      </c>
      <c r="H268" s="20">
        <v>700</v>
      </c>
      <c r="I268">
        <v>137.53</v>
      </c>
      <c r="J268">
        <v>196.9</v>
      </c>
      <c r="K268">
        <v>27.77</v>
      </c>
      <c r="L268">
        <v>30.36</v>
      </c>
      <c r="M268">
        <v>12</v>
      </c>
      <c r="N268" s="20">
        <v>41</v>
      </c>
      <c r="O268" s="20">
        <v>0.55000000000000004</v>
      </c>
      <c r="P268" s="20"/>
    </row>
    <row r="269" spans="1:16" x14ac:dyDescent="0.25">
      <c r="A269">
        <v>120</v>
      </c>
      <c r="B269">
        <v>40</v>
      </c>
      <c r="C269">
        <v>40</v>
      </c>
      <c r="D269" s="20">
        <v>14</v>
      </c>
      <c r="E269" s="20">
        <v>43</v>
      </c>
      <c r="F269">
        <v>1.4</v>
      </c>
      <c r="G269">
        <v>1.5</v>
      </c>
      <c r="H269">
        <v>750</v>
      </c>
      <c r="I269">
        <v>137.55000000000001</v>
      </c>
      <c r="J269">
        <v>203.52</v>
      </c>
      <c r="K269">
        <v>23.99</v>
      </c>
      <c r="L269">
        <v>34.33</v>
      </c>
      <c r="M269" s="20">
        <v>12</v>
      </c>
      <c r="N269" s="20">
        <v>41</v>
      </c>
      <c r="O269" s="20">
        <v>0.55000000000000004</v>
      </c>
      <c r="P269" s="20"/>
    </row>
    <row r="270" spans="1:16" x14ac:dyDescent="0.25">
      <c r="A270" s="20">
        <v>160</v>
      </c>
      <c r="B270" s="20">
        <v>30</v>
      </c>
      <c r="C270" s="20">
        <v>60</v>
      </c>
      <c r="D270" s="20">
        <v>14</v>
      </c>
      <c r="E270" s="20">
        <v>47</v>
      </c>
      <c r="F270" s="20">
        <v>1.5</v>
      </c>
      <c r="G270" s="20">
        <v>2.25</v>
      </c>
      <c r="H270" s="20">
        <v>400</v>
      </c>
      <c r="I270" s="20">
        <v>137.56</v>
      </c>
      <c r="J270" s="20">
        <v>155.29</v>
      </c>
      <c r="K270" s="20">
        <v>1.39</v>
      </c>
      <c r="L270" s="20">
        <v>31.14</v>
      </c>
      <c r="M270" s="20">
        <v>12</v>
      </c>
      <c r="N270" s="20">
        <v>45</v>
      </c>
      <c r="O270" s="20">
        <v>0.55000000000000004</v>
      </c>
      <c r="P270" s="20"/>
    </row>
    <row r="271" spans="1:16" x14ac:dyDescent="0.25">
      <c r="A271">
        <v>120</v>
      </c>
      <c r="B271">
        <v>36</v>
      </c>
      <c r="C271">
        <v>36</v>
      </c>
      <c r="D271" s="20">
        <v>14</v>
      </c>
      <c r="E271" s="20">
        <v>43</v>
      </c>
      <c r="F271">
        <v>1.37</v>
      </c>
      <c r="G271">
        <v>4</v>
      </c>
      <c r="H271">
        <v>745</v>
      </c>
      <c r="I271">
        <v>137.59</v>
      </c>
      <c r="J271">
        <v>204.5</v>
      </c>
      <c r="K271">
        <v>34.08</v>
      </c>
      <c r="L271">
        <v>49.41</v>
      </c>
      <c r="M271" s="20">
        <v>12</v>
      </c>
      <c r="N271" s="20">
        <v>41</v>
      </c>
      <c r="O271" s="20">
        <v>0.55000000000000004</v>
      </c>
      <c r="P271" s="20"/>
    </row>
    <row r="272" spans="1:16" x14ac:dyDescent="0.25">
      <c r="A272">
        <v>120</v>
      </c>
      <c r="B272">
        <v>36</v>
      </c>
      <c r="C272">
        <v>40</v>
      </c>
      <c r="D272" s="20">
        <v>14</v>
      </c>
      <c r="E272" s="20">
        <v>43</v>
      </c>
      <c r="F272">
        <v>1.4</v>
      </c>
      <c r="G272">
        <v>2</v>
      </c>
      <c r="H272">
        <v>790</v>
      </c>
      <c r="I272">
        <v>137.74</v>
      </c>
      <c r="J272">
        <v>213.78</v>
      </c>
      <c r="K272">
        <v>33.25</v>
      </c>
      <c r="L272">
        <v>37.729999999999997</v>
      </c>
      <c r="M272" s="20">
        <v>12</v>
      </c>
      <c r="N272" s="20">
        <v>41</v>
      </c>
      <c r="O272" s="20">
        <v>0.55000000000000004</v>
      </c>
      <c r="P272" s="20"/>
    </row>
    <row r="273" spans="1:16" x14ac:dyDescent="0.25">
      <c r="A273" s="20">
        <v>150</v>
      </c>
      <c r="B273">
        <v>25</v>
      </c>
      <c r="C273">
        <v>75</v>
      </c>
      <c r="D273" s="20">
        <v>14</v>
      </c>
      <c r="E273" s="20">
        <v>43</v>
      </c>
      <c r="F273">
        <v>1.2</v>
      </c>
      <c r="G273" s="20">
        <v>1.5</v>
      </c>
      <c r="H273" s="20">
        <v>700</v>
      </c>
      <c r="I273">
        <v>137.751</v>
      </c>
      <c r="J273">
        <v>183.054</v>
      </c>
      <c r="K273">
        <v>18.993500000000001</v>
      </c>
      <c r="L273">
        <v>36.475900000000003</v>
      </c>
      <c r="M273">
        <v>12</v>
      </c>
      <c r="N273" s="20">
        <v>41</v>
      </c>
      <c r="O273" s="20">
        <v>0.55000000000000004</v>
      </c>
      <c r="P273" s="20"/>
    </row>
    <row r="274" spans="1:16" x14ac:dyDescent="0.25">
      <c r="A274" s="20">
        <v>160</v>
      </c>
      <c r="B274" s="20">
        <v>30</v>
      </c>
      <c r="C274" s="20">
        <v>60</v>
      </c>
      <c r="D274" s="20">
        <v>14</v>
      </c>
      <c r="E274" s="20">
        <v>43</v>
      </c>
      <c r="F274" s="20">
        <v>1.5</v>
      </c>
      <c r="G274" s="20">
        <v>3</v>
      </c>
      <c r="H274" s="20">
        <v>400</v>
      </c>
      <c r="I274" s="20">
        <v>137.79</v>
      </c>
      <c r="J274" s="20">
        <v>154.07</v>
      </c>
      <c r="K274" s="20">
        <v>1.43</v>
      </c>
      <c r="L274" s="20">
        <v>34.36</v>
      </c>
      <c r="M274" s="20">
        <v>12</v>
      </c>
      <c r="N274" s="20">
        <v>41</v>
      </c>
      <c r="O274" s="20">
        <v>0.55000000000000004</v>
      </c>
      <c r="P274" s="20"/>
    </row>
    <row r="275" spans="1:16" x14ac:dyDescent="0.25">
      <c r="A275">
        <v>120</v>
      </c>
      <c r="B275">
        <v>36</v>
      </c>
      <c r="C275">
        <v>36</v>
      </c>
      <c r="D275" s="20">
        <v>14</v>
      </c>
      <c r="E275" s="20">
        <v>43</v>
      </c>
      <c r="F275">
        <v>1.37</v>
      </c>
      <c r="G275">
        <v>4</v>
      </c>
      <c r="H275">
        <v>770</v>
      </c>
      <c r="I275">
        <v>137.96</v>
      </c>
      <c r="J275">
        <v>209.37</v>
      </c>
      <c r="K275">
        <v>37.33</v>
      </c>
      <c r="L275">
        <v>50.52</v>
      </c>
      <c r="M275" s="20">
        <v>12</v>
      </c>
      <c r="N275" s="20">
        <v>41</v>
      </c>
      <c r="O275" s="20">
        <v>0.55000000000000004</v>
      </c>
      <c r="P275" s="20"/>
    </row>
    <row r="276" spans="1:16" x14ac:dyDescent="0.25">
      <c r="A276">
        <v>120</v>
      </c>
      <c r="B276">
        <v>36</v>
      </c>
      <c r="C276">
        <v>36</v>
      </c>
      <c r="D276" s="20">
        <v>14</v>
      </c>
      <c r="E276" s="20">
        <v>43</v>
      </c>
      <c r="F276">
        <v>1.37</v>
      </c>
      <c r="G276">
        <v>4</v>
      </c>
      <c r="H276">
        <v>795</v>
      </c>
      <c r="I276">
        <v>138.02000000000001</v>
      </c>
      <c r="J276">
        <v>214.13</v>
      </c>
      <c r="K276">
        <v>40.79</v>
      </c>
      <c r="L276">
        <v>51.63</v>
      </c>
      <c r="M276" s="20">
        <v>12</v>
      </c>
      <c r="N276" s="20">
        <v>41</v>
      </c>
      <c r="O276" s="20">
        <v>0.55000000000000004</v>
      </c>
      <c r="P276" s="20"/>
    </row>
    <row r="277" spans="1:16" x14ac:dyDescent="0.25">
      <c r="A277" s="20">
        <v>150</v>
      </c>
      <c r="B277">
        <v>22</v>
      </c>
      <c r="C277">
        <v>75</v>
      </c>
      <c r="D277" s="20">
        <v>14</v>
      </c>
      <c r="E277" s="20">
        <v>43</v>
      </c>
      <c r="F277">
        <v>1.28</v>
      </c>
      <c r="G277" s="20">
        <v>1.5</v>
      </c>
      <c r="H277" s="20">
        <v>700</v>
      </c>
      <c r="I277">
        <v>138.125</v>
      </c>
      <c r="J277">
        <v>190.99199999999999</v>
      </c>
      <c r="K277">
        <v>23.583300000000001</v>
      </c>
      <c r="L277">
        <v>37.140599999999999</v>
      </c>
      <c r="M277">
        <f>12</f>
        <v>12</v>
      </c>
      <c r="N277" s="20">
        <v>41</v>
      </c>
      <c r="O277" s="20">
        <v>0.55000000000000004</v>
      </c>
      <c r="P277" s="20"/>
    </row>
    <row r="278" spans="1:16" x14ac:dyDescent="0.25">
      <c r="A278">
        <v>125</v>
      </c>
      <c r="B278">
        <v>40</v>
      </c>
      <c r="C278">
        <v>48</v>
      </c>
      <c r="D278" s="20">
        <v>14</v>
      </c>
      <c r="E278" s="20">
        <v>43</v>
      </c>
      <c r="F278">
        <v>1.4</v>
      </c>
      <c r="G278">
        <v>1</v>
      </c>
      <c r="H278">
        <v>735</v>
      </c>
      <c r="I278">
        <v>138.22999999999999</v>
      </c>
      <c r="J278">
        <v>194.38</v>
      </c>
      <c r="K278">
        <v>17.329999999999998</v>
      </c>
      <c r="L278">
        <v>31.15</v>
      </c>
      <c r="M278" s="20">
        <v>12</v>
      </c>
      <c r="N278" s="20">
        <v>41</v>
      </c>
      <c r="O278" s="20">
        <v>0.55000000000000004</v>
      </c>
      <c r="P278" s="20"/>
    </row>
    <row r="279" spans="1:16" x14ac:dyDescent="0.25">
      <c r="A279">
        <v>125</v>
      </c>
      <c r="B279">
        <v>44</v>
      </c>
      <c r="C279">
        <v>48</v>
      </c>
      <c r="D279" s="20">
        <v>14</v>
      </c>
      <c r="E279" s="20">
        <v>43</v>
      </c>
      <c r="F279">
        <v>1.31</v>
      </c>
      <c r="G279">
        <v>1</v>
      </c>
      <c r="H279">
        <v>775</v>
      </c>
      <c r="I279">
        <v>138.24</v>
      </c>
      <c r="J279">
        <v>195.09</v>
      </c>
      <c r="K279">
        <v>17.02</v>
      </c>
      <c r="L279">
        <v>31.58</v>
      </c>
      <c r="M279" s="20">
        <v>12</v>
      </c>
      <c r="N279" s="20">
        <v>41</v>
      </c>
      <c r="O279" s="20">
        <v>0.55000000000000004</v>
      </c>
      <c r="P279" s="20"/>
    </row>
    <row r="280" spans="1:16" x14ac:dyDescent="0.25">
      <c r="A280">
        <v>120</v>
      </c>
      <c r="B280">
        <v>40</v>
      </c>
      <c r="C280">
        <v>40</v>
      </c>
      <c r="D280" s="20">
        <v>14</v>
      </c>
      <c r="E280" s="20">
        <v>43</v>
      </c>
      <c r="F280">
        <v>1.4</v>
      </c>
      <c r="G280">
        <v>1.5</v>
      </c>
      <c r="H280">
        <v>735</v>
      </c>
      <c r="I280">
        <v>138.25</v>
      </c>
      <c r="J280">
        <v>202.2</v>
      </c>
      <c r="K280">
        <v>22.71</v>
      </c>
      <c r="L280">
        <v>33.86</v>
      </c>
      <c r="M280" s="20">
        <v>12</v>
      </c>
      <c r="N280" s="20">
        <v>41</v>
      </c>
      <c r="O280" s="20">
        <v>0.55000000000000004</v>
      </c>
      <c r="P280" s="20"/>
    </row>
    <row r="281" spans="1:16" x14ac:dyDescent="0.25">
      <c r="A281">
        <v>120</v>
      </c>
      <c r="B281">
        <v>36</v>
      </c>
      <c r="C281">
        <v>36</v>
      </c>
      <c r="D281" s="20">
        <v>14</v>
      </c>
      <c r="E281" s="20">
        <v>43</v>
      </c>
      <c r="F281">
        <v>1.4</v>
      </c>
      <c r="G281">
        <v>3</v>
      </c>
      <c r="H281">
        <v>850</v>
      </c>
      <c r="I281">
        <v>138.51</v>
      </c>
      <c r="J281">
        <v>230.14</v>
      </c>
      <c r="K281">
        <v>49.11</v>
      </c>
      <c r="L281">
        <v>43.79</v>
      </c>
      <c r="M281" s="20">
        <v>12</v>
      </c>
      <c r="N281" s="20">
        <v>41</v>
      </c>
      <c r="O281" s="20">
        <v>0.55000000000000004</v>
      </c>
      <c r="P281" s="20"/>
    </row>
    <row r="282" spans="1:16" x14ac:dyDescent="0.25">
      <c r="A282" s="20">
        <v>150</v>
      </c>
      <c r="B282">
        <v>25</v>
      </c>
      <c r="C282">
        <v>67</v>
      </c>
      <c r="D282" s="20">
        <v>14</v>
      </c>
      <c r="E282" s="20">
        <v>43</v>
      </c>
      <c r="F282">
        <v>1.26</v>
      </c>
      <c r="G282" s="20">
        <v>1.5</v>
      </c>
      <c r="H282" s="20">
        <v>700</v>
      </c>
      <c r="I282">
        <v>138.62</v>
      </c>
      <c r="J282">
        <v>190.53</v>
      </c>
      <c r="K282">
        <v>22.99</v>
      </c>
      <c r="L282">
        <v>29.49</v>
      </c>
      <c r="M282">
        <v>12</v>
      </c>
      <c r="N282" s="20">
        <v>41</v>
      </c>
      <c r="O282" s="20">
        <v>0.55000000000000004</v>
      </c>
      <c r="P282" s="20"/>
    </row>
    <row r="283" spans="1:16" x14ac:dyDescent="0.25">
      <c r="A283">
        <v>120</v>
      </c>
      <c r="B283">
        <v>32</v>
      </c>
      <c r="C283">
        <v>40</v>
      </c>
      <c r="D283" s="20">
        <v>14</v>
      </c>
      <c r="E283" s="20">
        <v>43</v>
      </c>
      <c r="F283">
        <v>1.4</v>
      </c>
      <c r="G283">
        <v>4</v>
      </c>
      <c r="H283">
        <v>740</v>
      </c>
      <c r="I283">
        <v>138.97</v>
      </c>
      <c r="J283">
        <v>206.23</v>
      </c>
      <c r="K283">
        <v>34.19</v>
      </c>
      <c r="L283">
        <v>42.8</v>
      </c>
      <c r="M283" s="20">
        <v>12</v>
      </c>
      <c r="N283" s="20">
        <v>41</v>
      </c>
      <c r="O283" s="20">
        <v>0.55000000000000004</v>
      </c>
      <c r="P283" s="20"/>
    </row>
    <row r="284" spans="1:16" x14ac:dyDescent="0.25">
      <c r="A284" s="20">
        <v>140</v>
      </c>
      <c r="B284" s="20">
        <v>30</v>
      </c>
      <c r="C284" s="20">
        <v>60</v>
      </c>
      <c r="D284" s="20">
        <v>10</v>
      </c>
      <c r="E284" s="20">
        <v>43</v>
      </c>
      <c r="F284" s="20">
        <v>1.3</v>
      </c>
      <c r="G284" s="20">
        <v>2.25</v>
      </c>
      <c r="H284" s="20">
        <v>600</v>
      </c>
      <c r="I284" s="20">
        <v>139.03</v>
      </c>
      <c r="J284" s="20">
        <v>170.31</v>
      </c>
      <c r="K284" s="20">
        <v>3.49</v>
      </c>
      <c r="L284" s="20">
        <v>34.35</v>
      </c>
      <c r="M284" s="20">
        <v>8</v>
      </c>
      <c r="N284" s="20">
        <v>41</v>
      </c>
      <c r="O284" s="20">
        <v>0.55000000000000004</v>
      </c>
      <c r="P284" s="20"/>
    </row>
    <row r="285" spans="1:16" x14ac:dyDescent="0.25">
      <c r="A285">
        <v>120</v>
      </c>
      <c r="B285">
        <v>32</v>
      </c>
      <c r="C285">
        <v>36</v>
      </c>
      <c r="D285">
        <v>14</v>
      </c>
      <c r="E285">
        <v>43</v>
      </c>
      <c r="F285">
        <v>1.4</v>
      </c>
      <c r="G285">
        <v>4</v>
      </c>
      <c r="H285">
        <v>865</v>
      </c>
      <c r="I285">
        <v>139.16999999999999</v>
      </c>
      <c r="J285">
        <v>328.89</v>
      </c>
      <c r="K285">
        <v>153.97</v>
      </c>
      <c r="L285">
        <v>47.87</v>
      </c>
      <c r="M285">
        <v>12</v>
      </c>
      <c r="N285">
        <v>41</v>
      </c>
      <c r="O285">
        <v>0.45</v>
      </c>
      <c r="P285" s="20"/>
    </row>
    <row r="286" spans="1:16" x14ac:dyDescent="0.25">
      <c r="A286">
        <v>120</v>
      </c>
      <c r="B286">
        <v>32</v>
      </c>
      <c r="C286">
        <v>40</v>
      </c>
      <c r="D286" s="20">
        <v>14</v>
      </c>
      <c r="E286" s="20">
        <v>43</v>
      </c>
      <c r="F286">
        <v>1.4</v>
      </c>
      <c r="G286">
        <v>4</v>
      </c>
      <c r="H286">
        <v>825</v>
      </c>
      <c r="I286">
        <v>139.21</v>
      </c>
      <c r="J286">
        <v>222.7</v>
      </c>
      <c r="K286">
        <v>46.23</v>
      </c>
      <c r="L286">
        <v>46.02</v>
      </c>
      <c r="M286" s="20">
        <v>12</v>
      </c>
      <c r="N286" s="20">
        <v>41</v>
      </c>
      <c r="O286" s="20">
        <v>0.55000000000000004</v>
      </c>
      <c r="P286" s="20"/>
    </row>
    <row r="287" spans="1:16" x14ac:dyDescent="0.25">
      <c r="A287">
        <v>120</v>
      </c>
      <c r="B287">
        <v>32</v>
      </c>
      <c r="C287">
        <v>40</v>
      </c>
      <c r="D287" s="20">
        <v>14</v>
      </c>
      <c r="E287" s="20">
        <v>43</v>
      </c>
      <c r="F287">
        <v>1.4</v>
      </c>
      <c r="G287">
        <v>4</v>
      </c>
      <c r="H287">
        <v>760</v>
      </c>
      <c r="I287">
        <v>139.28</v>
      </c>
      <c r="J287">
        <v>210.24</v>
      </c>
      <c r="K287">
        <v>36.81</v>
      </c>
      <c r="L287">
        <v>43.56</v>
      </c>
      <c r="M287" s="20">
        <v>12</v>
      </c>
      <c r="N287" s="20">
        <v>41</v>
      </c>
      <c r="O287" s="20">
        <v>0.55000000000000004</v>
      </c>
      <c r="P287" s="20"/>
    </row>
    <row r="288" spans="1:16" x14ac:dyDescent="0.25">
      <c r="A288">
        <v>120</v>
      </c>
      <c r="B288">
        <v>32</v>
      </c>
      <c r="C288">
        <v>40</v>
      </c>
      <c r="D288" s="20">
        <v>14</v>
      </c>
      <c r="E288" s="20">
        <v>43</v>
      </c>
      <c r="F288">
        <v>1.4</v>
      </c>
      <c r="G288">
        <v>4</v>
      </c>
      <c r="H288">
        <v>785</v>
      </c>
      <c r="I288">
        <v>139.53</v>
      </c>
      <c r="J288">
        <v>215.1</v>
      </c>
      <c r="K288">
        <v>40.26</v>
      </c>
      <c r="L288">
        <v>44.52</v>
      </c>
      <c r="M288" s="20">
        <v>12</v>
      </c>
      <c r="N288" s="20">
        <v>41</v>
      </c>
      <c r="O288" s="20">
        <v>0.55000000000000004</v>
      </c>
      <c r="P288" s="20"/>
    </row>
    <row r="289" spans="1:16" x14ac:dyDescent="0.25">
      <c r="A289">
        <v>120</v>
      </c>
      <c r="B289">
        <v>40</v>
      </c>
      <c r="C289">
        <v>36</v>
      </c>
      <c r="D289" s="20">
        <v>14</v>
      </c>
      <c r="E289" s="20">
        <v>43</v>
      </c>
      <c r="F289">
        <v>1.4</v>
      </c>
      <c r="G289">
        <v>2</v>
      </c>
      <c r="H289">
        <v>790</v>
      </c>
      <c r="I289">
        <v>140.5</v>
      </c>
      <c r="J289">
        <v>217.12</v>
      </c>
      <c r="K289">
        <v>33.25</v>
      </c>
      <c r="L289">
        <v>38.11</v>
      </c>
      <c r="M289" s="20">
        <v>12</v>
      </c>
      <c r="N289" s="20">
        <v>41</v>
      </c>
      <c r="O289" s="20">
        <v>0.55000000000000004</v>
      </c>
      <c r="P289" s="20"/>
    </row>
    <row r="290" spans="1:16" x14ac:dyDescent="0.25">
      <c r="A290" s="20">
        <v>150</v>
      </c>
      <c r="B290">
        <v>22</v>
      </c>
      <c r="C290">
        <v>67</v>
      </c>
      <c r="D290" s="20">
        <v>14</v>
      </c>
      <c r="E290" s="20">
        <v>43</v>
      </c>
      <c r="F290">
        <v>1.36</v>
      </c>
      <c r="G290" s="20">
        <v>1.5</v>
      </c>
      <c r="H290" s="20">
        <v>700</v>
      </c>
      <c r="I290">
        <v>140.50399999999999</v>
      </c>
      <c r="J290">
        <v>201.56100000000001</v>
      </c>
      <c r="K290">
        <v>28.6265</v>
      </c>
      <c r="L290">
        <v>38.063699999999997</v>
      </c>
      <c r="M290">
        <f>12</f>
        <v>12</v>
      </c>
      <c r="N290" s="20">
        <v>41</v>
      </c>
      <c r="O290" s="20">
        <v>0.55000000000000004</v>
      </c>
      <c r="P290" s="20"/>
    </row>
    <row r="291" spans="1:16" x14ac:dyDescent="0.25">
      <c r="A291" s="20">
        <v>150</v>
      </c>
      <c r="B291">
        <v>28</v>
      </c>
      <c r="C291">
        <v>67</v>
      </c>
      <c r="D291" s="20">
        <v>14</v>
      </c>
      <c r="E291" s="20">
        <v>43</v>
      </c>
      <c r="F291">
        <v>1.2</v>
      </c>
      <c r="G291" s="20">
        <v>1.5</v>
      </c>
      <c r="H291" s="20">
        <v>700</v>
      </c>
      <c r="I291">
        <v>140.56</v>
      </c>
      <c r="J291">
        <v>186.22</v>
      </c>
      <c r="K291">
        <v>18.98</v>
      </c>
      <c r="L291">
        <v>28.83</v>
      </c>
      <c r="M291">
        <f>12</f>
        <v>12</v>
      </c>
      <c r="N291" s="20">
        <v>41</v>
      </c>
      <c r="O291" s="20">
        <v>0.55000000000000004</v>
      </c>
      <c r="P291" s="20"/>
    </row>
    <row r="292" spans="1:16" x14ac:dyDescent="0.25">
      <c r="A292">
        <v>120</v>
      </c>
      <c r="B292">
        <v>36</v>
      </c>
      <c r="C292">
        <v>36</v>
      </c>
      <c r="D292" s="20">
        <v>14</v>
      </c>
      <c r="E292" s="20">
        <v>43</v>
      </c>
      <c r="F292">
        <v>1.4</v>
      </c>
      <c r="G292">
        <v>3</v>
      </c>
      <c r="H292">
        <v>805</v>
      </c>
      <c r="I292">
        <v>140.68</v>
      </c>
      <c r="J292">
        <v>222.88</v>
      </c>
      <c r="K292">
        <v>42.21</v>
      </c>
      <c r="L292">
        <v>42.17</v>
      </c>
      <c r="M292" s="20">
        <v>12</v>
      </c>
      <c r="N292" s="20">
        <v>41</v>
      </c>
      <c r="O292" s="20">
        <v>0.55000000000000004</v>
      </c>
      <c r="P292" s="20"/>
    </row>
    <row r="293" spans="1:16" x14ac:dyDescent="0.25">
      <c r="A293">
        <v>120</v>
      </c>
      <c r="B293">
        <v>36</v>
      </c>
      <c r="C293">
        <v>36</v>
      </c>
      <c r="D293" s="20">
        <v>14</v>
      </c>
      <c r="E293" s="20">
        <v>43</v>
      </c>
      <c r="F293">
        <v>1.4</v>
      </c>
      <c r="G293">
        <v>4</v>
      </c>
      <c r="H293">
        <v>685</v>
      </c>
      <c r="I293">
        <v>140.91999999999999</v>
      </c>
      <c r="J293">
        <v>198.66</v>
      </c>
      <c r="K293">
        <v>27.03</v>
      </c>
      <c r="L293">
        <v>47.75</v>
      </c>
      <c r="M293" s="20">
        <v>12</v>
      </c>
      <c r="N293" s="20">
        <v>41</v>
      </c>
      <c r="O293" s="20">
        <v>0.55000000000000004</v>
      </c>
      <c r="P293" s="20"/>
    </row>
    <row r="294" spans="1:16" x14ac:dyDescent="0.25">
      <c r="A294">
        <v>120</v>
      </c>
      <c r="B294">
        <v>36</v>
      </c>
      <c r="C294">
        <v>36</v>
      </c>
      <c r="D294" s="20">
        <v>14</v>
      </c>
      <c r="E294" s="20">
        <v>43</v>
      </c>
      <c r="F294">
        <v>1.4</v>
      </c>
      <c r="G294">
        <v>4</v>
      </c>
      <c r="H294">
        <v>695</v>
      </c>
      <c r="I294">
        <v>141.46</v>
      </c>
      <c r="J294">
        <v>200.84</v>
      </c>
      <c r="K294">
        <v>28.13</v>
      </c>
      <c r="L294">
        <v>48.24</v>
      </c>
      <c r="M294" s="20">
        <v>12</v>
      </c>
      <c r="N294" s="20">
        <v>41</v>
      </c>
      <c r="O294" s="20">
        <v>0.55000000000000004</v>
      </c>
      <c r="P294" s="20"/>
    </row>
    <row r="295" spans="1:16" x14ac:dyDescent="0.25">
      <c r="A295">
        <v>120</v>
      </c>
      <c r="B295">
        <v>36</v>
      </c>
      <c r="C295">
        <v>36</v>
      </c>
      <c r="D295" s="20">
        <v>14</v>
      </c>
      <c r="E295" s="20">
        <v>43</v>
      </c>
      <c r="F295">
        <v>1.4</v>
      </c>
      <c r="G295">
        <v>3</v>
      </c>
      <c r="H295">
        <v>775</v>
      </c>
      <c r="I295">
        <v>141.54</v>
      </c>
      <c r="J295">
        <v>217.77</v>
      </c>
      <c r="K295">
        <v>37.99</v>
      </c>
      <c r="L295">
        <v>41.06</v>
      </c>
      <c r="M295" s="20">
        <v>12</v>
      </c>
      <c r="N295" s="20">
        <v>41</v>
      </c>
      <c r="O295" s="20">
        <v>0.55000000000000004</v>
      </c>
      <c r="P295" s="20"/>
    </row>
    <row r="296" spans="1:16" x14ac:dyDescent="0.25">
      <c r="A296" s="20">
        <v>150</v>
      </c>
      <c r="B296">
        <v>25</v>
      </c>
      <c r="C296">
        <v>60</v>
      </c>
      <c r="D296" s="20">
        <v>14</v>
      </c>
      <c r="E296" s="20">
        <v>43</v>
      </c>
      <c r="F296">
        <v>1.34</v>
      </c>
      <c r="G296" s="20">
        <v>1.5</v>
      </c>
      <c r="H296" s="20">
        <v>700</v>
      </c>
      <c r="I296">
        <v>141.71</v>
      </c>
      <c r="J296">
        <v>201.64</v>
      </c>
      <c r="K296">
        <v>27.77</v>
      </c>
      <c r="L296">
        <v>30.9</v>
      </c>
      <c r="M296">
        <v>12</v>
      </c>
      <c r="N296" s="20">
        <v>41</v>
      </c>
      <c r="O296" s="20">
        <v>0.55000000000000004</v>
      </c>
      <c r="P296" s="20"/>
    </row>
    <row r="297" spans="1:16" x14ac:dyDescent="0.25">
      <c r="A297" s="20">
        <v>150</v>
      </c>
      <c r="B297">
        <v>28</v>
      </c>
      <c r="C297">
        <v>60</v>
      </c>
      <c r="D297" s="20">
        <v>14</v>
      </c>
      <c r="E297" s="20">
        <v>43</v>
      </c>
      <c r="F297">
        <v>1.26</v>
      </c>
      <c r="G297" s="20">
        <v>1.5</v>
      </c>
      <c r="H297" s="20">
        <v>700</v>
      </c>
      <c r="I297">
        <v>141.72</v>
      </c>
      <c r="J297">
        <v>193.93</v>
      </c>
      <c r="K297">
        <v>22.87</v>
      </c>
      <c r="L297">
        <v>29.87</v>
      </c>
      <c r="M297">
        <f>12</f>
        <v>12</v>
      </c>
      <c r="N297" s="20">
        <v>41</v>
      </c>
      <c r="O297" s="20">
        <v>0.55000000000000004</v>
      </c>
      <c r="P297" s="20"/>
    </row>
    <row r="298" spans="1:16" x14ac:dyDescent="0.25">
      <c r="A298" s="20">
        <v>140</v>
      </c>
      <c r="B298" s="20">
        <v>30</v>
      </c>
      <c r="C298" s="20">
        <v>60</v>
      </c>
      <c r="D298" s="20">
        <v>14</v>
      </c>
      <c r="E298" s="20">
        <v>47</v>
      </c>
      <c r="F298" s="20">
        <v>1.3</v>
      </c>
      <c r="G298" s="20">
        <v>2.25</v>
      </c>
      <c r="H298" s="20">
        <v>600</v>
      </c>
      <c r="I298" s="20">
        <v>141.72999999999999</v>
      </c>
      <c r="J298" s="20">
        <v>172.62</v>
      </c>
      <c r="K298" s="20">
        <v>3.36</v>
      </c>
      <c r="L298" s="20">
        <v>34.1</v>
      </c>
      <c r="M298" s="20">
        <v>12</v>
      </c>
      <c r="N298" s="20">
        <v>45</v>
      </c>
      <c r="O298" s="20">
        <v>0.55000000000000004</v>
      </c>
      <c r="P298" s="20"/>
    </row>
    <row r="299" spans="1:16" x14ac:dyDescent="0.25">
      <c r="A299">
        <v>120</v>
      </c>
      <c r="B299">
        <v>36</v>
      </c>
      <c r="C299">
        <v>36</v>
      </c>
      <c r="D299" s="20">
        <v>14</v>
      </c>
      <c r="E299" s="20">
        <v>43</v>
      </c>
      <c r="F299">
        <v>1.4</v>
      </c>
      <c r="G299">
        <v>3</v>
      </c>
      <c r="H299">
        <v>750</v>
      </c>
      <c r="I299">
        <v>141.82</v>
      </c>
      <c r="J299">
        <v>213.39</v>
      </c>
      <c r="K299">
        <v>34.69</v>
      </c>
      <c r="L299">
        <v>40.119999999999997</v>
      </c>
      <c r="M299" s="20">
        <v>12</v>
      </c>
      <c r="N299" s="20">
        <v>41</v>
      </c>
      <c r="O299" s="20">
        <v>0.55000000000000004</v>
      </c>
      <c r="P299" s="20"/>
    </row>
    <row r="300" spans="1:16" x14ac:dyDescent="0.25">
      <c r="A300">
        <v>120</v>
      </c>
      <c r="B300">
        <v>36</v>
      </c>
      <c r="C300">
        <v>36</v>
      </c>
      <c r="D300" s="20">
        <v>14</v>
      </c>
      <c r="E300" s="20">
        <v>43</v>
      </c>
      <c r="F300">
        <v>1.4</v>
      </c>
      <c r="G300">
        <v>3</v>
      </c>
      <c r="H300">
        <v>735</v>
      </c>
      <c r="I300">
        <v>141.88999999999999</v>
      </c>
      <c r="J300">
        <v>210.65</v>
      </c>
      <c r="K300">
        <v>32.81</v>
      </c>
      <c r="L300">
        <v>39.56</v>
      </c>
      <c r="M300" s="20">
        <v>12</v>
      </c>
      <c r="N300" s="20">
        <v>41</v>
      </c>
      <c r="O300" s="20">
        <v>0.55000000000000004</v>
      </c>
      <c r="P300" s="20"/>
    </row>
    <row r="301" spans="1:16" x14ac:dyDescent="0.25">
      <c r="A301">
        <v>120</v>
      </c>
      <c r="B301">
        <v>40</v>
      </c>
      <c r="C301">
        <v>36</v>
      </c>
      <c r="D301" s="20">
        <v>14</v>
      </c>
      <c r="E301" s="20">
        <v>43</v>
      </c>
      <c r="F301">
        <v>1.4</v>
      </c>
      <c r="G301">
        <v>2</v>
      </c>
      <c r="H301">
        <v>760</v>
      </c>
      <c r="I301">
        <v>141.9</v>
      </c>
      <c r="J301">
        <v>213.39</v>
      </c>
      <c r="K301">
        <v>29.89</v>
      </c>
      <c r="L301">
        <v>37.1</v>
      </c>
      <c r="M301" s="20">
        <v>12</v>
      </c>
      <c r="N301" s="20">
        <v>41</v>
      </c>
      <c r="O301" s="20">
        <v>0.55000000000000004</v>
      </c>
      <c r="P301" s="20"/>
    </row>
    <row r="302" spans="1:16" x14ac:dyDescent="0.25">
      <c r="A302" s="20">
        <v>150</v>
      </c>
      <c r="B302">
        <v>25</v>
      </c>
      <c r="C302">
        <v>75</v>
      </c>
      <c r="D302" s="20">
        <v>14</v>
      </c>
      <c r="E302" s="20">
        <v>43</v>
      </c>
      <c r="F302">
        <v>1.22</v>
      </c>
      <c r="G302" s="20">
        <v>1.5</v>
      </c>
      <c r="H302" s="20">
        <v>700</v>
      </c>
      <c r="I302">
        <v>142.202</v>
      </c>
      <c r="J302">
        <v>188.05500000000001</v>
      </c>
      <c r="K302">
        <v>18.993500000000001</v>
      </c>
      <c r="L302">
        <v>37.048200000000001</v>
      </c>
      <c r="M302">
        <v>12</v>
      </c>
      <c r="N302" s="20">
        <v>41</v>
      </c>
      <c r="O302" s="20">
        <v>0.55000000000000004</v>
      </c>
      <c r="P302" s="20"/>
    </row>
    <row r="303" spans="1:16" x14ac:dyDescent="0.25">
      <c r="A303">
        <v>120</v>
      </c>
      <c r="B303">
        <v>36</v>
      </c>
      <c r="C303">
        <v>40</v>
      </c>
      <c r="D303" s="20">
        <v>14</v>
      </c>
      <c r="E303" s="20">
        <v>43</v>
      </c>
      <c r="F303">
        <v>1.34</v>
      </c>
      <c r="G303">
        <v>4</v>
      </c>
      <c r="H303">
        <v>740</v>
      </c>
      <c r="I303">
        <v>142.26</v>
      </c>
      <c r="J303">
        <v>201.1</v>
      </c>
      <c r="K303">
        <v>27.8</v>
      </c>
      <c r="L303">
        <v>49.44</v>
      </c>
      <c r="M303" s="20">
        <v>12</v>
      </c>
      <c r="N303" s="20">
        <v>41</v>
      </c>
      <c r="O303" s="20">
        <v>0.55000000000000004</v>
      </c>
      <c r="P303" s="20"/>
    </row>
    <row r="304" spans="1:16" x14ac:dyDescent="0.25">
      <c r="A304" s="20">
        <v>150</v>
      </c>
      <c r="B304">
        <v>31</v>
      </c>
      <c r="C304">
        <v>60</v>
      </c>
      <c r="D304" s="20">
        <v>14</v>
      </c>
      <c r="E304" s="20">
        <v>43</v>
      </c>
      <c r="F304">
        <v>1.2</v>
      </c>
      <c r="G304" s="20">
        <v>1.5</v>
      </c>
      <c r="H304" s="20">
        <v>700</v>
      </c>
      <c r="I304">
        <v>142.31</v>
      </c>
      <c r="J304">
        <v>188.69</v>
      </c>
      <c r="K304">
        <v>19.25</v>
      </c>
      <c r="L304">
        <v>29.13</v>
      </c>
      <c r="M304">
        <v>12</v>
      </c>
      <c r="N304" s="20">
        <v>41</v>
      </c>
      <c r="O304" s="20">
        <v>0.55000000000000004</v>
      </c>
      <c r="P304" s="20"/>
    </row>
    <row r="305" spans="1:16" x14ac:dyDescent="0.25">
      <c r="A305">
        <v>120</v>
      </c>
      <c r="B305">
        <v>36</v>
      </c>
      <c r="C305">
        <v>36</v>
      </c>
      <c r="D305" s="20">
        <v>14</v>
      </c>
      <c r="E305" s="20">
        <v>43</v>
      </c>
      <c r="F305">
        <v>1.4</v>
      </c>
      <c r="G305">
        <v>4</v>
      </c>
      <c r="H305">
        <v>715</v>
      </c>
      <c r="I305">
        <v>142.38</v>
      </c>
      <c r="J305">
        <v>205.14</v>
      </c>
      <c r="K305">
        <v>30.42</v>
      </c>
      <c r="L305">
        <v>49.2</v>
      </c>
      <c r="M305" s="20">
        <v>12</v>
      </c>
      <c r="N305" s="20">
        <v>41</v>
      </c>
      <c r="O305" s="20">
        <v>0.55000000000000004</v>
      </c>
      <c r="P305" s="20"/>
    </row>
    <row r="306" spans="1:16" x14ac:dyDescent="0.25">
      <c r="A306" s="20">
        <v>150</v>
      </c>
      <c r="B306">
        <v>22</v>
      </c>
      <c r="C306">
        <v>75</v>
      </c>
      <c r="D306" s="20">
        <v>14</v>
      </c>
      <c r="E306" s="20">
        <v>43</v>
      </c>
      <c r="F306">
        <v>1.3</v>
      </c>
      <c r="G306" s="20">
        <v>1.5</v>
      </c>
      <c r="H306" s="20">
        <v>700</v>
      </c>
      <c r="I306">
        <v>142.39099999999999</v>
      </c>
      <c r="J306">
        <v>195.78</v>
      </c>
      <c r="K306">
        <v>23.583300000000001</v>
      </c>
      <c r="L306">
        <v>37.667099999999998</v>
      </c>
      <c r="M306">
        <f>12</f>
        <v>12</v>
      </c>
      <c r="N306" s="20">
        <v>41</v>
      </c>
      <c r="O306" s="20">
        <v>0.55000000000000004</v>
      </c>
      <c r="P306" s="20"/>
    </row>
    <row r="307" spans="1:16" x14ac:dyDescent="0.25">
      <c r="A307">
        <v>120</v>
      </c>
      <c r="B307">
        <v>40</v>
      </c>
      <c r="C307">
        <v>36</v>
      </c>
      <c r="D307" s="20">
        <v>14</v>
      </c>
      <c r="E307" s="20">
        <v>43</v>
      </c>
      <c r="F307">
        <v>1.4</v>
      </c>
      <c r="G307">
        <v>2</v>
      </c>
      <c r="H307">
        <v>740</v>
      </c>
      <c r="I307">
        <v>142.54</v>
      </c>
      <c r="J307">
        <v>210.73</v>
      </c>
      <c r="K307">
        <v>27.77</v>
      </c>
      <c r="L307">
        <v>36.4</v>
      </c>
      <c r="M307" s="20">
        <v>12</v>
      </c>
      <c r="N307" s="20">
        <v>41</v>
      </c>
      <c r="O307" s="20">
        <v>0.55000000000000004</v>
      </c>
      <c r="P307" s="20"/>
    </row>
    <row r="308" spans="1:16" x14ac:dyDescent="0.25">
      <c r="A308">
        <v>120</v>
      </c>
      <c r="B308">
        <v>36</v>
      </c>
      <c r="C308">
        <v>40</v>
      </c>
      <c r="D308" s="20">
        <v>14</v>
      </c>
      <c r="E308" s="20">
        <v>43</v>
      </c>
      <c r="F308">
        <v>1.34</v>
      </c>
      <c r="G308">
        <v>3</v>
      </c>
      <c r="H308">
        <v>830</v>
      </c>
      <c r="I308">
        <v>142.68</v>
      </c>
      <c r="J308">
        <v>218.91</v>
      </c>
      <c r="K308">
        <v>38.119999999999997</v>
      </c>
      <c r="L308">
        <v>42.09</v>
      </c>
      <c r="M308" s="20">
        <v>12</v>
      </c>
      <c r="N308" s="20">
        <v>41</v>
      </c>
      <c r="O308" s="20">
        <v>0.55000000000000004</v>
      </c>
      <c r="P308" s="20"/>
    </row>
    <row r="309" spans="1:16" x14ac:dyDescent="0.25">
      <c r="A309">
        <v>125</v>
      </c>
      <c r="B309">
        <v>44</v>
      </c>
      <c r="C309">
        <v>44</v>
      </c>
      <c r="D309" s="20">
        <v>14</v>
      </c>
      <c r="E309" s="20">
        <v>43</v>
      </c>
      <c r="F309">
        <v>1.4</v>
      </c>
      <c r="G309">
        <v>1</v>
      </c>
      <c r="H309">
        <v>685</v>
      </c>
      <c r="I309">
        <v>142.71</v>
      </c>
      <c r="J309">
        <v>194.82</v>
      </c>
      <c r="K309">
        <v>14.15</v>
      </c>
      <c r="L309">
        <v>30.07</v>
      </c>
      <c r="M309" s="20">
        <v>12</v>
      </c>
      <c r="N309" s="20">
        <v>41</v>
      </c>
      <c r="O309" s="20">
        <v>0.55000000000000004</v>
      </c>
      <c r="P309" s="20"/>
    </row>
    <row r="310" spans="1:16" x14ac:dyDescent="0.25">
      <c r="A310">
        <v>120</v>
      </c>
      <c r="B310">
        <v>40</v>
      </c>
      <c r="C310">
        <v>40</v>
      </c>
      <c r="D310" s="20">
        <v>14</v>
      </c>
      <c r="E310" s="20">
        <v>43</v>
      </c>
      <c r="F310">
        <v>1.34</v>
      </c>
      <c r="G310">
        <v>2</v>
      </c>
      <c r="H310">
        <v>850</v>
      </c>
      <c r="I310">
        <v>142.75</v>
      </c>
      <c r="J310">
        <v>220.37</v>
      </c>
      <c r="K310">
        <v>33.81</v>
      </c>
      <c r="L310">
        <v>39.4</v>
      </c>
      <c r="M310" s="20">
        <v>12</v>
      </c>
      <c r="N310" s="20">
        <v>41</v>
      </c>
      <c r="O310" s="20">
        <v>0.55000000000000004</v>
      </c>
      <c r="P310" s="20"/>
    </row>
    <row r="311" spans="1:16" x14ac:dyDescent="0.25">
      <c r="A311" s="20">
        <v>150</v>
      </c>
      <c r="B311">
        <v>25</v>
      </c>
      <c r="C311">
        <v>67</v>
      </c>
      <c r="D311" s="20">
        <v>14</v>
      </c>
      <c r="E311" s="20">
        <v>43</v>
      </c>
      <c r="F311">
        <v>1.28</v>
      </c>
      <c r="G311" s="20">
        <v>1.5</v>
      </c>
      <c r="H311" s="20">
        <v>700</v>
      </c>
      <c r="I311">
        <v>142.86000000000001</v>
      </c>
      <c r="J311">
        <v>195.36</v>
      </c>
      <c r="K311">
        <v>22.99</v>
      </c>
      <c r="L311">
        <v>30.04</v>
      </c>
      <c r="M311">
        <v>12</v>
      </c>
      <c r="N311" s="20">
        <v>41</v>
      </c>
      <c r="O311" s="20">
        <v>0.55000000000000004</v>
      </c>
      <c r="P311" s="20"/>
    </row>
    <row r="312" spans="1:16" x14ac:dyDescent="0.25">
      <c r="A312">
        <v>120</v>
      </c>
      <c r="B312">
        <v>40</v>
      </c>
      <c r="C312">
        <v>36</v>
      </c>
      <c r="D312" s="20">
        <v>14</v>
      </c>
      <c r="E312" s="20">
        <v>43</v>
      </c>
      <c r="F312">
        <v>1.4</v>
      </c>
      <c r="G312">
        <v>2</v>
      </c>
      <c r="H312">
        <v>720</v>
      </c>
      <c r="I312">
        <v>142.96</v>
      </c>
      <c r="J312">
        <v>207.92</v>
      </c>
      <c r="K312">
        <v>25.76</v>
      </c>
      <c r="L312">
        <v>35.700000000000003</v>
      </c>
      <c r="M312" s="20">
        <v>12</v>
      </c>
      <c r="N312" s="20">
        <v>41</v>
      </c>
      <c r="O312" s="20">
        <v>0.55000000000000004</v>
      </c>
      <c r="P312" s="20"/>
    </row>
    <row r="313" spans="1:16" x14ac:dyDescent="0.25">
      <c r="A313">
        <v>120</v>
      </c>
      <c r="B313">
        <v>48</v>
      </c>
      <c r="C313">
        <v>44</v>
      </c>
      <c r="D313" s="20">
        <v>14</v>
      </c>
      <c r="E313" s="20">
        <v>43</v>
      </c>
      <c r="F313">
        <v>1.4</v>
      </c>
      <c r="G313">
        <v>4</v>
      </c>
      <c r="H313">
        <v>505</v>
      </c>
      <c r="I313">
        <v>142.99</v>
      </c>
      <c r="J313">
        <v>168.05</v>
      </c>
      <c r="K313">
        <v>5.32</v>
      </c>
      <c r="L313">
        <v>47.52</v>
      </c>
      <c r="M313" s="20">
        <v>12</v>
      </c>
      <c r="N313" s="20">
        <v>41</v>
      </c>
      <c r="O313" s="20">
        <v>0.55000000000000004</v>
      </c>
      <c r="P313" s="20"/>
    </row>
    <row r="314" spans="1:16" x14ac:dyDescent="0.25">
      <c r="A314">
        <v>120</v>
      </c>
      <c r="B314">
        <v>48</v>
      </c>
      <c r="C314">
        <v>44</v>
      </c>
      <c r="D314" s="20">
        <v>14</v>
      </c>
      <c r="E314" s="20">
        <v>43</v>
      </c>
      <c r="F314">
        <v>1.25</v>
      </c>
      <c r="G314">
        <v>4</v>
      </c>
      <c r="H314">
        <v>615</v>
      </c>
      <c r="I314">
        <v>143.09</v>
      </c>
      <c r="J314">
        <v>172.86</v>
      </c>
      <c r="K314">
        <v>8.8699999999999992</v>
      </c>
      <c r="L314">
        <v>45.65</v>
      </c>
      <c r="M314" s="20">
        <v>12</v>
      </c>
      <c r="N314" s="20">
        <v>41</v>
      </c>
      <c r="O314" s="20">
        <v>0.55000000000000004</v>
      </c>
      <c r="P314" s="20"/>
    </row>
    <row r="315" spans="1:16" x14ac:dyDescent="0.25">
      <c r="A315">
        <v>120</v>
      </c>
      <c r="B315">
        <v>40</v>
      </c>
      <c r="C315">
        <v>36</v>
      </c>
      <c r="D315" s="20">
        <v>14</v>
      </c>
      <c r="E315" s="20">
        <v>43</v>
      </c>
      <c r="F315">
        <v>1.34</v>
      </c>
      <c r="G315">
        <v>4</v>
      </c>
      <c r="H315">
        <v>705</v>
      </c>
      <c r="I315">
        <v>143.12</v>
      </c>
      <c r="J315">
        <v>197.03</v>
      </c>
      <c r="K315">
        <v>24.35</v>
      </c>
      <c r="L315">
        <v>48.29</v>
      </c>
      <c r="M315" s="20">
        <v>12</v>
      </c>
      <c r="N315" s="20">
        <v>41</v>
      </c>
      <c r="O315" s="20">
        <v>0.55000000000000004</v>
      </c>
      <c r="P315" s="20"/>
    </row>
    <row r="316" spans="1:16" x14ac:dyDescent="0.25">
      <c r="A316">
        <v>120</v>
      </c>
      <c r="B316">
        <v>36</v>
      </c>
      <c r="C316">
        <v>40</v>
      </c>
      <c r="D316" s="20">
        <v>14</v>
      </c>
      <c r="E316" s="20">
        <v>43</v>
      </c>
      <c r="F316">
        <v>1.34</v>
      </c>
      <c r="G316">
        <v>4</v>
      </c>
      <c r="H316">
        <v>760</v>
      </c>
      <c r="I316">
        <v>143.15</v>
      </c>
      <c r="J316">
        <v>205.02</v>
      </c>
      <c r="K316">
        <v>29.92</v>
      </c>
      <c r="L316">
        <v>50.33</v>
      </c>
      <c r="M316" s="20">
        <v>12</v>
      </c>
      <c r="N316" s="20">
        <v>41</v>
      </c>
      <c r="O316" s="20">
        <v>0.55000000000000004</v>
      </c>
      <c r="P316" s="20"/>
    </row>
    <row r="317" spans="1:16" x14ac:dyDescent="0.25">
      <c r="A317">
        <v>120</v>
      </c>
      <c r="B317">
        <v>36</v>
      </c>
      <c r="C317">
        <v>32</v>
      </c>
      <c r="D317">
        <v>14</v>
      </c>
      <c r="E317">
        <v>43</v>
      </c>
      <c r="F317">
        <v>1.4</v>
      </c>
      <c r="G317">
        <v>4</v>
      </c>
      <c r="H317">
        <v>875</v>
      </c>
      <c r="I317">
        <v>143.16999999999999</v>
      </c>
      <c r="J317">
        <v>338.8</v>
      </c>
      <c r="K317">
        <v>158.97999999999999</v>
      </c>
      <c r="L317">
        <v>49.07</v>
      </c>
      <c r="M317">
        <v>12</v>
      </c>
      <c r="N317">
        <v>41</v>
      </c>
      <c r="O317">
        <v>0.45</v>
      </c>
      <c r="P317" s="20"/>
    </row>
    <row r="318" spans="1:16" x14ac:dyDescent="0.25">
      <c r="A318">
        <v>120</v>
      </c>
      <c r="B318">
        <v>44</v>
      </c>
      <c r="C318">
        <v>48</v>
      </c>
      <c r="D318" s="20">
        <v>14</v>
      </c>
      <c r="E318" s="20">
        <v>43</v>
      </c>
      <c r="F318">
        <v>1.37</v>
      </c>
      <c r="G318">
        <v>1</v>
      </c>
      <c r="H318">
        <v>715</v>
      </c>
      <c r="I318">
        <v>143.24</v>
      </c>
      <c r="J318">
        <v>195.3</v>
      </c>
      <c r="K318">
        <v>13.18</v>
      </c>
      <c r="L318">
        <v>30.78</v>
      </c>
      <c r="M318" s="20">
        <v>12</v>
      </c>
      <c r="N318" s="20">
        <v>41</v>
      </c>
      <c r="O318" s="20">
        <v>0.55000000000000004</v>
      </c>
      <c r="P318" s="20"/>
    </row>
    <row r="319" spans="1:16" x14ac:dyDescent="0.25">
      <c r="A319">
        <v>120</v>
      </c>
      <c r="B319">
        <v>36</v>
      </c>
      <c r="C319">
        <v>36</v>
      </c>
      <c r="D319" s="20">
        <v>14</v>
      </c>
      <c r="E319" s="20">
        <v>43</v>
      </c>
      <c r="F319">
        <v>1.4</v>
      </c>
      <c r="G319">
        <v>4</v>
      </c>
      <c r="H319">
        <v>740</v>
      </c>
      <c r="I319">
        <v>143.31</v>
      </c>
      <c r="J319">
        <v>210.39</v>
      </c>
      <c r="K319">
        <v>33.450000000000003</v>
      </c>
      <c r="L319">
        <v>50.35</v>
      </c>
      <c r="M319" s="20">
        <v>12</v>
      </c>
      <c r="N319" s="20">
        <v>41</v>
      </c>
      <c r="O319" s="20">
        <v>0.55000000000000004</v>
      </c>
      <c r="P319" s="20"/>
    </row>
    <row r="320" spans="1:16" x14ac:dyDescent="0.25">
      <c r="A320">
        <v>120</v>
      </c>
      <c r="B320">
        <v>48</v>
      </c>
      <c r="C320">
        <v>40</v>
      </c>
      <c r="D320" s="20">
        <v>14</v>
      </c>
      <c r="E320" s="20">
        <v>43</v>
      </c>
      <c r="F320">
        <v>1.34</v>
      </c>
      <c r="G320">
        <v>4</v>
      </c>
      <c r="H320">
        <v>555</v>
      </c>
      <c r="I320">
        <v>143.44</v>
      </c>
      <c r="J320">
        <v>171.95</v>
      </c>
      <c r="K320">
        <v>7.91</v>
      </c>
      <c r="L320">
        <v>45.5</v>
      </c>
      <c r="M320" s="20">
        <v>12</v>
      </c>
      <c r="N320" s="20">
        <v>41</v>
      </c>
      <c r="O320" s="20">
        <v>0.55000000000000004</v>
      </c>
      <c r="P320" s="20"/>
    </row>
    <row r="321" spans="1:16" x14ac:dyDescent="0.25">
      <c r="A321">
        <v>120</v>
      </c>
      <c r="B321">
        <v>48</v>
      </c>
      <c r="C321">
        <v>36</v>
      </c>
      <c r="D321" s="20">
        <v>14</v>
      </c>
      <c r="E321" s="20">
        <v>43</v>
      </c>
      <c r="F321">
        <v>1.4</v>
      </c>
      <c r="G321">
        <v>4</v>
      </c>
      <c r="H321">
        <v>530</v>
      </c>
      <c r="I321">
        <v>143.47</v>
      </c>
      <c r="J321">
        <v>172.77</v>
      </c>
      <c r="K321">
        <v>8.32</v>
      </c>
      <c r="L321">
        <v>45.27</v>
      </c>
      <c r="M321" s="20">
        <v>12</v>
      </c>
      <c r="N321" s="20">
        <v>41</v>
      </c>
      <c r="O321" s="20">
        <v>0.55000000000000004</v>
      </c>
      <c r="P321" s="20"/>
    </row>
    <row r="322" spans="1:16" x14ac:dyDescent="0.25">
      <c r="A322" s="20">
        <v>160</v>
      </c>
      <c r="B322" s="20">
        <v>20</v>
      </c>
      <c r="C322" s="20">
        <v>45</v>
      </c>
      <c r="D322" s="20">
        <v>14</v>
      </c>
      <c r="E322" s="20">
        <v>43</v>
      </c>
      <c r="F322" s="20">
        <v>1.5</v>
      </c>
      <c r="G322" s="20">
        <v>2.25</v>
      </c>
      <c r="H322" s="20">
        <v>600</v>
      </c>
      <c r="I322" s="20">
        <v>143.47999999999999</v>
      </c>
      <c r="J322" s="20">
        <v>189.93</v>
      </c>
      <c r="K322" s="20">
        <v>12.11</v>
      </c>
      <c r="L322" s="20">
        <v>31.64</v>
      </c>
      <c r="M322" s="20">
        <v>12</v>
      </c>
      <c r="N322" s="20">
        <v>41</v>
      </c>
      <c r="O322" s="20">
        <v>0.55000000000000004</v>
      </c>
      <c r="P322" s="20"/>
    </row>
    <row r="323" spans="1:16" x14ac:dyDescent="0.25">
      <c r="A323">
        <v>120</v>
      </c>
      <c r="B323">
        <v>48</v>
      </c>
      <c r="C323">
        <v>44</v>
      </c>
      <c r="D323" s="20">
        <v>14</v>
      </c>
      <c r="E323" s="20">
        <v>43</v>
      </c>
      <c r="F323">
        <v>1.31</v>
      </c>
      <c r="G323">
        <v>4</v>
      </c>
      <c r="H323">
        <v>565</v>
      </c>
      <c r="I323">
        <v>143.57</v>
      </c>
      <c r="J323">
        <v>171.1</v>
      </c>
      <c r="K323">
        <v>7.11</v>
      </c>
      <c r="L323">
        <v>46.15</v>
      </c>
      <c r="M323" s="20">
        <v>12</v>
      </c>
      <c r="N323" s="20">
        <v>41</v>
      </c>
      <c r="O323" s="20">
        <v>0.55000000000000004</v>
      </c>
      <c r="P323" s="20"/>
    </row>
    <row r="324" spans="1:16" x14ac:dyDescent="0.25">
      <c r="A324">
        <v>120</v>
      </c>
      <c r="B324">
        <v>44</v>
      </c>
      <c r="C324">
        <v>48</v>
      </c>
      <c r="D324" s="20">
        <v>14</v>
      </c>
      <c r="E324" s="20">
        <v>43</v>
      </c>
      <c r="F324">
        <v>1.37</v>
      </c>
      <c r="G324">
        <v>1</v>
      </c>
      <c r="H324">
        <v>690</v>
      </c>
      <c r="I324">
        <v>143.58000000000001</v>
      </c>
      <c r="J324">
        <v>193.59</v>
      </c>
      <c r="K324">
        <v>11.99</v>
      </c>
      <c r="L324">
        <v>30.07</v>
      </c>
      <c r="M324" s="20">
        <v>12</v>
      </c>
      <c r="N324" s="20">
        <v>41</v>
      </c>
      <c r="O324" s="20">
        <v>0.55000000000000004</v>
      </c>
      <c r="P324" s="20"/>
    </row>
    <row r="325" spans="1:16" x14ac:dyDescent="0.25">
      <c r="A325">
        <v>120</v>
      </c>
      <c r="B325">
        <v>48</v>
      </c>
      <c r="C325">
        <v>40</v>
      </c>
      <c r="D325" s="20">
        <v>14</v>
      </c>
      <c r="E325" s="20">
        <v>43</v>
      </c>
      <c r="F325">
        <v>1.37</v>
      </c>
      <c r="G325">
        <v>4</v>
      </c>
      <c r="H325">
        <v>535</v>
      </c>
      <c r="I325">
        <v>143.6</v>
      </c>
      <c r="J325">
        <v>171.22</v>
      </c>
      <c r="K325">
        <v>7.19</v>
      </c>
      <c r="L325">
        <v>45.92</v>
      </c>
      <c r="M325" s="20">
        <v>12</v>
      </c>
      <c r="N325" s="20">
        <v>41</v>
      </c>
      <c r="O325" s="20">
        <v>0.55000000000000004</v>
      </c>
      <c r="P325" s="20"/>
    </row>
    <row r="326" spans="1:16" x14ac:dyDescent="0.25">
      <c r="A326">
        <v>120</v>
      </c>
      <c r="B326">
        <v>44</v>
      </c>
      <c r="C326">
        <v>48</v>
      </c>
      <c r="D326" s="20">
        <v>14</v>
      </c>
      <c r="E326" s="20">
        <v>43</v>
      </c>
      <c r="F326">
        <v>1.37</v>
      </c>
      <c r="G326">
        <v>1</v>
      </c>
      <c r="H326">
        <v>675</v>
      </c>
      <c r="I326">
        <v>143.63</v>
      </c>
      <c r="J326">
        <v>192.39</v>
      </c>
      <c r="K326">
        <v>11.31</v>
      </c>
      <c r="L326">
        <v>29.64</v>
      </c>
      <c r="M326" s="20">
        <v>12</v>
      </c>
      <c r="N326" s="20">
        <v>41</v>
      </c>
      <c r="O326" s="20">
        <v>0.55000000000000004</v>
      </c>
      <c r="P326" s="20"/>
    </row>
    <row r="327" spans="1:16" x14ac:dyDescent="0.25">
      <c r="A327">
        <v>120</v>
      </c>
      <c r="B327">
        <v>48</v>
      </c>
      <c r="C327">
        <v>40</v>
      </c>
      <c r="D327" s="20">
        <v>14</v>
      </c>
      <c r="E327" s="20">
        <v>43</v>
      </c>
      <c r="F327">
        <v>1.31</v>
      </c>
      <c r="G327">
        <v>4</v>
      </c>
      <c r="H327">
        <v>580</v>
      </c>
      <c r="I327">
        <v>143.63999999999999</v>
      </c>
      <c r="J327">
        <v>173.4</v>
      </c>
      <c r="K327">
        <v>8.8800000000000008</v>
      </c>
      <c r="L327">
        <v>45.28</v>
      </c>
      <c r="M327" s="20">
        <v>12</v>
      </c>
      <c r="N327" s="20">
        <v>41</v>
      </c>
      <c r="O327" s="20">
        <v>0.55000000000000004</v>
      </c>
      <c r="P327" s="20"/>
    </row>
    <row r="328" spans="1:16" x14ac:dyDescent="0.25">
      <c r="A328">
        <v>120</v>
      </c>
      <c r="B328">
        <v>48</v>
      </c>
      <c r="C328">
        <v>44</v>
      </c>
      <c r="D328" s="20">
        <v>14</v>
      </c>
      <c r="E328" s="20">
        <v>43</v>
      </c>
      <c r="F328">
        <v>1.37</v>
      </c>
      <c r="G328">
        <v>4</v>
      </c>
      <c r="H328">
        <v>525</v>
      </c>
      <c r="I328">
        <v>143.68</v>
      </c>
      <c r="J328">
        <v>169.57</v>
      </c>
      <c r="K328">
        <v>5.88</v>
      </c>
      <c r="L328">
        <v>47.07</v>
      </c>
      <c r="M328" s="20">
        <v>12</v>
      </c>
      <c r="N328" s="20">
        <v>41</v>
      </c>
      <c r="O328" s="20">
        <v>0.55000000000000004</v>
      </c>
      <c r="P328" s="20"/>
    </row>
    <row r="329" spans="1:16" x14ac:dyDescent="0.25">
      <c r="A329">
        <v>120</v>
      </c>
      <c r="B329">
        <v>44</v>
      </c>
      <c r="C329">
        <v>48</v>
      </c>
      <c r="D329" s="20">
        <v>14</v>
      </c>
      <c r="E329" s="20">
        <v>43</v>
      </c>
      <c r="F329">
        <v>1.28</v>
      </c>
      <c r="G329">
        <v>4</v>
      </c>
      <c r="H329">
        <v>600</v>
      </c>
      <c r="I329">
        <v>143.69999999999999</v>
      </c>
      <c r="J329">
        <v>172.77</v>
      </c>
      <c r="K329">
        <v>8.32</v>
      </c>
      <c r="L329">
        <v>45.74</v>
      </c>
      <c r="M329" s="20">
        <v>12</v>
      </c>
      <c r="N329" s="20">
        <v>41</v>
      </c>
      <c r="O329" s="20">
        <v>0.55000000000000004</v>
      </c>
      <c r="P329" s="20"/>
    </row>
    <row r="330" spans="1:16" x14ac:dyDescent="0.25">
      <c r="A330">
        <v>120</v>
      </c>
      <c r="B330">
        <v>44</v>
      </c>
      <c r="C330">
        <v>48</v>
      </c>
      <c r="D330" s="20">
        <v>14</v>
      </c>
      <c r="E330" s="20">
        <v>43</v>
      </c>
      <c r="F330">
        <v>1.31</v>
      </c>
      <c r="G330">
        <v>4</v>
      </c>
      <c r="H330">
        <v>575</v>
      </c>
      <c r="I330">
        <v>143.85</v>
      </c>
      <c r="J330">
        <v>171.85</v>
      </c>
      <c r="K330">
        <v>7.44</v>
      </c>
      <c r="L330">
        <v>46.03</v>
      </c>
      <c r="M330" s="20">
        <v>12</v>
      </c>
      <c r="N330" s="20">
        <v>41</v>
      </c>
      <c r="O330" s="20">
        <v>0.55000000000000004</v>
      </c>
      <c r="P330" s="20"/>
    </row>
    <row r="331" spans="1:16" x14ac:dyDescent="0.25">
      <c r="A331">
        <v>120</v>
      </c>
      <c r="B331">
        <v>44</v>
      </c>
      <c r="C331">
        <v>48</v>
      </c>
      <c r="D331" s="20">
        <v>14</v>
      </c>
      <c r="E331" s="20">
        <v>43</v>
      </c>
      <c r="F331">
        <v>1.4</v>
      </c>
      <c r="G331">
        <v>4</v>
      </c>
      <c r="H331">
        <v>515</v>
      </c>
      <c r="I331">
        <v>143.88</v>
      </c>
      <c r="J331">
        <v>169.45</v>
      </c>
      <c r="K331">
        <v>5.59</v>
      </c>
      <c r="L331">
        <v>47.4</v>
      </c>
      <c r="M331" s="20">
        <v>12</v>
      </c>
      <c r="N331" s="20">
        <v>41</v>
      </c>
      <c r="O331" s="20">
        <v>0.55000000000000004</v>
      </c>
      <c r="P331" s="20"/>
    </row>
    <row r="332" spans="1:16" x14ac:dyDescent="0.25">
      <c r="A332" s="20">
        <v>160</v>
      </c>
      <c r="B332" s="20">
        <v>30</v>
      </c>
      <c r="C332" s="20">
        <v>60</v>
      </c>
      <c r="D332" s="20">
        <v>14</v>
      </c>
      <c r="E332" s="20">
        <v>43</v>
      </c>
      <c r="F332" s="20">
        <v>1.5</v>
      </c>
      <c r="G332" s="20">
        <v>2.25</v>
      </c>
      <c r="H332" s="20">
        <v>400</v>
      </c>
      <c r="I332" s="20">
        <v>143.94999999999999</v>
      </c>
      <c r="J332" s="20">
        <v>160.35</v>
      </c>
      <c r="K332" s="20">
        <v>1.42</v>
      </c>
      <c r="L332" s="20">
        <v>29.14</v>
      </c>
      <c r="M332" s="20">
        <v>12</v>
      </c>
      <c r="N332" s="20">
        <v>41</v>
      </c>
      <c r="O332" s="20">
        <v>0.55000000000000004</v>
      </c>
      <c r="P332" s="20"/>
    </row>
    <row r="333" spans="1:16" x14ac:dyDescent="0.25">
      <c r="A333">
        <v>120</v>
      </c>
      <c r="B333">
        <v>44</v>
      </c>
      <c r="C333">
        <v>44</v>
      </c>
      <c r="D333" s="20">
        <v>14</v>
      </c>
      <c r="E333" s="20">
        <v>43</v>
      </c>
      <c r="F333">
        <v>1.4</v>
      </c>
      <c r="G333">
        <v>4</v>
      </c>
      <c r="H333">
        <v>525</v>
      </c>
      <c r="I333">
        <v>144.19</v>
      </c>
      <c r="J333">
        <v>171.31</v>
      </c>
      <c r="K333">
        <v>6.75</v>
      </c>
      <c r="L333">
        <v>46.37</v>
      </c>
      <c r="M333" s="20">
        <v>12</v>
      </c>
      <c r="N333" s="20">
        <v>41</v>
      </c>
      <c r="O333" s="20">
        <v>0.55000000000000004</v>
      </c>
      <c r="P333" s="20"/>
    </row>
    <row r="334" spans="1:16" x14ac:dyDescent="0.25">
      <c r="A334">
        <v>120</v>
      </c>
      <c r="B334">
        <v>36</v>
      </c>
      <c r="C334">
        <v>40</v>
      </c>
      <c r="D334" s="20">
        <v>14</v>
      </c>
      <c r="E334" s="20">
        <v>43</v>
      </c>
      <c r="F334">
        <v>1.37</v>
      </c>
      <c r="G334">
        <v>4</v>
      </c>
      <c r="H334">
        <v>680</v>
      </c>
      <c r="I334">
        <v>144.22</v>
      </c>
      <c r="J334">
        <v>195.15</v>
      </c>
      <c r="K334">
        <v>22.06</v>
      </c>
      <c r="L334">
        <v>47.74</v>
      </c>
      <c r="M334" s="20">
        <v>12</v>
      </c>
      <c r="N334" s="20">
        <v>41</v>
      </c>
      <c r="O334" s="20">
        <v>0.55000000000000004</v>
      </c>
      <c r="P334" s="20"/>
    </row>
    <row r="335" spans="1:16" x14ac:dyDescent="0.25">
      <c r="A335">
        <v>120</v>
      </c>
      <c r="B335">
        <v>48</v>
      </c>
      <c r="C335">
        <v>40</v>
      </c>
      <c r="D335" s="20">
        <v>14</v>
      </c>
      <c r="E335" s="20">
        <v>43</v>
      </c>
      <c r="F335">
        <v>1.4</v>
      </c>
      <c r="G335">
        <v>4</v>
      </c>
      <c r="H335">
        <v>520</v>
      </c>
      <c r="I335">
        <v>144.34</v>
      </c>
      <c r="J335">
        <v>171.41</v>
      </c>
      <c r="K335">
        <v>6.68</v>
      </c>
      <c r="L335">
        <v>46.58</v>
      </c>
      <c r="M335" s="20">
        <v>12</v>
      </c>
      <c r="N335" s="20">
        <v>41</v>
      </c>
      <c r="O335" s="20">
        <v>0.55000000000000004</v>
      </c>
      <c r="P335" s="20"/>
    </row>
    <row r="336" spans="1:16" x14ac:dyDescent="0.25">
      <c r="A336">
        <v>120</v>
      </c>
      <c r="B336">
        <v>44</v>
      </c>
      <c r="C336">
        <v>44</v>
      </c>
      <c r="D336" s="20">
        <v>14</v>
      </c>
      <c r="E336" s="20">
        <v>43</v>
      </c>
      <c r="F336">
        <v>1.37</v>
      </c>
      <c r="G336">
        <v>4</v>
      </c>
      <c r="H336">
        <v>545</v>
      </c>
      <c r="I336">
        <v>144.35</v>
      </c>
      <c r="J336">
        <v>172.39</v>
      </c>
      <c r="K336">
        <v>7.45</v>
      </c>
      <c r="L336">
        <v>45.95</v>
      </c>
      <c r="M336" s="20">
        <v>12</v>
      </c>
      <c r="N336" s="20">
        <v>41</v>
      </c>
      <c r="O336" s="20">
        <v>0.55000000000000004</v>
      </c>
      <c r="P336" s="20"/>
    </row>
    <row r="337" spans="1:16" x14ac:dyDescent="0.25">
      <c r="A337">
        <v>120</v>
      </c>
      <c r="B337">
        <v>40</v>
      </c>
      <c r="C337">
        <v>40</v>
      </c>
      <c r="D337" s="20">
        <v>14</v>
      </c>
      <c r="E337" s="20">
        <v>43</v>
      </c>
      <c r="F337">
        <v>1.31</v>
      </c>
      <c r="G337">
        <v>4</v>
      </c>
      <c r="H337">
        <v>690</v>
      </c>
      <c r="I337">
        <v>144.72999999999999</v>
      </c>
      <c r="J337">
        <v>190.96</v>
      </c>
      <c r="K337">
        <v>19.149999999999999</v>
      </c>
      <c r="L337">
        <v>47.58</v>
      </c>
      <c r="M337" s="20">
        <v>12</v>
      </c>
      <c r="N337" s="20">
        <v>41</v>
      </c>
      <c r="O337" s="20">
        <v>0.55000000000000004</v>
      </c>
      <c r="P337" s="20"/>
    </row>
    <row r="338" spans="1:16" x14ac:dyDescent="0.25">
      <c r="A338">
        <v>120</v>
      </c>
      <c r="B338">
        <v>48</v>
      </c>
      <c r="C338">
        <v>44</v>
      </c>
      <c r="D338" s="20">
        <v>14</v>
      </c>
      <c r="E338" s="20">
        <v>43</v>
      </c>
      <c r="F338">
        <v>1.25</v>
      </c>
      <c r="G338">
        <v>4</v>
      </c>
      <c r="H338">
        <v>625</v>
      </c>
      <c r="I338">
        <v>144.75</v>
      </c>
      <c r="J338">
        <v>175.15</v>
      </c>
      <c r="K338">
        <v>9.26</v>
      </c>
      <c r="L338">
        <v>46.04</v>
      </c>
      <c r="M338" s="20">
        <v>12</v>
      </c>
      <c r="N338" s="20">
        <v>41</v>
      </c>
      <c r="O338" s="20">
        <v>0.55000000000000004</v>
      </c>
      <c r="P338" s="20"/>
    </row>
    <row r="339" spans="1:16" x14ac:dyDescent="0.25">
      <c r="A339">
        <v>120</v>
      </c>
      <c r="B339">
        <v>44</v>
      </c>
      <c r="C339">
        <v>44</v>
      </c>
      <c r="D339" s="20">
        <v>14</v>
      </c>
      <c r="E339" s="20">
        <v>43</v>
      </c>
      <c r="F339">
        <v>1.34</v>
      </c>
      <c r="G339">
        <v>4</v>
      </c>
      <c r="H339">
        <v>570</v>
      </c>
      <c r="I339">
        <v>144.93</v>
      </c>
      <c r="J339">
        <v>174.24</v>
      </c>
      <c r="K339">
        <v>8.3699999999999992</v>
      </c>
      <c r="L339">
        <v>45.77</v>
      </c>
      <c r="M339" s="20">
        <v>12</v>
      </c>
      <c r="N339" s="20">
        <v>41</v>
      </c>
      <c r="O339" s="20">
        <v>0.55000000000000004</v>
      </c>
      <c r="P339" s="20"/>
    </row>
    <row r="340" spans="1:16" x14ac:dyDescent="0.25">
      <c r="A340" s="20">
        <v>150</v>
      </c>
      <c r="B340">
        <v>28</v>
      </c>
      <c r="C340">
        <v>67</v>
      </c>
      <c r="D340" s="20">
        <v>14</v>
      </c>
      <c r="E340" s="20">
        <v>43</v>
      </c>
      <c r="F340">
        <v>1.22</v>
      </c>
      <c r="G340" s="20">
        <v>1.5</v>
      </c>
      <c r="H340" s="20">
        <v>700</v>
      </c>
      <c r="I340">
        <v>145</v>
      </c>
      <c r="J340">
        <v>191.2</v>
      </c>
      <c r="K340">
        <v>18.98</v>
      </c>
      <c r="L340">
        <v>29.41</v>
      </c>
      <c r="M340">
        <f>12</f>
        <v>12</v>
      </c>
      <c r="N340" s="20">
        <v>41</v>
      </c>
      <c r="O340" s="20">
        <v>0.55000000000000004</v>
      </c>
      <c r="P340" s="20"/>
    </row>
    <row r="341" spans="1:16" x14ac:dyDescent="0.25">
      <c r="A341">
        <v>125</v>
      </c>
      <c r="B341">
        <v>44</v>
      </c>
      <c r="C341">
        <v>48</v>
      </c>
      <c r="D341" s="20">
        <v>14</v>
      </c>
      <c r="E341" s="20">
        <v>43</v>
      </c>
      <c r="F341">
        <v>1.34</v>
      </c>
      <c r="G341">
        <v>1</v>
      </c>
      <c r="H341">
        <v>730</v>
      </c>
      <c r="I341">
        <v>145.34</v>
      </c>
      <c r="J341">
        <v>198.86</v>
      </c>
      <c r="K341">
        <v>14.51</v>
      </c>
      <c r="L341">
        <v>31.03</v>
      </c>
      <c r="M341" s="20">
        <v>12</v>
      </c>
      <c r="N341" s="20">
        <v>41</v>
      </c>
      <c r="O341" s="20">
        <v>0.55000000000000004</v>
      </c>
      <c r="P341" s="20"/>
    </row>
    <row r="342" spans="1:16" x14ac:dyDescent="0.25">
      <c r="A342">
        <v>120</v>
      </c>
      <c r="B342">
        <v>36</v>
      </c>
      <c r="C342">
        <v>40</v>
      </c>
      <c r="D342" s="20">
        <v>14</v>
      </c>
      <c r="E342" s="20">
        <v>43</v>
      </c>
      <c r="F342">
        <v>1.37</v>
      </c>
      <c r="G342">
        <v>4</v>
      </c>
      <c r="H342">
        <v>695</v>
      </c>
      <c r="I342">
        <v>145.37</v>
      </c>
      <c r="J342">
        <v>198.42</v>
      </c>
      <c r="K342">
        <v>23.42</v>
      </c>
      <c r="L342">
        <v>48.47</v>
      </c>
      <c r="M342" s="20">
        <v>12</v>
      </c>
      <c r="N342" s="20">
        <v>41</v>
      </c>
      <c r="O342" s="20">
        <v>0.55000000000000004</v>
      </c>
      <c r="P342" s="20"/>
    </row>
    <row r="343" spans="1:16" x14ac:dyDescent="0.25">
      <c r="A343">
        <v>120</v>
      </c>
      <c r="B343">
        <v>44</v>
      </c>
      <c r="C343">
        <v>48</v>
      </c>
      <c r="D343" s="20">
        <v>14</v>
      </c>
      <c r="E343" s="20">
        <v>43</v>
      </c>
      <c r="F343">
        <v>1.28</v>
      </c>
      <c r="G343">
        <v>4</v>
      </c>
      <c r="H343">
        <v>610</v>
      </c>
      <c r="I343">
        <v>145.44</v>
      </c>
      <c r="J343">
        <v>175.22</v>
      </c>
      <c r="K343">
        <v>8.69</v>
      </c>
      <c r="L343">
        <v>46.21</v>
      </c>
      <c r="M343" s="20">
        <v>12</v>
      </c>
      <c r="N343" s="20">
        <v>41</v>
      </c>
      <c r="O343" s="20">
        <v>0.55000000000000004</v>
      </c>
      <c r="P343" s="20"/>
    </row>
    <row r="344" spans="1:16" x14ac:dyDescent="0.25">
      <c r="A344">
        <v>120</v>
      </c>
      <c r="B344">
        <v>36</v>
      </c>
      <c r="C344">
        <v>44</v>
      </c>
      <c r="D344" s="20">
        <v>14</v>
      </c>
      <c r="E344" s="20">
        <v>43</v>
      </c>
      <c r="F344">
        <v>1.37</v>
      </c>
      <c r="G344">
        <v>2</v>
      </c>
      <c r="H344">
        <v>835</v>
      </c>
      <c r="I344">
        <v>145.51</v>
      </c>
      <c r="J344">
        <v>221.91</v>
      </c>
      <c r="K344">
        <v>32.770000000000003</v>
      </c>
      <c r="L344">
        <v>39.31</v>
      </c>
      <c r="M344" s="20">
        <v>12</v>
      </c>
      <c r="N344" s="20">
        <v>41</v>
      </c>
      <c r="O344" s="20">
        <v>0.55000000000000004</v>
      </c>
      <c r="P344" s="20"/>
    </row>
    <row r="345" spans="1:16" x14ac:dyDescent="0.25">
      <c r="A345">
        <v>120</v>
      </c>
      <c r="B345">
        <v>40</v>
      </c>
      <c r="C345">
        <v>36</v>
      </c>
      <c r="D345" s="20">
        <v>14</v>
      </c>
      <c r="E345" s="20">
        <v>43</v>
      </c>
      <c r="F345">
        <v>1.37</v>
      </c>
      <c r="G345">
        <v>4</v>
      </c>
      <c r="H345">
        <v>665</v>
      </c>
      <c r="I345">
        <v>145.51</v>
      </c>
      <c r="J345">
        <v>194.56</v>
      </c>
      <c r="K345">
        <v>20.76</v>
      </c>
      <c r="L345">
        <v>47.49</v>
      </c>
      <c r="M345" s="20">
        <v>12</v>
      </c>
      <c r="N345" s="20">
        <v>41</v>
      </c>
      <c r="O345" s="20">
        <v>0.55000000000000004</v>
      </c>
      <c r="P345" s="20"/>
    </row>
    <row r="346" spans="1:16" x14ac:dyDescent="0.25">
      <c r="A346">
        <v>120</v>
      </c>
      <c r="B346">
        <v>44</v>
      </c>
      <c r="C346">
        <v>44</v>
      </c>
      <c r="D346" s="20">
        <v>14</v>
      </c>
      <c r="E346" s="20">
        <v>43</v>
      </c>
      <c r="F346">
        <v>1.28</v>
      </c>
      <c r="G346">
        <v>4</v>
      </c>
      <c r="H346">
        <v>630</v>
      </c>
      <c r="I346">
        <v>145.53</v>
      </c>
      <c r="J346">
        <v>178.29</v>
      </c>
      <c r="K346">
        <v>10.9</v>
      </c>
      <c r="L346">
        <v>45.81</v>
      </c>
      <c r="M346" s="20">
        <v>12</v>
      </c>
      <c r="N346" s="20">
        <v>41</v>
      </c>
      <c r="O346" s="20">
        <v>0.55000000000000004</v>
      </c>
      <c r="P346" s="20"/>
    </row>
    <row r="347" spans="1:16" x14ac:dyDescent="0.25">
      <c r="A347" s="20">
        <v>160</v>
      </c>
      <c r="B347" s="20">
        <v>30</v>
      </c>
      <c r="C347" s="20">
        <v>60</v>
      </c>
      <c r="D347" s="20">
        <v>14</v>
      </c>
      <c r="E347" s="20">
        <v>43</v>
      </c>
      <c r="F347" s="20">
        <v>1.5</v>
      </c>
      <c r="G347" s="20">
        <v>1.5</v>
      </c>
      <c r="H347" s="20">
        <v>400</v>
      </c>
      <c r="I347" s="20">
        <v>145.55000000000001</v>
      </c>
      <c r="J347" s="20">
        <v>163.63</v>
      </c>
      <c r="K347" s="20">
        <v>1.42</v>
      </c>
      <c r="L347" s="20">
        <v>24.5</v>
      </c>
      <c r="M347" s="20">
        <v>12</v>
      </c>
      <c r="N347" s="20">
        <v>41</v>
      </c>
      <c r="O347" s="20">
        <v>0.55000000000000004</v>
      </c>
      <c r="P347" s="20"/>
    </row>
    <row r="348" spans="1:16" x14ac:dyDescent="0.25">
      <c r="A348">
        <v>125</v>
      </c>
      <c r="B348">
        <v>44</v>
      </c>
      <c r="C348">
        <v>48</v>
      </c>
      <c r="D348" s="20">
        <v>14</v>
      </c>
      <c r="E348" s="20">
        <v>43</v>
      </c>
      <c r="F348">
        <v>1.34</v>
      </c>
      <c r="G348">
        <v>1</v>
      </c>
      <c r="H348">
        <v>705</v>
      </c>
      <c r="I348">
        <v>145.63999999999999</v>
      </c>
      <c r="J348">
        <v>196.83</v>
      </c>
      <c r="K348">
        <v>13.22</v>
      </c>
      <c r="L348">
        <v>30.32</v>
      </c>
      <c r="M348" s="20">
        <v>12</v>
      </c>
      <c r="N348" s="20">
        <v>41</v>
      </c>
      <c r="O348" s="20">
        <v>0.55000000000000004</v>
      </c>
      <c r="P348" s="20"/>
    </row>
    <row r="349" spans="1:16" x14ac:dyDescent="0.25">
      <c r="A349">
        <v>120</v>
      </c>
      <c r="B349">
        <v>44</v>
      </c>
      <c r="C349">
        <v>44</v>
      </c>
      <c r="D349" s="20">
        <v>14</v>
      </c>
      <c r="E349" s="20">
        <v>43</v>
      </c>
      <c r="F349">
        <v>1.31</v>
      </c>
      <c r="G349">
        <v>4</v>
      </c>
      <c r="H349">
        <v>600</v>
      </c>
      <c r="I349">
        <v>145.66999999999999</v>
      </c>
      <c r="J349">
        <v>176.67</v>
      </c>
      <c r="K349">
        <v>9.58</v>
      </c>
      <c r="L349">
        <v>45.8</v>
      </c>
      <c r="M349" s="20">
        <v>12</v>
      </c>
      <c r="N349" s="20">
        <v>41</v>
      </c>
      <c r="O349" s="20">
        <v>0.55000000000000004</v>
      </c>
      <c r="P349" s="20"/>
    </row>
    <row r="350" spans="1:16" x14ac:dyDescent="0.25">
      <c r="A350">
        <v>120</v>
      </c>
      <c r="B350">
        <v>40</v>
      </c>
      <c r="C350">
        <v>44</v>
      </c>
      <c r="D350">
        <v>14</v>
      </c>
      <c r="E350">
        <v>43</v>
      </c>
      <c r="F350">
        <v>1.34</v>
      </c>
      <c r="G350">
        <v>1.5</v>
      </c>
      <c r="H350">
        <v>1030</v>
      </c>
      <c r="I350">
        <v>145.69999999999999</v>
      </c>
      <c r="J350">
        <v>321.79000000000002</v>
      </c>
      <c r="K350">
        <v>118.12</v>
      </c>
      <c r="L350">
        <v>59.25</v>
      </c>
      <c r="M350">
        <v>12</v>
      </c>
      <c r="N350">
        <v>41</v>
      </c>
      <c r="O350">
        <v>0.45</v>
      </c>
      <c r="P350" s="20"/>
    </row>
    <row r="351" spans="1:16" x14ac:dyDescent="0.25">
      <c r="A351">
        <v>120</v>
      </c>
      <c r="B351">
        <v>36</v>
      </c>
      <c r="C351">
        <v>40</v>
      </c>
      <c r="D351" s="20">
        <v>14</v>
      </c>
      <c r="E351" s="20">
        <v>43</v>
      </c>
      <c r="F351">
        <v>1.4</v>
      </c>
      <c r="G351">
        <v>4</v>
      </c>
      <c r="H351">
        <v>640</v>
      </c>
      <c r="I351">
        <v>145.75</v>
      </c>
      <c r="J351">
        <v>191.91</v>
      </c>
      <c r="K351">
        <v>18.71</v>
      </c>
      <c r="L351">
        <v>46.86</v>
      </c>
      <c r="M351" s="20">
        <v>12</v>
      </c>
      <c r="N351" s="20">
        <v>41</v>
      </c>
      <c r="O351" s="20">
        <v>0.55000000000000004</v>
      </c>
      <c r="P351" s="20"/>
    </row>
    <row r="352" spans="1:16" x14ac:dyDescent="0.25">
      <c r="A352">
        <v>120</v>
      </c>
      <c r="B352">
        <v>44</v>
      </c>
      <c r="C352">
        <v>44</v>
      </c>
      <c r="D352" s="20">
        <v>14</v>
      </c>
      <c r="E352" s="20">
        <v>43</v>
      </c>
      <c r="F352">
        <v>1.25</v>
      </c>
      <c r="G352">
        <v>4</v>
      </c>
      <c r="H352">
        <v>670</v>
      </c>
      <c r="I352">
        <v>145.83000000000001</v>
      </c>
      <c r="J352">
        <v>181.33</v>
      </c>
      <c r="K352">
        <v>12.84</v>
      </c>
      <c r="L352">
        <v>46.32</v>
      </c>
      <c r="M352" s="20">
        <v>12</v>
      </c>
      <c r="N352" s="20">
        <v>41</v>
      </c>
      <c r="O352" s="20">
        <v>0.55000000000000004</v>
      </c>
      <c r="P352" s="20"/>
    </row>
    <row r="353" spans="1:16" x14ac:dyDescent="0.25">
      <c r="A353">
        <v>120</v>
      </c>
      <c r="B353">
        <v>44</v>
      </c>
      <c r="C353">
        <v>40</v>
      </c>
      <c r="D353" s="20">
        <v>14</v>
      </c>
      <c r="E353" s="20">
        <v>43</v>
      </c>
      <c r="F353">
        <v>1.34</v>
      </c>
      <c r="G353">
        <v>4</v>
      </c>
      <c r="H353">
        <v>595</v>
      </c>
      <c r="I353">
        <v>145.84</v>
      </c>
      <c r="J353">
        <v>178.95</v>
      </c>
      <c r="K353">
        <v>10.97</v>
      </c>
      <c r="L353">
        <v>45.5</v>
      </c>
      <c r="M353" s="20">
        <v>12</v>
      </c>
      <c r="N353" s="20">
        <v>41</v>
      </c>
      <c r="O353" s="20">
        <v>0.55000000000000004</v>
      </c>
      <c r="P353" s="20"/>
    </row>
    <row r="354" spans="1:16" x14ac:dyDescent="0.25">
      <c r="A354" s="20">
        <v>150</v>
      </c>
      <c r="B354">
        <v>25</v>
      </c>
      <c r="C354">
        <v>60</v>
      </c>
      <c r="D354" s="20">
        <v>14</v>
      </c>
      <c r="E354" s="20">
        <v>43</v>
      </c>
      <c r="F354">
        <v>1.36</v>
      </c>
      <c r="G354" s="20">
        <v>1.5</v>
      </c>
      <c r="H354" s="20">
        <v>700</v>
      </c>
      <c r="I354">
        <v>145.84</v>
      </c>
      <c r="J354">
        <v>206.42</v>
      </c>
      <c r="K354">
        <v>27.77</v>
      </c>
      <c r="L354">
        <v>31.44</v>
      </c>
      <c r="M354">
        <v>12</v>
      </c>
      <c r="N354" s="20">
        <v>41</v>
      </c>
      <c r="O354" s="20">
        <v>0.55000000000000004</v>
      </c>
      <c r="P354" s="20"/>
    </row>
    <row r="355" spans="1:16" x14ac:dyDescent="0.25">
      <c r="A355">
        <v>120</v>
      </c>
      <c r="B355">
        <v>40</v>
      </c>
      <c r="C355">
        <v>44</v>
      </c>
      <c r="D355" s="20">
        <v>14</v>
      </c>
      <c r="E355" s="20">
        <v>43</v>
      </c>
      <c r="F355">
        <v>1.37</v>
      </c>
      <c r="G355">
        <v>1.5</v>
      </c>
      <c r="H355">
        <v>795</v>
      </c>
      <c r="I355">
        <v>145.85</v>
      </c>
      <c r="J355">
        <v>213.03</v>
      </c>
      <c r="K355">
        <v>23.86</v>
      </c>
      <c r="L355">
        <v>35.950000000000003</v>
      </c>
      <c r="M355" s="20">
        <v>12</v>
      </c>
      <c r="N355" s="20">
        <v>41</v>
      </c>
      <c r="O355" s="20">
        <v>0.55000000000000004</v>
      </c>
      <c r="P355" s="20"/>
    </row>
    <row r="356" spans="1:16" x14ac:dyDescent="0.25">
      <c r="A356">
        <v>120</v>
      </c>
      <c r="B356">
        <v>40</v>
      </c>
      <c r="C356">
        <v>36</v>
      </c>
      <c r="D356" s="20">
        <v>14</v>
      </c>
      <c r="E356" s="20">
        <v>43</v>
      </c>
      <c r="F356">
        <v>1.4</v>
      </c>
      <c r="G356">
        <v>4</v>
      </c>
      <c r="H356">
        <v>620</v>
      </c>
      <c r="I356">
        <v>145.93</v>
      </c>
      <c r="J356">
        <v>189.5</v>
      </c>
      <c r="K356">
        <v>17.16</v>
      </c>
      <c r="L356">
        <v>46.27</v>
      </c>
      <c r="M356" s="20">
        <v>12</v>
      </c>
      <c r="N356" s="20">
        <v>41</v>
      </c>
      <c r="O356" s="20">
        <v>0.55000000000000004</v>
      </c>
      <c r="P356" s="20"/>
    </row>
    <row r="357" spans="1:16" x14ac:dyDescent="0.25">
      <c r="A357" s="20">
        <v>150</v>
      </c>
      <c r="B357">
        <v>28</v>
      </c>
      <c r="C357">
        <v>60</v>
      </c>
      <c r="D357" s="20">
        <v>14</v>
      </c>
      <c r="E357" s="20">
        <v>43</v>
      </c>
      <c r="F357">
        <v>1.28</v>
      </c>
      <c r="G357" s="20">
        <v>1.5</v>
      </c>
      <c r="H357" s="20">
        <v>700</v>
      </c>
      <c r="I357">
        <v>145.94</v>
      </c>
      <c r="J357">
        <v>198.75</v>
      </c>
      <c r="K357">
        <v>22.87</v>
      </c>
      <c r="L357">
        <v>30.42</v>
      </c>
      <c r="M357">
        <f>12</f>
        <v>12</v>
      </c>
      <c r="N357" s="20">
        <v>41</v>
      </c>
      <c r="O357" s="20">
        <v>0.55000000000000004</v>
      </c>
      <c r="P357" s="20"/>
    </row>
    <row r="358" spans="1:16" x14ac:dyDescent="0.25">
      <c r="A358">
        <v>120</v>
      </c>
      <c r="B358">
        <v>40</v>
      </c>
      <c r="C358">
        <v>40</v>
      </c>
      <c r="D358" s="20">
        <v>14</v>
      </c>
      <c r="E358" s="20">
        <v>43</v>
      </c>
      <c r="F358">
        <v>1.31</v>
      </c>
      <c r="G358">
        <v>4</v>
      </c>
      <c r="H358">
        <v>705</v>
      </c>
      <c r="I358">
        <v>145.99</v>
      </c>
      <c r="J358">
        <v>194.16</v>
      </c>
      <c r="K358">
        <v>20.3</v>
      </c>
      <c r="L358">
        <v>48.34</v>
      </c>
      <c r="M358" s="20">
        <v>12</v>
      </c>
      <c r="N358" s="20">
        <v>41</v>
      </c>
      <c r="O358" s="20">
        <v>0.55000000000000004</v>
      </c>
      <c r="P358" s="20"/>
    </row>
    <row r="359" spans="1:16" x14ac:dyDescent="0.25">
      <c r="A359">
        <v>120</v>
      </c>
      <c r="B359">
        <v>44</v>
      </c>
      <c r="C359">
        <v>40</v>
      </c>
      <c r="D359" s="20">
        <v>14</v>
      </c>
      <c r="E359" s="20">
        <v>43</v>
      </c>
      <c r="F359">
        <v>1.37</v>
      </c>
      <c r="G359">
        <v>4</v>
      </c>
      <c r="H359">
        <v>570</v>
      </c>
      <c r="I359">
        <v>146.07</v>
      </c>
      <c r="J359">
        <v>177.55</v>
      </c>
      <c r="K359">
        <v>9.7899999999999991</v>
      </c>
      <c r="L359">
        <v>45.58</v>
      </c>
      <c r="M359" s="20">
        <v>12</v>
      </c>
      <c r="N359" s="20">
        <v>41</v>
      </c>
      <c r="O359" s="20">
        <v>0.55000000000000004</v>
      </c>
      <c r="P359" s="20"/>
    </row>
    <row r="360" spans="1:16" x14ac:dyDescent="0.25">
      <c r="A360">
        <v>120</v>
      </c>
      <c r="B360">
        <v>40</v>
      </c>
      <c r="C360">
        <v>40</v>
      </c>
      <c r="D360" s="20">
        <v>14</v>
      </c>
      <c r="E360" s="20">
        <v>43</v>
      </c>
      <c r="F360">
        <v>1.34</v>
      </c>
      <c r="G360">
        <v>4</v>
      </c>
      <c r="H360">
        <v>650</v>
      </c>
      <c r="I360">
        <v>146.21</v>
      </c>
      <c r="J360">
        <v>188.18</v>
      </c>
      <c r="K360">
        <v>16.3</v>
      </c>
      <c r="L360">
        <v>46.72</v>
      </c>
      <c r="M360" s="20">
        <v>12</v>
      </c>
      <c r="N360" s="20">
        <v>41</v>
      </c>
      <c r="O360" s="20">
        <v>0.55000000000000004</v>
      </c>
      <c r="P360" s="20"/>
    </row>
    <row r="361" spans="1:16" x14ac:dyDescent="0.25">
      <c r="A361">
        <v>120</v>
      </c>
      <c r="B361">
        <v>44</v>
      </c>
      <c r="C361">
        <v>40</v>
      </c>
      <c r="D361" s="20">
        <v>14</v>
      </c>
      <c r="E361" s="20">
        <v>43</v>
      </c>
      <c r="F361">
        <v>1.31</v>
      </c>
      <c r="G361">
        <v>4</v>
      </c>
      <c r="H361">
        <v>630</v>
      </c>
      <c r="I361">
        <v>146.27000000000001</v>
      </c>
      <c r="J361">
        <v>182.05</v>
      </c>
      <c r="K361">
        <v>12.77</v>
      </c>
      <c r="L361">
        <v>45.9</v>
      </c>
      <c r="M361" s="20">
        <v>12</v>
      </c>
      <c r="N361" s="20">
        <v>41</v>
      </c>
      <c r="O361" s="20">
        <v>0.55000000000000004</v>
      </c>
      <c r="P361" s="20"/>
    </row>
    <row r="362" spans="1:16" x14ac:dyDescent="0.25">
      <c r="A362">
        <v>120</v>
      </c>
      <c r="B362">
        <v>32</v>
      </c>
      <c r="C362">
        <v>36</v>
      </c>
      <c r="D362">
        <v>14</v>
      </c>
      <c r="E362">
        <v>43</v>
      </c>
      <c r="F362">
        <v>1.4</v>
      </c>
      <c r="G362">
        <v>4</v>
      </c>
      <c r="H362">
        <v>830</v>
      </c>
      <c r="I362">
        <v>146.28</v>
      </c>
      <c r="J362">
        <v>318.04000000000002</v>
      </c>
      <c r="K362">
        <v>137.27000000000001</v>
      </c>
      <c r="L362">
        <v>46.71</v>
      </c>
      <c r="M362">
        <v>12</v>
      </c>
      <c r="N362">
        <v>41</v>
      </c>
      <c r="O362">
        <v>0.45</v>
      </c>
      <c r="P362" s="20"/>
    </row>
    <row r="363" spans="1:16" x14ac:dyDescent="0.25">
      <c r="A363">
        <v>120</v>
      </c>
      <c r="B363">
        <v>36</v>
      </c>
      <c r="C363">
        <v>40</v>
      </c>
      <c r="D363" s="20">
        <v>14</v>
      </c>
      <c r="E363" s="20">
        <v>43</v>
      </c>
      <c r="F363">
        <v>1.37</v>
      </c>
      <c r="G363">
        <v>4</v>
      </c>
      <c r="H363">
        <v>710</v>
      </c>
      <c r="I363">
        <v>146.43</v>
      </c>
      <c r="J363">
        <v>201.66</v>
      </c>
      <c r="K363">
        <v>24.82</v>
      </c>
      <c r="L363">
        <v>49.19</v>
      </c>
      <c r="M363" s="20">
        <v>12</v>
      </c>
      <c r="N363" s="20">
        <v>41</v>
      </c>
      <c r="O363" s="20">
        <v>0.55000000000000004</v>
      </c>
      <c r="P363" s="20"/>
    </row>
    <row r="364" spans="1:16" x14ac:dyDescent="0.25">
      <c r="A364">
        <v>120</v>
      </c>
      <c r="B364">
        <v>44</v>
      </c>
      <c r="C364">
        <v>40</v>
      </c>
      <c r="D364" s="20">
        <v>14</v>
      </c>
      <c r="E364" s="20">
        <v>43</v>
      </c>
      <c r="F364">
        <v>1.4</v>
      </c>
      <c r="G364">
        <v>4</v>
      </c>
      <c r="H364">
        <v>550</v>
      </c>
      <c r="I364">
        <v>146.51</v>
      </c>
      <c r="J364">
        <v>176.96</v>
      </c>
      <c r="K364">
        <v>8.9</v>
      </c>
      <c r="L364">
        <v>45.98</v>
      </c>
      <c r="M364" s="20">
        <v>12</v>
      </c>
      <c r="N364" s="20">
        <v>41</v>
      </c>
      <c r="O364" s="20">
        <v>0.55000000000000004</v>
      </c>
      <c r="P364" s="20"/>
    </row>
    <row r="365" spans="1:16" x14ac:dyDescent="0.25">
      <c r="A365" s="20">
        <v>150</v>
      </c>
      <c r="B365">
        <v>25</v>
      </c>
      <c r="C365">
        <v>75</v>
      </c>
      <c r="D365" s="20">
        <v>14</v>
      </c>
      <c r="E365" s="20">
        <v>43</v>
      </c>
      <c r="F365">
        <v>1.24</v>
      </c>
      <c r="G365" s="20">
        <v>1.5</v>
      </c>
      <c r="H365" s="20">
        <v>700</v>
      </c>
      <c r="I365">
        <v>146.52500000000001</v>
      </c>
      <c r="J365">
        <v>192.99799999999999</v>
      </c>
      <c r="K365">
        <v>18.993500000000001</v>
      </c>
      <c r="L365">
        <v>37.662300000000002</v>
      </c>
      <c r="M365">
        <v>12</v>
      </c>
      <c r="N365" s="20">
        <v>41</v>
      </c>
      <c r="O365" s="20">
        <v>0.55000000000000004</v>
      </c>
      <c r="P365" s="20"/>
    </row>
    <row r="366" spans="1:16" x14ac:dyDescent="0.25">
      <c r="A366" s="20">
        <v>150</v>
      </c>
      <c r="B366">
        <v>22</v>
      </c>
      <c r="C366">
        <v>75</v>
      </c>
      <c r="D366" s="20">
        <v>14</v>
      </c>
      <c r="E366" s="20">
        <v>43</v>
      </c>
      <c r="F366">
        <v>1.32</v>
      </c>
      <c r="G366" s="20">
        <v>1.5</v>
      </c>
      <c r="H366" s="20">
        <v>700</v>
      </c>
      <c r="I366">
        <v>146.54499999999999</v>
      </c>
      <c r="J366">
        <v>200.52099999999999</v>
      </c>
      <c r="K366">
        <v>23.583300000000001</v>
      </c>
      <c r="L366">
        <v>38.2258</v>
      </c>
      <c r="M366">
        <f>12</f>
        <v>12</v>
      </c>
      <c r="N366" s="20">
        <v>41</v>
      </c>
      <c r="O366" s="20">
        <v>0.55000000000000004</v>
      </c>
      <c r="P366" s="20"/>
    </row>
    <row r="367" spans="1:16" x14ac:dyDescent="0.25">
      <c r="A367">
        <v>120</v>
      </c>
      <c r="B367">
        <v>40</v>
      </c>
      <c r="C367">
        <v>44</v>
      </c>
      <c r="D367" s="20">
        <v>14</v>
      </c>
      <c r="E367" s="20">
        <v>43</v>
      </c>
      <c r="F367">
        <v>1.4</v>
      </c>
      <c r="G367">
        <v>4</v>
      </c>
      <c r="H367">
        <v>560</v>
      </c>
      <c r="I367">
        <v>146.72</v>
      </c>
      <c r="J367">
        <v>177.75</v>
      </c>
      <c r="K367">
        <v>9.34</v>
      </c>
      <c r="L367">
        <v>45.83</v>
      </c>
      <c r="M367" s="20">
        <v>12</v>
      </c>
      <c r="N367" s="20">
        <v>41</v>
      </c>
      <c r="O367" s="20">
        <v>0.55000000000000004</v>
      </c>
      <c r="P367" s="20"/>
    </row>
    <row r="368" spans="1:16" x14ac:dyDescent="0.25">
      <c r="A368" s="20">
        <v>150</v>
      </c>
      <c r="B368">
        <v>31</v>
      </c>
      <c r="C368">
        <v>60</v>
      </c>
      <c r="D368" s="20">
        <v>14</v>
      </c>
      <c r="E368" s="20">
        <v>43</v>
      </c>
      <c r="F368">
        <v>1.22</v>
      </c>
      <c r="G368" s="20">
        <v>1.5</v>
      </c>
      <c r="H368" s="20">
        <v>700</v>
      </c>
      <c r="I368">
        <v>146.74</v>
      </c>
      <c r="J368">
        <v>193.65</v>
      </c>
      <c r="K368">
        <v>19.25</v>
      </c>
      <c r="L368">
        <v>29.71</v>
      </c>
      <c r="M368">
        <v>12</v>
      </c>
      <c r="N368" s="20">
        <v>41</v>
      </c>
      <c r="O368" s="20">
        <v>0.55000000000000004</v>
      </c>
      <c r="P368" s="20"/>
    </row>
    <row r="369" spans="1:16" x14ac:dyDescent="0.25">
      <c r="A369">
        <v>120</v>
      </c>
      <c r="B369">
        <v>40</v>
      </c>
      <c r="C369">
        <v>36</v>
      </c>
      <c r="D369" s="20">
        <v>14</v>
      </c>
      <c r="E369" s="20">
        <v>43</v>
      </c>
      <c r="F369">
        <v>1.37</v>
      </c>
      <c r="G369">
        <v>4</v>
      </c>
      <c r="H369">
        <v>680</v>
      </c>
      <c r="I369">
        <v>146.78</v>
      </c>
      <c r="J369">
        <v>197.98</v>
      </c>
      <c r="K369">
        <v>22.06</v>
      </c>
      <c r="L369">
        <v>48.26</v>
      </c>
      <c r="M369" s="20">
        <v>12</v>
      </c>
      <c r="N369" s="20">
        <v>41</v>
      </c>
      <c r="O369" s="20">
        <v>0.55000000000000004</v>
      </c>
      <c r="P369" s="20"/>
    </row>
    <row r="370" spans="1:16" x14ac:dyDescent="0.25">
      <c r="A370">
        <v>120</v>
      </c>
      <c r="B370">
        <v>44</v>
      </c>
      <c r="C370">
        <v>44</v>
      </c>
      <c r="D370" s="20">
        <v>14</v>
      </c>
      <c r="E370" s="20">
        <v>43</v>
      </c>
      <c r="F370">
        <v>1.34</v>
      </c>
      <c r="G370">
        <v>4</v>
      </c>
      <c r="H370">
        <v>580</v>
      </c>
      <c r="I370">
        <v>146.78</v>
      </c>
      <c r="J370">
        <v>176.81</v>
      </c>
      <c r="K370">
        <v>8.76</v>
      </c>
      <c r="L370">
        <v>46.22</v>
      </c>
      <c r="M370" s="20">
        <v>12</v>
      </c>
      <c r="N370" s="20">
        <v>41</v>
      </c>
      <c r="O370" s="20">
        <v>0.55000000000000004</v>
      </c>
      <c r="P370" s="20"/>
    </row>
    <row r="371" spans="1:16" x14ac:dyDescent="0.25">
      <c r="A371">
        <v>120</v>
      </c>
      <c r="B371">
        <v>40</v>
      </c>
      <c r="C371">
        <v>44</v>
      </c>
      <c r="D371" s="20">
        <v>14</v>
      </c>
      <c r="E371" s="20">
        <v>43</v>
      </c>
      <c r="F371">
        <v>1.37</v>
      </c>
      <c r="G371">
        <v>4</v>
      </c>
      <c r="H371">
        <v>585</v>
      </c>
      <c r="I371">
        <v>146.87</v>
      </c>
      <c r="J371">
        <v>179.45</v>
      </c>
      <c r="K371">
        <v>10.48</v>
      </c>
      <c r="L371">
        <v>45.72</v>
      </c>
      <c r="M371" s="20">
        <v>12</v>
      </c>
      <c r="N371" s="20">
        <v>41</v>
      </c>
      <c r="O371" s="20">
        <v>0.55000000000000004</v>
      </c>
      <c r="P371" s="20"/>
    </row>
    <row r="372" spans="1:16" x14ac:dyDescent="0.25">
      <c r="A372">
        <v>120</v>
      </c>
      <c r="B372">
        <v>40</v>
      </c>
      <c r="C372">
        <v>40</v>
      </c>
      <c r="D372" s="20">
        <v>14</v>
      </c>
      <c r="E372" s="20">
        <v>43</v>
      </c>
      <c r="F372">
        <v>1.37</v>
      </c>
      <c r="G372">
        <v>4</v>
      </c>
      <c r="H372">
        <v>615</v>
      </c>
      <c r="I372">
        <v>146.93</v>
      </c>
      <c r="J372">
        <v>185.28</v>
      </c>
      <c r="K372">
        <v>14.04</v>
      </c>
      <c r="L372">
        <v>46.02</v>
      </c>
      <c r="M372" s="20">
        <v>12</v>
      </c>
      <c r="N372" s="20">
        <v>41</v>
      </c>
      <c r="O372" s="20">
        <v>0.55000000000000004</v>
      </c>
      <c r="P372" s="20"/>
    </row>
    <row r="373" spans="1:16" x14ac:dyDescent="0.25">
      <c r="A373">
        <v>120</v>
      </c>
      <c r="B373">
        <v>40</v>
      </c>
      <c r="C373">
        <v>36</v>
      </c>
      <c r="D373" s="20">
        <v>14</v>
      </c>
      <c r="E373" s="20">
        <v>43</v>
      </c>
      <c r="F373">
        <v>1.4</v>
      </c>
      <c r="G373">
        <v>4</v>
      </c>
      <c r="H373">
        <v>630</v>
      </c>
      <c r="I373">
        <v>147.02000000000001</v>
      </c>
      <c r="J373">
        <v>192.01</v>
      </c>
      <c r="K373">
        <v>17.920000000000002</v>
      </c>
      <c r="L373">
        <v>46.83</v>
      </c>
      <c r="M373" s="20">
        <v>12</v>
      </c>
      <c r="N373" s="20">
        <v>41</v>
      </c>
      <c r="O373" s="20">
        <v>0.55000000000000004</v>
      </c>
      <c r="P373" s="20"/>
    </row>
    <row r="374" spans="1:16" x14ac:dyDescent="0.25">
      <c r="A374" s="20">
        <v>150</v>
      </c>
      <c r="B374">
        <v>25</v>
      </c>
      <c r="C374">
        <v>67</v>
      </c>
      <c r="D374" s="20">
        <v>14</v>
      </c>
      <c r="E374" s="20">
        <v>43</v>
      </c>
      <c r="F374">
        <v>1.3</v>
      </c>
      <c r="G374" s="20">
        <v>1.5</v>
      </c>
      <c r="H374" s="20">
        <v>700</v>
      </c>
      <c r="I374">
        <v>147.04</v>
      </c>
      <c r="J374">
        <v>200.14</v>
      </c>
      <c r="K374">
        <v>22.9863</v>
      </c>
      <c r="L374">
        <v>38.224800000000002</v>
      </c>
      <c r="M374">
        <v>12</v>
      </c>
      <c r="N374" s="20">
        <v>41</v>
      </c>
      <c r="O374" s="20">
        <v>0.55000000000000004</v>
      </c>
      <c r="P374" s="20"/>
    </row>
    <row r="375" spans="1:16" x14ac:dyDescent="0.25">
      <c r="A375">
        <v>120</v>
      </c>
      <c r="B375">
        <v>44</v>
      </c>
      <c r="C375">
        <v>44</v>
      </c>
      <c r="D375" s="20">
        <v>14</v>
      </c>
      <c r="E375" s="20">
        <v>43</v>
      </c>
      <c r="F375">
        <v>1.25</v>
      </c>
      <c r="G375">
        <v>4</v>
      </c>
      <c r="H375">
        <v>680</v>
      </c>
      <c r="I375">
        <v>147.07</v>
      </c>
      <c r="J375">
        <v>183.55</v>
      </c>
      <c r="K375">
        <v>13.35</v>
      </c>
      <c r="L375">
        <v>46.82</v>
      </c>
      <c r="M375" s="20">
        <v>12</v>
      </c>
      <c r="N375" s="20">
        <v>41</v>
      </c>
      <c r="O375" s="20">
        <v>0.55000000000000004</v>
      </c>
      <c r="P375" s="20"/>
    </row>
    <row r="376" spans="1:16" x14ac:dyDescent="0.25">
      <c r="A376">
        <v>120</v>
      </c>
      <c r="B376">
        <v>40</v>
      </c>
      <c r="C376">
        <v>44</v>
      </c>
      <c r="D376" s="20">
        <v>14</v>
      </c>
      <c r="E376" s="20">
        <v>43</v>
      </c>
      <c r="F376">
        <v>1.37</v>
      </c>
      <c r="G376">
        <v>1.5</v>
      </c>
      <c r="H376">
        <v>760</v>
      </c>
      <c r="I376">
        <v>147.09</v>
      </c>
      <c r="J376">
        <v>209.64</v>
      </c>
      <c r="K376">
        <v>21.11</v>
      </c>
      <c r="L376">
        <v>34.85</v>
      </c>
      <c r="M376" s="20">
        <v>12</v>
      </c>
      <c r="N376" s="20">
        <v>41</v>
      </c>
      <c r="O376" s="20">
        <v>0.55000000000000004</v>
      </c>
      <c r="P376" s="20"/>
    </row>
    <row r="377" spans="1:16" x14ac:dyDescent="0.25">
      <c r="A377">
        <v>120</v>
      </c>
      <c r="B377">
        <v>40</v>
      </c>
      <c r="C377">
        <v>40</v>
      </c>
      <c r="D377" s="20">
        <v>14</v>
      </c>
      <c r="E377" s="20">
        <v>43</v>
      </c>
      <c r="F377">
        <v>1.4</v>
      </c>
      <c r="G377">
        <v>4</v>
      </c>
      <c r="H377">
        <v>585</v>
      </c>
      <c r="I377">
        <v>147.11000000000001</v>
      </c>
      <c r="J377">
        <v>182.72</v>
      </c>
      <c r="K377">
        <v>12.28</v>
      </c>
      <c r="L377">
        <v>45.66</v>
      </c>
      <c r="M377" s="20">
        <v>12</v>
      </c>
      <c r="N377" s="20">
        <v>41</v>
      </c>
      <c r="O377" s="20">
        <v>0.55000000000000004</v>
      </c>
      <c r="P377" s="20"/>
    </row>
    <row r="378" spans="1:16" x14ac:dyDescent="0.25">
      <c r="A378">
        <v>120</v>
      </c>
      <c r="B378">
        <v>36</v>
      </c>
      <c r="C378">
        <v>44</v>
      </c>
      <c r="D378" s="20">
        <v>14</v>
      </c>
      <c r="E378" s="20">
        <v>43</v>
      </c>
      <c r="F378">
        <v>1.37</v>
      </c>
      <c r="G378">
        <v>2</v>
      </c>
      <c r="H378">
        <v>795</v>
      </c>
      <c r="I378">
        <v>147.16</v>
      </c>
      <c r="J378">
        <v>217</v>
      </c>
      <c r="K378">
        <v>28.64</v>
      </c>
      <c r="L378">
        <v>37.97</v>
      </c>
      <c r="M378" s="20">
        <v>12</v>
      </c>
      <c r="N378" s="20">
        <v>41</v>
      </c>
      <c r="O378" s="20">
        <v>0.55000000000000004</v>
      </c>
      <c r="P378" s="20"/>
    </row>
    <row r="379" spans="1:16" x14ac:dyDescent="0.25">
      <c r="A379">
        <v>120</v>
      </c>
      <c r="B379">
        <v>36</v>
      </c>
      <c r="C379">
        <v>40</v>
      </c>
      <c r="D379" s="20">
        <v>14</v>
      </c>
      <c r="E379" s="20">
        <v>43</v>
      </c>
      <c r="F379">
        <v>1.4</v>
      </c>
      <c r="G379">
        <v>4</v>
      </c>
      <c r="H379">
        <v>655</v>
      </c>
      <c r="I379">
        <v>147.25</v>
      </c>
      <c r="J379">
        <v>195.48</v>
      </c>
      <c r="K379">
        <v>19.920000000000002</v>
      </c>
      <c r="L379">
        <v>47.64</v>
      </c>
      <c r="M379" s="20">
        <v>12</v>
      </c>
      <c r="N379" s="20">
        <v>41</v>
      </c>
      <c r="O379" s="20">
        <v>0.55000000000000004</v>
      </c>
      <c r="P379" s="20"/>
    </row>
    <row r="380" spans="1:16" x14ac:dyDescent="0.25">
      <c r="A380">
        <v>120</v>
      </c>
      <c r="B380">
        <v>36</v>
      </c>
      <c r="C380">
        <v>44</v>
      </c>
      <c r="D380" s="20">
        <v>14</v>
      </c>
      <c r="E380" s="20">
        <v>43</v>
      </c>
      <c r="F380">
        <v>1.34</v>
      </c>
      <c r="G380">
        <v>4</v>
      </c>
      <c r="H380">
        <v>695</v>
      </c>
      <c r="I380">
        <v>147.38</v>
      </c>
      <c r="J380">
        <v>195.29</v>
      </c>
      <c r="K380">
        <v>19.87</v>
      </c>
      <c r="L380">
        <v>48.42</v>
      </c>
      <c r="M380" s="20">
        <v>12</v>
      </c>
      <c r="N380" s="20">
        <v>41</v>
      </c>
      <c r="O380" s="20">
        <v>0.55000000000000004</v>
      </c>
      <c r="P380" s="20"/>
    </row>
    <row r="381" spans="1:16" x14ac:dyDescent="0.25">
      <c r="A381">
        <v>120</v>
      </c>
      <c r="B381">
        <v>40</v>
      </c>
      <c r="C381">
        <v>44</v>
      </c>
      <c r="D381" s="20">
        <v>14</v>
      </c>
      <c r="E381" s="20">
        <v>43</v>
      </c>
      <c r="F381">
        <v>1.31</v>
      </c>
      <c r="G381">
        <v>4</v>
      </c>
      <c r="H381">
        <v>655</v>
      </c>
      <c r="I381">
        <v>147.38</v>
      </c>
      <c r="J381">
        <v>185.66</v>
      </c>
      <c r="K381">
        <v>14.17</v>
      </c>
      <c r="L381">
        <v>46.68</v>
      </c>
      <c r="M381" s="20">
        <v>12</v>
      </c>
      <c r="N381" s="20">
        <v>41</v>
      </c>
      <c r="O381" s="20">
        <v>0.55000000000000004</v>
      </c>
      <c r="P381" s="20"/>
    </row>
    <row r="382" spans="1:16" x14ac:dyDescent="0.25">
      <c r="A382">
        <v>120</v>
      </c>
      <c r="B382">
        <v>48</v>
      </c>
      <c r="C382">
        <v>48</v>
      </c>
      <c r="D382" s="20">
        <v>14</v>
      </c>
      <c r="E382" s="20">
        <v>43</v>
      </c>
      <c r="F382">
        <v>1.31</v>
      </c>
      <c r="G382">
        <v>1</v>
      </c>
      <c r="H382">
        <v>725</v>
      </c>
      <c r="I382">
        <v>147.52000000000001</v>
      </c>
      <c r="J382">
        <v>197.95</v>
      </c>
      <c r="K382">
        <v>11.84</v>
      </c>
      <c r="L382">
        <v>30.86</v>
      </c>
      <c r="M382" s="20">
        <v>12</v>
      </c>
      <c r="N382" s="20">
        <v>41</v>
      </c>
      <c r="O382" s="20">
        <v>0.55000000000000004</v>
      </c>
      <c r="P382" s="20"/>
    </row>
    <row r="383" spans="1:16" x14ac:dyDescent="0.25">
      <c r="A383">
        <v>120</v>
      </c>
      <c r="B383">
        <v>44</v>
      </c>
      <c r="C383">
        <v>48</v>
      </c>
      <c r="D383" s="20">
        <v>14</v>
      </c>
      <c r="E383" s="20">
        <v>43</v>
      </c>
      <c r="F383">
        <v>1.4</v>
      </c>
      <c r="G383">
        <v>1</v>
      </c>
      <c r="H383">
        <v>645</v>
      </c>
      <c r="I383">
        <v>147.53</v>
      </c>
      <c r="J383">
        <v>194.57</v>
      </c>
      <c r="K383">
        <v>10.029999999999999</v>
      </c>
      <c r="L383">
        <v>29.26</v>
      </c>
      <c r="M383" s="20">
        <v>12</v>
      </c>
      <c r="N383" s="20">
        <v>41</v>
      </c>
      <c r="O383" s="20">
        <v>0.55000000000000004</v>
      </c>
      <c r="P383" s="20"/>
    </row>
    <row r="384" spans="1:16" x14ac:dyDescent="0.25">
      <c r="A384">
        <v>120</v>
      </c>
      <c r="B384">
        <v>44</v>
      </c>
      <c r="C384">
        <v>40</v>
      </c>
      <c r="D384" s="20">
        <v>14</v>
      </c>
      <c r="E384" s="20">
        <v>43</v>
      </c>
      <c r="F384">
        <v>1.31</v>
      </c>
      <c r="G384">
        <v>4</v>
      </c>
      <c r="H384">
        <v>640</v>
      </c>
      <c r="I384">
        <v>147.62</v>
      </c>
      <c r="J384">
        <v>184.45</v>
      </c>
      <c r="K384">
        <v>13.32</v>
      </c>
      <c r="L384">
        <v>46.41</v>
      </c>
      <c r="M384" s="20">
        <v>12</v>
      </c>
      <c r="N384" s="20">
        <v>41</v>
      </c>
      <c r="O384" s="20">
        <v>0.55000000000000004</v>
      </c>
      <c r="P384" s="20"/>
    </row>
    <row r="385" spans="1:16" x14ac:dyDescent="0.25">
      <c r="A385">
        <v>120</v>
      </c>
      <c r="B385">
        <v>40</v>
      </c>
      <c r="C385">
        <v>44</v>
      </c>
      <c r="D385" s="20">
        <v>14</v>
      </c>
      <c r="E385" s="20">
        <v>43</v>
      </c>
      <c r="F385">
        <v>1.34</v>
      </c>
      <c r="G385">
        <v>4</v>
      </c>
      <c r="H385">
        <v>620</v>
      </c>
      <c r="I385">
        <v>147.76</v>
      </c>
      <c r="J385">
        <v>183</v>
      </c>
      <c r="K385">
        <v>12.23</v>
      </c>
      <c r="L385">
        <v>46.14</v>
      </c>
      <c r="M385" s="20">
        <v>12</v>
      </c>
      <c r="N385" s="20">
        <v>41</v>
      </c>
      <c r="O385" s="20">
        <v>0.55000000000000004</v>
      </c>
      <c r="P385" s="20"/>
    </row>
    <row r="386" spans="1:16" x14ac:dyDescent="0.25">
      <c r="A386">
        <v>120</v>
      </c>
      <c r="B386">
        <v>44</v>
      </c>
      <c r="C386">
        <v>44</v>
      </c>
      <c r="D386" s="20">
        <v>14</v>
      </c>
      <c r="E386" s="20">
        <v>43</v>
      </c>
      <c r="F386">
        <v>1.28</v>
      </c>
      <c r="G386">
        <v>4</v>
      </c>
      <c r="H386">
        <v>645</v>
      </c>
      <c r="I386">
        <v>147.76</v>
      </c>
      <c r="J386">
        <v>181.77</v>
      </c>
      <c r="K386">
        <v>11.6</v>
      </c>
      <c r="L386">
        <v>46.5</v>
      </c>
      <c r="M386" s="20">
        <v>12</v>
      </c>
      <c r="N386" s="20">
        <v>41</v>
      </c>
      <c r="O386" s="20">
        <v>0.55000000000000004</v>
      </c>
      <c r="P386" s="20"/>
    </row>
    <row r="387" spans="1:16" x14ac:dyDescent="0.25">
      <c r="A387">
        <v>120</v>
      </c>
      <c r="B387">
        <v>40</v>
      </c>
      <c r="C387">
        <v>40</v>
      </c>
      <c r="D387" s="20">
        <v>14</v>
      </c>
      <c r="E387" s="20">
        <v>43</v>
      </c>
      <c r="F387">
        <v>1.34</v>
      </c>
      <c r="G387">
        <v>4</v>
      </c>
      <c r="H387">
        <v>665</v>
      </c>
      <c r="I387">
        <v>147.80000000000001</v>
      </c>
      <c r="J387">
        <v>191.68</v>
      </c>
      <c r="K387">
        <v>17.329999999999998</v>
      </c>
      <c r="L387">
        <v>47.54</v>
      </c>
      <c r="M387" s="20">
        <v>12</v>
      </c>
      <c r="N387" s="20">
        <v>41</v>
      </c>
      <c r="O387" s="20">
        <v>0.55000000000000004</v>
      </c>
      <c r="P387" s="20"/>
    </row>
    <row r="388" spans="1:16" x14ac:dyDescent="0.25">
      <c r="A388">
        <v>120</v>
      </c>
      <c r="B388">
        <v>44</v>
      </c>
      <c r="C388">
        <v>40</v>
      </c>
      <c r="D388" s="20">
        <v>14</v>
      </c>
      <c r="E388" s="20">
        <v>43</v>
      </c>
      <c r="F388">
        <v>1.37</v>
      </c>
      <c r="G388">
        <v>4</v>
      </c>
      <c r="H388">
        <v>580</v>
      </c>
      <c r="I388">
        <v>147.82</v>
      </c>
      <c r="J388">
        <v>180.21</v>
      </c>
      <c r="K388">
        <v>10.25</v>
      </c>
      <c r="L388">
        <v>46.08</v>
      </c>
      <c r="M388" s="20">
        <v>12</v>
      </c>
      <c r="N388" s="20">
        <v>41</v>
      </c>
      <c r="O388" s="20">
        <v>0.55000000000000004</v>
      </c>
      <c r="P388" s="20"/>
    </row>
    <row r="389" spans="1:16" x14ac:dyDescent="0.25">
      <c r="A389">
        <v>120</v>
      </c>
      <c r="B389">
        <v>44</v>
      </c>
      <c r="C389">
        <v>48</v>
      </c>
      <c r="D389" s="20">
        <v>14</v>
      </c>
      <c r="E389" s="20">
        <v>43</v>
      </c>
      <c r="F389">
        <v>1.4</v>
      </c>
      <c r="G389">
        <v>1</v>
      </c>
      <c r="H389">
        <v>665</v>
      </c>
      <c r="I389">
        <v>147.87</v>
      </c>
      <c r="J389">
        <v>196.61</v>
      </c>
      <c r="K389">
        <v>10.87</v>
      </c>
      <c r="L389">
        <v>29.87</v>
      </c>
      <c r="M389" s="20">
        <v>12</v>
      </c>
      <c r="N389" s="20">
        <v>41</v>
      </c>
      <c r="O389" s="20">
        <v>0.55000000000000004</v>
      </c>
      <c r="P389" s="20"/>
    </row>
    <row r="390" spans="1:16" x14ac:dyDescent="0.25">
      <c r="A390">
        <v>120</v>
      </c>
      <c r="B390">
        <v>36</v>
      </c>
      <c r="C390">
        <v>40</v>
      </c>
      <c r="D390" s="20">
        <v>14</v>
      </c>
      <c r="E390" s="20">
        <v>43</v>
      </c>
      <c r="F390">
        <v>1.37</v>
      </c>
      <c r="G390">
        <v>4</v>
      </c>
      <c r="H390">
        <v>735</v>
      </c>
      <c r="I390">
        <v>147.97</v>
      </c>
      <c r="J390">
        <v>206.96</v>
      </c>
      <c r="K390">
        <v>27.29</v>
      </c>
      <c r="L390">
        <v>50.39</v>
      </c>
      <c r="M390" s="20">
        <v>12</v>
      </c>
      <c r="N390" s="20">
        <v>41</v>
      </c>
      <c r="O390" s="20">
        <v>0.55000000000000004</v>
      </c>
      <c r="P390" s="20"/>
    </row>
    <row r="391" spans="1:16" x14ac:dyDescent="0.25">
      <c r="A391" s="20">
        <v>160</v>
      </c>
      <c r="B391" s="20">
        <v>30</v>
      </c>
      <c r="C391" s="20">
        <v>60</v>
      </c>
      <c r="D391" s="20">
        <v>10</v>
      </c>
      <c r="E391" s="20">
        <v>43</v>
      </c>
      <c r="F391" s="20">
        <v>1.3</v>
      </c>
      <c r="G391" s="20">
        <v>3</v>
      </c>
      <c r="H391" s="20">
        <v>600</v>
      </c>
      <c r="I391" s="20">
        <v>148.24</v>
      </c>
      <c r="J391" s="20">
        <v>176.31</v>
      </c>
      <c r="K391" s="20">
        <v>3.99</v>
      </c>
      <c r="L391" s="20">
        <v>39.29</v>
      </c>
      <c r="M391" s="20">
        <v>8</v>
      </c>
      <c r="N391" s="20">
        <v>41</v>
      </c>
      <c r="O391" s="20">
        <v>0.55000000000000004</v>
      </c>
      <c r="P391" s="20"/>
    </row>
    <row r="392" spans="1:16" x14ac:dyDescent="0.25">
      <c r="A392">
        <v>120</v>
      </c>
      <c r="B392">
        <v>40</v>
      </c>
      <c r="C392">
        <v>44</v>
      </c>
      <c r="D392" s="20">
        <v>14</v>
      </c>
      <c r="E392" s="20">
        <v>43</v>
      </c>
      <c r="F392">
        <v>1.37</v>
      </c>
      <c r="G392">
        <v>4</v>
      </c>
      <c r="H392">
        <v>595</v>
      </c>
      <c r="I392">
        <v>148.55000000000001</v>
      </c>
      <c r="J392">
        <v>182.04</v>
      </c>
      <c r="K392">
        <v>10.97</v>
      </c>
      <c r="L392">
        <v>46.21</v>
      </c>
      <c r="M392" s="20">
        <v>12</v>
      </c>
      <c r="N392" s="20">
        <v>41</v>
      </c>
      <c r="O392" s="20">
        <v>0.55000000000000004</v>
      </c>
      <c r="P392" s="20"/>
    </row>
    <row r="393" spans="1:16" x14ac:dyDescent="0.25">
      <c r="A393">
        <v>120</v>
      </c>
      <c r="B393">
        <v>40</v>
      </c>
      <c r="C393">
        <v>44</v>
      </c>
      <c r="D393" s="20">
        <v>14</v>
      </c>
      <c r="E393" s="20">
        <v>43</v>
      </c>
      <c r="F393">
        <v>1.31</v>
      </c>
      <c r="G393">
        <v>4</v>
      </c>
      <c r="H393">
        <v>665</v>
      </c>
      <c r="I393">
        <v>148.59</v>
      </c>
      <c r="J393">
        <v>187.97</v>
      </c>
      <c r="K393">
        <v>14.75</v>
      </c>
      <c r="L393">
        <v>47.2</v>
      </c>
      <c r="M393" s="20">
        <v>12</v>
      </c>
      <c r="N393" s="20">
        <v>41</v>
      </c>
      <c r="O393" s="20">
        <v>0.55000000000000004</v>
      </c>
      <c r="P393" s="20"/>
    </row>
    <row r="394" spans="1:16" x14ac:dyDescent="0.25">
      <c r="A394">
        <v>120</v>
      </c>
      <c r="B394">
        <v>44</v>
      </c>
      <c r="C394">
        <v>44</v>
      </c>
      <c r="D394" s="20">
        <v>14</v>
      </c>
      <c r="E394" s="20">
        <v>43</v>
      </c>
      <c r="F394">
        <v>1.34</v>
      </c>
      <c r="G394">
        <v>4</v>
      </c>
      <c r="H394">
        <v>590</v>
      </c>
      <c r="I394">
        <v>148.6</v>
      </c>
      <c r="J394">
        <v>179.43</v>
      </c>
      <c r="K394">
        <v>9.17</v>
      </c>
      <c r="L394">
        <v>46.71</v>
      </c>
      <c r="M394" s="20">
        <v>12</v>
      </c>
      <c r="N394" s="20">
        <v>41</v>
      </c>
      <c r="O394" s="20">
        <v>0.55000000000000004</v>
      </c>
      <c r="P394" s="20"/>
    </row>
    <row r="395" spans="1:16" x14ac:dyDescent="0.25">
      <c r="A395">
        <v>120</v>
      </c>
      <c r="B395">
        <v>40</v>
      </c>
      <c r="C395">
        <v>40</v>
      </c>
      <c r="D395" s="20">
        <v>14</v>
      </c>
      <c r="E395" s="20">
        <v>43</v>
      </c>
      <c r="F395">
        <v>1.4</v>
      </c>
      <c r="G395">
        <v>4</v>
      </c>
      <c r="H395">
        <v>595</v>
      </c>
      <c r="I395">
        <v>148.65</v>
      </c>
      <c r="J395">
        <v>185.38</v>
      </c>
      <c r="K395">
        <v>12.85</v>
      </c>
      <c r="L395">
        <v>46.18</v>
      </c>
      <c r="M395" s="20">
        <v>12</v>
      </c>
      <c r="N395" s="20">
        <v>41</v>
      </c>
      <c r="O395" s="20">
        <v>0.55000000000000004</v>
      </c>
      <c r="P395" s="20"/>
    </row>
    <row r="396" spans="1:16" x14ac:dyDescent="0.25">
      <c r="A396">
        <v>120</v>
      </c>
      <c r="B396">
        <v>36</v>
      </c>
      <c r="C396">
        <v>40</v>
      </c>
      <c r="D396" s="20">
        <v>14</v>
      </c>
      <c r="E396" s="20">
        <v>43</v>
      </c>
      <c r="F396">
        <v>1.4</v>
      </c>
      <c r="G396">
        <v>4</v>
      </c>
      <c r="H396">
        <v>670</v>
      </c>
      <c r="I396">
        <v>148.69</v>
      </c>
      <c r="J396">
        <v>198.97</v>
      </c>
      <c r="K396">
        <v>21.19</v>
      </c>
      <c r="L396">
        <v>48.37</v>
      </c>
      <c r="M396" s="20">
        <v>12</v>
      </c>
      <c r="N396" s="20">
        <v>41</v>
      </c>
      <c r="O396" s="20">
        <v>0.55000000000000004</v>
      </c>
      <c r="P396" s="20"/>
    </row>
    <row r="397" spans="1:16" x14ac:dyDescent="0.25">
      <c r="A397">
        <v>120</v>
      </c>
      <c r="B397">
        <v>36</v>
      </c>
      <c r="C397">
        <v>44</v>
      </c>
      <c r="D397" s="20">
        <v>14</v>
      </c>
      <c r="E397" s="20">
        <v>43</v>
      </c>
      <c r="F397">
        <v>1.37</v>
      </c>
      <c r="G397">
        <v>4</v>
      </c>
      <c r="H397">
        <v>655</v>
      </c>
      <c r="I397">
        <v>148.85</v>
      </c>
      <c r="J397">
        <v>192.34</v>
      </c>
      <c r="K397">
        <v>16.93</v>
      </c>
      <c r="L397">
        <v>47.54</v>
      </c>
      <c r="M397" s="20">
        <v>12</v>
      </c>
      <c r="N397" s="20">
        <v>41</v>
      </c>
      <c r="O397" s="20">
        <v>0.55000000000000004</v>
      </c>
      <c r="P397" s="20"/>
    </row>
    <row r="398" spans="1:16" x14ac:dyDescent="0.25">
      <c r="A398">
        <v>120</v>
      </c>
      <c r="B398">
        <v>40</v>
      </c>
      <c r="C398">
        <v>40</v>
      </c>
      <c r="D398" s="20">
        <v>14</v>
      </c>
      <c r="E398" s="20">
        <v>43</v>
      </c>
      <c r="F398">
        <v>1.37</v>
      </c>
      <c r="G398">
        <v>4</v>
      </c>
      <c r="H398">
        <v>630</v>
      </c>
      <c r="I398">
        <v>148.88999999999999</v>
      </c>
      <c r="J398">
        <v>189.04</v>
      </c>
      <c r="K398">
        <v>14.98</v>
      </c>
      <c r="L398">
        <v>46.84</v>
      </c>
      <c r="M398" s="20">
        <v>12</v>
      </c>
      <c r="N398" s="20">
        <v>41</v>
      </c>
      <c r="O398" s="20">
        <v>0.55000000000000004</v>
      </c>
      <c r="P398" s="20"/>
    </row>
    <row r="399" spans="1:16" x14ac:dyDescent="0.25">
      <c r="A399">
        <v>120</v>
      </c>
      <c r="B399">
        <v>36</v>
      </c>
      <c r="C399">
        <v>40</v>
      </c>
      <c r="D399" s="20">
        <v>14</v>
      </c>
      <c r="E399" s="20">
        <v>43</v>
      </c>
      <c r="F399">
        <v>1.37</v>
      </c>
      <c r="G399">
        <v>3</v>
      </c>
      <c r="H399">
        <v>740</v>
      </c>
      <c r="I399">
        <v>148.9</v>
      </c>
      <c r="J399">
        <v>211.06</v>
      </c>
      <c r="K399">
        <v>27.79</v>
      </c>
      <c r="L399">
        <v>39.799999999999997</v>
      </c>
      <c r="M399" s="20">
        <v>12</v>
      </c>
      <c r="N399" s="20">
        <v>41</v>
      </c>
      <c r="O399" s="20">
        <v>0.55000000000000004</v>
      </c>
      <c r="P399" s="20"/>
    </row>
    <row r="400" spans="1:16" x14ac:dyDescent="0.25">
      <c r="A400" s="20">
        <v>150</v>
      </c>
      <c r="B400">
        <v>28</v>
      </c>
      <c r="C400">
        <v>67</v>
      </c>
      <c r="D400" s="20">
        <v>14</v>
      </c>
      <c r="E400" s="20">
        <v>43</v>
      </c>
      <c r="F400">
        <v>1.24</v>
      </c>
      <c r="G400" s="20">
        <v>1.5</v>
      </c>
      <c r="H400" s="20">
        <v>700</v>
      </c>
      <c r="I400">
        <v>149.31</v>
      </c>
      <c r="J400">
        <v>196.12</v>
      </c>
      <c r="K400">
        <v>18.98</v>
      </c>
      <c r="L400">
        <v>29.98</v>
      </c>
      <c r="M400">
        <f>12</f>
        <v>12</v>
      </c>
      <c r="N400" s="20">
        <v>41</v>
      </c>
      <c r="O400" s="20">
        <v>0.55000000000000004</v>
      </c>
      <c r="P400" s="20"/>
    </row>
    <row r="401" spans="1:16" x14ac:dyDescent="0.25">
      <c r="A401">
        <v>120</v>
      </c>
      <c r="B401">
        <v>40</v>
      </c>
      <c r="C401">
        <v>40</v>
      </c>
      <c r="D401" s="20">
        <v>14</v>
      </c>
      <c r="E401" s="20">
        <v>43</v>
      </c>
      <c r="F401">
        <v>1.34</v>
      </c>
      <c r="G401">
        <v>4</v>
      </c>
      <c r="H401">
        <v>680</v>
      </c>
      <c r="I401">
        <v>149.35</v>
      </c>
      <c r="J401">
        <v>195.1</v>
      </c>
      <c r="K401">
        <v>18.41</v>
      </c>
      <c r="L401">
        <v>48.3</v>
      </c>
      <c r="M401" s="20">
        <v>12</v>
      </c>
      <c r="N401" s="20">
        <v>41</v>
      </c>
      <c r="O401" s="20">
        <v>0.55000000000000004</v>
      </c>
      <c r="P401" s="20"/>
    </row>
    <row r="402" spans="1:16" x14ac:dyDescent="0.25">
      <c r="A402">
        <v>120</v>
      </c>
      <c r="B402">
        <v>36</v>
      </c>
      <c r="C402">
        <v>40</v>
      </c>
      <c r="D402" s="20">
        <v>14</v>
      </c>
      <c r="E402" s="20">
        <v>43</v>
      </c>
      <c r="F402">
        <v>1.37</v>
      </c>
      <c r="G402">
        <v>3</v>
      </c>
      <c r="H402">
        <v>760</v>
      </c>
      <c r="I402">
        <v>149.38</v>
      </c>
      <c r="J402">
        <v>214.76</v>
      </c>
      <c r="K402">
        <v>29.9</v>
      </c>
      <c r="L402">
        <v>40.56</v>
      </c>
      <c r="M402" s="20">
        <v>12</v>
      </c>
      <c r="N402" s="20">
        <v>41</v>
      </c>
      <c r="O402" s="20">
        <v>0.55000000000000004</v>
      </c>
      <c r="P402" s="20"/>
    </row>
    <row r="403" spans="1:16" x14ac:dyDescent="0.25">
      <c r="A403">
        <v>120</v>
      </c>
      <c r="B403">
        <v>36</v>
      </c>
      <c r="C403">
        <v>44</v>
      </c>
      <c r="D403" s="20">
        <v>14</v>
      </c>
      <c r="E403" s="20">
        <v>43</v>
      </c>
      <c r="F403">
        <v>1.4</v>
      </c>
      <c r="G403">
        <v>4</v>
      </c>
      <c r="H403">
        <v>620</v>
      </c>
      <c r="I403">
        <v>149.55000000000001</v>
      </c>
      <c r="J403">
        <v>189.31</v>
      </c>
      <c r="K403">
        <v>14.6</v>
      </c>
      <c r="L403">
        <v>46.83</v>
      </c>
      <c r="M403" s="20">
        <v>12</v>
      </c>
      <c r="N403" s="20">
        <v>41</v>
      </c>
      <c r="O403" s="20">
        <v>0.55000000000000004</v>
      </c>
      <c r="P403" s="20"/>
    </row>
    <row r="404" spans="1:16" x14ac:dyDescent="0.25">
      <c r="A404" s="20">
        <v>160</v>
      </c>
      <c r="B404" s="20">
        <v>30</v>
      </c>
      <c r="C404" s="20">
        <v>45</v>
      </c>
      <c r="D404" s="20">
        <v>10</v>
      </c>
      <c r="E404" s="20">
        <v>47</v>
      </c>
      <c r="F404" s="20">
        <v>1.5</v>
      </c>
      <c r="G404" s="20">
        <v>2.25</v>
      </c>
      <c r="H404" s="20">
        <v>600</v>
      </c>
      <c r="I404" s="20">
        <v>149.63999999999999</v>
      </c>
      <c r="J404" s="20">
        <v>194.73</v>
      </c>
      <c r="K404" s="20">
        <v>6.17</v>
      </c>
      <c r="L404" s="20">
        <v>42.09</v>
      </c>
      <c r="M404" s="20">
        <v>8</v>
      </c>
      <c r="N404" s="20">
        <v>45</v>
      </c>
      <c r="O404" s="20">
        <v>0.55000000000000004</v>
      </c>
      <c r="P404" s="20"/>
    </row>
    <row r="405" spans="1:16" x14ac:dyDescent="0.25">
      <c r="A405">
        <v>120</v>
      </c>
      <c r="B405">
        <v>44</v>
      </c>
      <c r="C405">
        <v>40</v>
      </c>
      <c r="D405" s="20">
        <v>14</v>
      </c>
      <c r="E405" s="20">
        <v>43</v>
      </c>
      <c r="F405">
        <v>1.34</v>
      </c>
      <c r="G405">
        <v>4</v>
      </c>
      <c r="H405">
        <v>620</v>
      </c>
      <c r="I405">
        <v>149.72999999999999</v>
      </c>
      <c r="J405">
        <v>185.26</v>
      </c>
      <c r="K405">
        <v>12.23</v>
      </c>
      <c r="L405">
        <v>46.74</v>
      </c>
      <c r="M405" s="20">
        <v>12</v>
      </c>
      <c r="N405" s="20">
        <v>41</v>
      </c>
      <c r="O405" s="20">
        <v>0.55000000000000004</v>
      </c>
      <c r="P405" s="20"/>
    </row>
    <row r="406" spans="1:16" x14ac:dyDescent="0.25">
      <c r="A406">
        <v>120</v>
      </c>
      <c r="B406">
        <v>36</v>
      </c>
      <c r="C406">
        <v>40</v>
      </c>
      <c r="D406" s="20">
        <v>14</v>
      </c>
      <c r="E406" s="20">
        <v>43</v>
      </c>
      <c r="F406">
        <v>1.37</v>
      </c>
      <c r="G406">
        <v>3</v>
      </c>
      <c r="H406">
        <v>790</v>
      </c>
      <c r="I406">
        <v>149.76</v>
      </c>
      <c r="J406">
        <v>220.13</v>
      </c>
      <c r="K406">
        <v>33.26</v>
      </c>
      <c r="L406">
        <v>41.69</v>
      </c>
      <c r="M406" s="20">
        <v>12</v>
      </c>
      <c r="N406" s="20">
        <v>41</v>
      </c>
      <c r="O406" s="20">
        <v>0.55000000000000004</v>
      </c>
      <c r="P406" s="20"/>
    </row>
    <row r="407" spans="1:16" x14ac:dyDescent="0.25">
      <c r="A407">
        <v>125</v>
      </c>
      <c r="B407">
        <v>44</v>
      </c>
      <c r="C407">
        <v>48</v>
      </c>
      <c r="D407" s="20">
        <v>14</v>
      </c>
      <c r="E407" s="20">
        <v>43</v>
      </c>
      <c r="F407">
        <v>1.37</v>
      </c>
      <c r="G407">
        <v>1</v>
      </c>
      <c r="H407">
        <v>660</v>
      </c>
      <c r="I407">
        <v>149.99</v>
      </c>
      <c r="J407">
        <v>197.9</v>
      </c>
      <c r="K407">
        <v>11.1</v>
      </c>
      <c r="L407">
        <v>29.57</v>
      </c>
      <c r="M407" s="20">
        <v>12</v>
      </c>
      <c r="N407" s="20">
        <v>41</v>
      </c>
      <c r="O407" s="20">
        <v>0.55000000000000004</v>
      </c>
      <c r="P407" s="20"/>
    </row>
    <row r="408" spans="1:16" x14ac:dyDescent="0.25">
      <c r="A408" s="20">
        <v>150</v>
      </c>
      <c r="B408">
        <v>28</v>
      </c>
      <c r="C408">
        <v>60</v>
      </c>
      <c r="D408" s="20">
        <v>14</v>
      </c>
      <c r="E408" s="20">
        <v>43</v>
      </c>
      <c r="F408">
        <v>1.3</v>
      </c>
      <c r="G408" s="20">
        <v>1.5</v>
      </c>
      <c r="H408" s="20">
        <v>700</v>
      </c>
      <c r="I408">
        <v>150.12</v>
      </c>
      <c r="J408">
        <v>203.51</v>
      </c>
      <c r="K408">
        <v>22.87</v>
      </c>
      <c r="L408">
        <v>30.97</v>
      </c>
      <c r="M408">
        <f>12</f>
        <v>12</v>
      </c>
      <c r="N408" s="20">
        <v>41</v>
      </c>
      <c r="O408" s="20">
        <v>0.55000000000000004</v>
      </c>
      <c r="P408" s="20"/>
    </row>
    <row r="409" spans="1:16" x14ac:dyDescent="0.25">
      <c r="A409">
        <v>120</v>
      </c>
      <c r="B409">
        <v>40</v>
      </c>
      <c r="C409">
        <v>40</v>
      </c>
      <c r="D409" s="20">
        <v>14</v>
      </c>
      <c r="E409" s="20">
        <v>43</v>
      </c>
      <c r="F409">
        <v>1.37</v>
      </c>
      <c r="G409">
        <v>4</v>
      </c>
      <c r="H409">
        <v>640</v>
      </c>
      <c r="I409">
        <v>150.16</v>
      </c>
      <c r="J409">
        <v>191.51</v>
      </c>
      <c r="K409">
        <v>15.63</v>
      </c>
      <c r="L409">
        <v>47.36</v>
      </c>
      <c r="M409" s="20">
        <v>12</v>
      </c>
      <c r="N409" s="20">
        <v>41</v>
      </c>
      <c r="O409" s="20">
        <v>0.55000000000000004</v>
      </c>
      <c r="P409" s="20"/>
    </row>
    <row r="410" spans="1:16" x14ac:dyDescent="0.25">
      <c r="A410">
        <v>120</v>
      </c>
      <c r="B410">
        <v>40</v>
      </c>
      <c r="C410">
        <v>36</v>
      </c>
      <c r="D410" s="20">
        <v>14</v>
      </c>
      <c r="E410" s="20">
        <v>43</v>
      </c>
      <c r="F410">
        <v>1.37</v>
      </c>
      <c r="G410">
        <v>3</v>
      </c>
      <c r="H410">
        <v>705</v>
      </c>
      <c r="I410">
        <v>150.29</v>
      </c>
      <c r="J410">
        <v>207.43</v>
      </c>
      <c r="K410">
        <v>24.34</v>
      </c>
      <c r="L410">
        <v>38.909999999999997</v>
      </c>
      <c r="M410" s="20">
        <v>12</v>
      </c>
      <c r="N410" s="20">
        <v>41</v>
      </c>
      <c r="O410" s="20">
        <v>0.55000000000000004</v>
      </c>
      <c r="P410" s="20"/>
    </row>
    <row r="411" spans="1:16" x14ac:dyDescent="0.25">
      <c r="A411">
        <v>120</v>
      </c>
      <c r="B411">
        <v>40</v>
      </c>
      <c r="C411">
        <v>44</v>
      </c>
      <c r="D411" s="20">
        <v>14</v>
      </c>
      <c r="E411" s="20">
        <v>43</v>
      </c>
      <c r="F411">
        <v>1.31</v>
      </c>
      <c r="G411">
        <v>4</v>
      </c>
      <c r="H411">
        <v>680</v>
      </c>
      <c r="I411">
        <v>150.31</v>
      </c>
      <c r="J411">
        <v>191.43</v>
      </c>
      <c r="K411">
        <v>15.66</v>
      </c>
      <c r="L411">
        <v>48.01</v>
      </c>
      <c r="M411" s="20">
        <v>12</v>
      </c>
      <c r="N411" s="20">
        <v>41</v>
      </c>
      <c r="O411" s="20">
        <v>0.55000000000000004</v>
      </c>
      <c r="P411" s="20"/>
    </row>
    <row r="412" spans="1:16" x14ac:dyDescent="0.25">
      <c r="A412">
        <v>120</v>
      </c>
      <c r="B412">
        <v>36</v>
      </c>
      <c r="C412">
        <v>40</v>
      </c>
      <c r="D412" s="20">
        <v>14</v>
      </c>
      <c r="E412" s="20">
        <v>43</v>
      </c>
      <c r="F412">
        <v>1.4</v>
      </c>
      <c r="G412">
        <v>4</v>
      </c>
      <c r="H412">
        <v>690</v>
      </c>
      <c r="I412">
        <v>150.41</v>
      </c>
      <c r="J412">
        <v>203.59</v>
      </c>
      <c r="K412">
        <v>22.96</v>
      </c>
      <c r="L412">
        <v>49.4</v>
      </c>
      <c r="M412" s="20">
        <v>12</v>
      </c>
      <c r="N412" s="20">
        <v>41</v>
      </c>
      <c r="O412" s="20">
        <v>0.55000000000000004</v>
      </c>
      <c r="P412" s="20"/>
    </row>
    <row r="413" spans="1:16" x14ac:dyDescent="0.25">
      <c r="A413">
        <v>120</v>
      </c>
      <c r="B413">
        <v>32</v>
      </c>
      <c r="C413">
        <v>36</v>
      </c>
      <c r="D413">
        <v>14</v>
      </c>
      <c r="E413">
        <v>43</v>
      </c>
      <c r="F413">
        <v>1.4</v>
      </c>
      <c r="G413">
        <v>4</v>
      </c>
      <c r="H413">
        <v>805</v>
      </c>
      <c r="I413">
        <v>150.43</v>
      </c>
      <c r="J413">
        <v>310.23</v>
      </c>
      <c r="K413">
        <v>126.1</v>
      </c>
      <c r="L413">
        <v>45.83</v>
      </c>
      <c r="M413">
        <v>12</v>
      </c>
      <c r="N413">
        <v>41</v>
      </c>
      <c r="O413">
        <v>0.45</v>
      </c>
      <c r="P413" s="20"/>
    </row>
    <row r="414" spans="1:16" x14ac:dyDescent="0.25">
      <c r="A414" s="20">
        <v>150</v>
      </c>
      <c r="B414">
        <v>22</v>
      </c>
      <c r="C414">
        <v>75</v>
      </c>
      <c r="D414" s="20">
        <v>14</v>
      </c>
      <c r="E414" s="20">
        <v>43</v>
      </c>
      <c r="F414">
        <v>1.34</v>
      </c>
      <c r="G414" s="20">
        <v>1.5</v>
      </c>
      <c r="H414" s="20">
        <v>700</v>
      </c>
      <c r="I414">
        <v>150.62100000000001</v>
      </c>
      <c r="J414">
        <v>205.23</v>
      </c>
      <c r="K414">
        <v>23.583300000000001</v>
      </c>
      <c r="L414">
        <v>38.814599999999999</v>
      </c>
      <c r="M414">
        <f>12</f>
        <v>12</v>
      </c>
      <c r="N414" s="20">
        <v>41</v>
      </c>
      <c r="O414" s="20">
        <v>0.55000000000000004</v>
      </c>
      <c r="P414" s="20"/>
    </row>
    <row r="415" spans="1:16" x14ac:dyDescent="0.25">
      <c r="A415" s="20">
        <v>150</v>
      </c>
      <c r="B415">
        <v>25</v>
      </c>
      <c r="C415">
        <v>75</v>
      </c>
      <c r="D415" s="20">
        <v>14</v>
      </c>
      <c r="E415" s="20">
        <v>43</v>
      </c>
      <c r="F415">
        <v>1.26</v>
      </c>
      <c r="G415" s="20">
        <v>1.5</v>
      </c>
      <c r="H415" s="20">
        <v>700</v>
      </c>
      <c r="I415">
        <v>150.804</v>
      </c>
      <c r="J415">
        <v>197.886</v>
      </c>
      <c r="K415">
        <v>18.993500000000001</v>
      </c>
      <c r="L415">
        <v>38.256</v>
      </c>
      <c r="M415">
        <v>12</v>
      </c>
      <c r="N415" s="20">
        <v>41</v>
      </c>
      <c r="O415" s="20">
        <v>0.55000000000000004</v>
      </c>
      <c r="P415" s="20"/>
    </row>
    <row r="416" spans="1:16" x14ac:dyDescent="0.25">
      <c r="A416">
        <v>120</v>
      </c>
      <c r="B416">
        <v>40</v>
      </c>
      <c r="C416">
        <v>40</v>
      </c>
      <c r="D416" s="20">
        <v>14</v>
      </c>
      <c r="E416" s="20">
        <v>43</v>
      </c>
      <c r="F416">
        <v>1.4</v>
      </c>
      <c r="G416">
        <v>4</v>
      </c>
      <c r="H416">
        <v>610</v>
      </c>
      <c r="I416">
        <v>150.9</v>
      </c>
      <c r="J416">
        <v>189.3</v>
      </c>
      <c r="K416">
        <v>13.74</v>
      </c>
      <c r="L416">
        <v>46.96</v>
      </c>
      <c r="M416" s="20">
        <v>12</v>
      </c>
      <c r="N416" s="20">
        <v>41</v>
      </c>
      <c r="O416" s="20">
        <v>0.55000000000000004</v>
      </c>
      <c r="P416" s="20"/>
    </row>
    <row r="417" spans="1:16" x14ac:dyDescent="0.25">
      <c r="A417">
        <v>120</v>
      </c>
      <c r="B417">
        <v>40</v>
      </c>
      <c r="C417">
        <v>40</v>
      </c>
      <c r="D417">
        <v>14</v>
      </c>
      <c r="E417">
        <v>43</v>
      </c>
      <c r="F417">
        <v>1.31</v>
      </c>
      <c r="G417">
        <v>2</v>
      </c>
      <c r="H417">
        <v>990</v>
      </c>
      <c r="I417">
        <v>150.97</v>
      </c>
      <c r="J417">
        <v>325.51</v>
      </c>
      <c r="K417">
        <v>125.13</v>
      </c>
      <c r="L417">
        <v>59.15</v>
      </c>
      <c r="M417">
        <v>12</v>
      </c>
      <c r="N417">
        <v>41</v>
      </c>
      <c r="O417">
        <v>0.45</v>
      </c>
      <c r="P417" s="20"/>
    </row>
    <row r="418" spans="1:16" x14ac:dyDescent="0.25">
      <c r="A418" s="20">
        <v>160</v>
      </c>
      <c r="B418" s="20">
        <v>30</v>
      </c>
      <c r="C418" s="20">
        <v>60</v>
      </c>
      <c r="D418" s="20">
        <v>14</v>
      </c>
      <c r="E418" s="20">
        <v>47</v>
      </c>
      <c r="F418" s="20">
        <v>1.3</v>
      </c>
      <c r="G418" s="20">
        <v>3</v>
      </c>
      <c r="H418" s="20">
        <v>600</v>
      </c>
      <c r="I418" s="20">
        <v>150.97999999999999</v>
      </c>
      <c r="J418" s="20">
        <v>178.49</v>
      </c>
      <c r="K418" s="20">
        <v>3.85</v>
      </c>
      <c r="L418" s="20">
        <v>39.020000000000003</v>
      </c>
      <c r="M418" s="20">
        <v>12</v>
      </c>
      <c r="N418" s="20">
        <v>45</v>
      </c>
      <c r="O418" s="20">
        <v>0.55000000000000004</v>
      </c>
      <c r="P418" s="20"/>
    </row>
    <row r="419" spans="1:16" x14ac:dyDescent="0.25">
      <c r="A419" s="20">
        <v>150</v>
      </c>
      <c r="B419">
        <v>31</v>
      </c>
      <c r="C419">
        <v>60</v>
      </c>
      <c r="D419" s="20">
        <v>14</v>
      </c>
      <c r="E419" s="20">
        <v>43</v>
      </c>
      <c r="F419">
        <v>1.24</v>
      </c>
      <c r="G419" s="20">
        <v>1.5</v>
      </c>
      <c r="H419" s="20">
        <v>700</v>
      </c>
      <c r="I419">
        <v>151.04</v>
      </c>
      <c r="J419">
        <v>198.56</v>
      </c>
      <c r="K419">
        <v>19.25</v>
      </c>
      <c r="L419">
        <v>30.28</v>
      </c>
      <c r="M419">
        <v>12</v>
      </c>
      <c r="N419" s="20">
        <v>41</v>
      </c>
      <c r="O419" s="20">
        <v>0.55000000000000004</v>
      </c>
      <c r="P419" s="20"/>
    </row>
    <row r="420" spans="1:16" x14ac:dyDescent="0.25">
      <c r="A420" s="20">
        <v>150</v>
      </c>
      <c r="B420">
        <v>25</v>
      </c>
      <c r="C420">
        <v>67</v>
      </c>
      <c r="D420" s="20">
        <v>14</v>
      </c>
      <c r="E420" s="20">
        <v>43</v>
      </c>
      <c r="F420">
        <v>1.32</v>
      </c>
      <c r="G420" s="20">
        <v>1.5</v>
      </c>
      <c r="H420" s="20">
        <v>700</v>
      </c>
      <c r="I420">
        <v>151.13300000000001</v>
      </c>
      <c r="J420">
        <v>204.874</v>
      </c>
      <c r="K420">
        <v>22.9863</v>
      </c>
      <c r="L420">
        <v>38.8185</v>
      </c>
      <c r="M420">
        <v>12</v>
      </c>
      <c r="N420" s="20">
        <v>41</v>
      </c>
      <c r="O420" s="20">
        <v>0.55000000000000004</v>
      </c>
      <c r="P420" s="20"/>
    </row>
    <row r="421" spans="1:16" x14ac:dyDescent="0.25">
      <c r="A421" s="20">
        <v>150</v>
      </c>
      <c r="B421">
        <v>28</v>
      </c>
      <c r="C421">
        <v>75</v>
      </c>
      <c r="D421" s="20">
        <v>14</v>
      </c>
      <c r="E421" s="20">
        <v>43</v>
      </c>
      <c r="F421">
        <v>1.2</v>
      </c>
      <c r="G421" s="20">
        <v>1.5</v>
      </c>
      <c r="H421" s="20">
        <v>700</v>
      </c>
      <c r="I421">
        <v>151.16</v>
      </c>
      <c r="J421">
        <v>192.70699999999999</v>
      </c>
      <c r="K421">
        <v>15.724</v>
      </c>
      <c r="L421">
        <v>37.873199999999997</v>
      </c>
      <c r="M421">
        <f>12</f>
        <v>12</v>
      </c>
      <c r="N421" s="20">
        <v>41</v>
      </c>
      <c r="O421" s="20">
        <v>0.55000000000000004</v>
      </c>
      <c r="P421" s="20"/>
    </row>
    <row r="422" spans="1:16" x14ac:dyDescent="0.25">
      <c r="A422">
        <v>120</v>
      </c>
      <c r="B422">
        <v>36</v>
      </c>
      <c r="C422">
        <v>40</v>
      </c>
      <c r="D422">
        <v>14</v>
      </c>
      <c r="E422">
        <v>43</v>
      </c>
      <c r="F422">
        <v>1.4</v>
      </c>
      <c r="G422">
        <v>2</v>
      </c>
      <c r="H422">
        <v>940</v>
      </c>
      <c r="I422">
        <v>151.26</v>
      </c>
      <c r="J422">
        <v>331.8</v>
      </c>
      <c r="K422">
        <v>130.51</v>
      </c>
      <c r="L422">
        <v>58.28</v>
      </c>
      <c r="M422">
        <v>12</v>
      </c>
      <c r="N422">
        <v>41</v>
      </c>
      <c r="O422">
        <v>0.45</v>
      </c>
      <c r="P422" s="20"/>
    </row>
    <row r="423" spans="1:16" x14ac:dyDescent="0.25">
      <c r="A423">
        <v>120</v>
      </c>
      <c r="B423">
        <v>40</v>
      </c>
      <c r="C423">
        <v>44</v>
      </c>
      <c r="D423" s="20">
        <v>14</v>
      </c>
      <c r="E423" s="20">
        <v>43</v>
      </c>
      <c r="F423">
        <v>1.34</v>
      </c>
      <c r="G423">
        <v>4</v>
      </c>
      <c r="H423">
        <v>645</v>
      </c>
      <c r="I423">
        <v>151.30000000000001</v>
      </c>
      <c r="J423">
        <v>189.14</v>
      </c>
      <c r="K423">
        <v>13.6</v>
      </c>
      <c r="L423">
        <v>47.42</v>
      </c>
      <c r="M423" s="20">
        <v>12</v>
      </c>
      <c r="N423" s="20">
        <v>41</v>
      </c>
      <c r="O423" s="20">
        <v>0.55000000000000004</v>
      </c>
      <c r="P423" s="20"/>
    </row>
    <row r="424" spans="1:16" x14ac:dyDescent="0.25">
      <c r="A424">
        <v>120</v>
      </c>
      <c r="B424">
        <v>48</v>
      </c>
      <c r="C424">
        <v>48</v>
      </c>
      <c r="D424" s="20">
        <v>14</v>
      </c>
      <c r="E424" s="20">
        <v>43</v>
      </c>
      <c r="F424">
        <v>1.34</v>
      </c>
      <c r="G424">
        <v>1</v>
      </c>
      <c r="H424">
        <v>650</v>
      </c>
      <c r="I424">
        <v>151.36000000000001</v>
      </c>
      <c r="J424">
        <v>195.87</v>
      </c>
      <c r="K424">
        <v>8.89</v>
      </c>
      <c r="L424">
        <v>29.21</v>
      </c>
      <c r="M424" s="20">
        <v>12</v>
      </c>
      <c r="N424" s="20">
        <v>41</v>
      </c>
      <c r="O424" s="20">
        <v>0.55000000000000004</v>
      </c>
      <c r="P424" s="20"/>
    </row>
    <row r="425" spans="1:16" x14ac:dyDescent="0.25">
      <c r="A425">
        <v>120</v>
      </c>
      <c r="B425">
        <v>40</v>
      </c>
      <c r="C425">
        <v>40</v>
      </c>
      <c r="D425" s="20">
        <v>14</v>
      </c>
      <c r="E425" s="20">
        <v>43</v>
      </c>
      <c r="F425">
        <v>1.31</v>
      </c>
      <c r="G425">
        <v>3</v>
      </c>
      <c r="H425">
        <v>755</v>
      </c>
      <c r="I425">
        <v>151.69</v>
      </c>
      <c r="J425">
        <v>208.75</v>
      </c>
      <c r="K425">
        <v>24.45</v>
      </c>
      <c r="L425">
        <v>39.79</v>
      </c>
      <c r="M425" s="20">
        <v>12</v>
      </c>
      <c r="N425" s="20">
        <v>41</v>
      </c>
      <c r="O425" s="20">
        <v>0.55000000000000004</v>
      </c>
      <c r="P425" s="20"/>
    </row>
    <row r="426" spans="1:16" x14ac:dyDescent="0.25">
      <c r="A426">
        <v>120</v>
      </c>
      <c r="B426">
        <v>48</v>
      </c>
      <c r="C426">
        <v>48</v>
      </c>
      <c r="D426" s="20">
        <v>14</v>
      </c>
      <c r="E426" s="20">
        <v>43</v>
      </c>
      <c r="F426">
        <v>1.34</v>
      </c>
      <c r="G426">
        <v>1</v>
      </c>
      <c r="H426">
        <v>660</v>
      </c>
      <c r="I426">
        <v>151.71</v>
      </c>
      <c r="J426">
        <v>197.19</v>
      </c>
      <c r="K426">
        <v>9.25</v>
      </c>
      <c r="L426">
        <v>29.53</v>
      </c>
      <c r="M426" s="20">
        <v>12</v>
      </c>
      <c r="N426" s="20">
        <v>41</v>
      </c>
      <c r="O426" s="20">
        <v>0.55000000000000004</v>
      </c>
      <c r="P426" s="20"/>
    </row>
    <row r="427" spans="1:16" x14ac:dyDescent="0.25">
      <c r="A427" s="20">
        <v>160</v>
      </c>
      <c r="B427" s="20">
        <v>30</v>
      </c>
      <c r="C427" s="20">
        <v>45</v>
      </c>
      <c r="D427" s="20">
        <v>14</v>
      </c>
      <c r="E427" s="20">
        <v>43</v>
      </c>
      <c r="F427" s="20">
        <v>1.3</v>
      </c>
      <c r="G427" s="20">
        <v>2.25</v>
      </c>
      <c r="H427" s="20">
        <v>600</v>
      </c>
      <c r="I427" s="20">
        <v>151.82</v>
      </c>
      <c r="J427" s="20">
        <v>183.64</v>
      </c>
      <c r="K427" s="20">
        <v>6.17</v>
      </c>
      <c r="L427" s="20">
        <v>30.75</v>
      </c>
      <c r="M427" s="20">
        <v>12</v>
      </c>
      <c r="N427" s="20">
        <v>41</v>
      </c>
      <c r="O427" s="20">
        <v>0.55000000000000004</v>
      </c>
      <c r="P427" s="20"/>
    </row>
    <row r="428" spans="1:16" x14ac:dyDescent="0.25">
      <c r="A428">
        <v>120</v>
      </c>
      <c r="B428">
        <v>36</v>
      </c>
      <c r="C428">
        <v>40</v>
      </c>
      <c r="D428" s="20">
        <v>14</v>
      </c>
      <c r="E428" s="20">
        <v>43</v>
      </c>
      <c r="F428">
        <v>1.4</v>
      </c>
      <c r="G428">
        <v>3</v>
      </c>
      <c r="H428">
        <v>680</v>
      </c>
      <c r="I428">
        <v>151.85</v>
      </c>
      <c r="J428">
        <v>205.72</v>
      </c>
      <c r="K428">
        <v>22.05</v>
      </c>
      <c r="L428">
        <v>38.43</v>
      </c>
      <c r="M428" s="20">
        <v>12</v>
      </c>
      <c r="N428" s="20">
        <v>41</v>
      </c>
      <c r="O428" s="20">
        <v>0.55000000000000004</v>
      </c>
      <c r="P428" s="20"/>
    </row>
    <row r="429" spans="1:16" x14ac:dyDescent="0.25">
      <c r="A429">
        <v>120</v>
      </c>
      <c r="B429">
        <v>40</v>
      </c>
      <c r="C429">
        <v>40</v>
      </c>
      <c r="D429" s="20">
        <v>14</v>
      </c>
      <c r="E429" s="20">
        <v>43</v>
      </c>
      <c r="F429">
        <v>1.37</v>
      </c>
      <c r="G429">
        <v>2</v>
      </c>
      <c r="H429">
        <v>775</v>
      </c>
      <c r="I429">
        <v>151.97999999999999</v>
      </c>
      <c r="J429">
        <v>218.69</v>
      </c>
      <c r="K429">
        <v>26.24</v>
      </c>
      <c r="L429">
        <v>37.770000000000003</v>
      </c>
      <c r="M429" s="20">
        <v>12</v>
      </c>
      <c r="N429" s="20">
        <v>41</v>
      </c>
      <c r="O429" s="20">
        <v>0.55000000000000004</v>
      </c>
      <c r="P429" s="20"/>
    </row>
    <row r="430" spans="1:16" x14ac:dyDescent="0.25">
      <c r="A430" s="20">
        <v>160</v>
      </c>
      <c r="B430" s="20">
        <v>30</v>
      </c>
      <c r="C430" s="20">
        <v>60</v>
      </c>
      <c r="D430" s="20">
        <v>14</v>
      </c>
      <c r="E430" s="20">
        <v>43</v>
      </c>
      <c r="F430" s="20">
        <v>1.1000000000000001</v>
      </c>
      <c r="G430" s="20">
        <v>3</v>
      </c>
      <c r="H430" s="20">
        <v>800</v>
      </c>
      <c r="I430" s="20">
        <v>152.05000000000001</v>
      </c>
      <c r="J430" s="20">
        <v>184.33</v>
      </c>
      <c r="K430" s="20">
        <v>8.24</v>
      </c>
      <c r="L430" s="20">
        <v>35.99</v>
      </c>
      <c r="M430" s="20">
        <v>12</v>
      </c>
      <c r="N430" s="20">
        <v>41</v>
      </c>
      <c r="O430" s="20">
        <v>0.55000000000000004</v>
      </c>
      <c r="P430" s="20"/>
    </row>
    <row r="431" spans="1:16" x14ac:dyDescent="0.25">
      <c r="A431">
        <v>120</v>
      </c>
      <c r="B431">
        <v>40</v>
      </c>
      <c r="C431">
        <v>40</v>
      </c>
      <c r="D431" s="20">
        <v>14</v>
      </c>
      <c r="E431" s="20">
        <v>43</v>
      </c>
      <c r="F431">
        <v>1.37</v>
      </c>
      <c r="G431">
        <v>2</v>
      </c>
      <c r="H431">
        <v>750</v>
      </c>
      <c r="I431">
        <v>152.12</v>
      </c>
      <c r="J431">
        <v>215.01</v>
      </c>
      <c r="K431">
        <v>24</v>
      </c>
      <c r="L431">
        <v>36.89</v>
      </c>
      <c r="M431" s="20">
        <v>12</v>
      </c>
      <c r="N431" s="20">
        <v>41</v>
      </c>
      <c r="O431" s="20">
        <v>0.55000000000000004</v>
      </c>
      <c r="P431" s="20"/>
    </row>
    <row r="432" spans="1:16" x14ac:dyDescent="0.25">
      <c r="A432">
        <v>120</v>
      </c>
      <c r="B432">
        <v>40</v>
      </c>
      <c r="C432">
        <v>44</v>
      </c>
      <c r="D432" s="20">
        <v>14</v>
      </c>
      <c r="E432" s="20">
        <v>43</v>
      </c>
      <c r="F432">
        <v>1.4</v>
      </c>
      <c r="G432">
        <v>1.5</v>
      </c>
      <c r="H432">
        <v>675</v>
      </c>
      <c r="I432">
        <v>152.37</v>
      </c>
      <c r="J432">
        <v>205.07</v>
      </c>
      <c r="K432">
        <v>15.33</v>
      </c>
      <c r="L432">
        <v>32.700000000000003</v>
      </c>
      <c r="M432" s="20">
        <v>12</v>
      </c>
      <c r="N432" s="20">
        <v>41</v>
      </c>
      <c r="O432" s="20">
        <v>0.55000000000000004</v>
      </c>
      <c r="P432" s="20"/>
    </row>
    <row r="433" spans="1:16" x14ac:dyDescent="0.25">
      <c r="A433">
        <v>120</v>
      </c>
      <c r="B433">
        <v>40</v>
      </c>
      <c r="C433">
        <v>40</v>
      </c>
      <c r="D433" s="20">
        <v>14</v>
      </c>
      <c r="E433" s="20">
        <v>43</v>
      </c>
      <c r="F433">
        <v>1.31</v>
      </c>
      <c r="G433">
        <v>3</v>
      </c>
      <c r="H433">
        <v>775</v>
      </c>
      <c r="I433">
        <v>152.4</v>
      </c>
      <c r="J433">
        <v>212.39</v>
      </c>
      <c r="K433">
        <v>26.26</v>
      </c>
      <c r="L433">
        <v>40.54</v>
      </c>
      <c r="M433" s="20">
        <v>12</v>
      </c>
      <c r="N433" s="20">
        <v>41</v>
      </c>
      <c r="O433" s="20">
        <v>0.55000000000000004</v>
      </c>
      <c r="P433" s="20"/>
    </row>
    <row r="434" spans="1:16" x14ac:dyDescent="0.25">
      <c r="A434">
        <v>120</v>
      </c>
      <c r="B434">
        <v>40</v>
      </c>
      <c r="C434">
        <v>36</v>
      </c>
      <c r="D434" s="20">
        <v>14</v>
      </c>
      <c r="E434" s="20">
        <v>43</v>
      </c>
      <c r="F434">
        <v>1.4</v>
      </c>
      <c r="G434">
        <v>3</v>
      </c>
      <c r="H434">
        <v>655</v>
      </c>
      <c r="I434">
        <v>152.47999999999999</v>
      </c>
      <c r="J434">
        <v>203.12</v>
      </c>
      <c r="K434">
        <v>19.91</v>
      </c>
      <c r="L434">
        <v>37.85</v>
      </c>
      <c r="M434" s="20">
        <v>12</v>
      </c>
      <c r="N434" s="20">
        <v>41</v>
      </c>
      <c r="O434" s="20">
        <v>0.55000000000000004</v>
      </c>
      <c r="P434" s="20"/>
    </row>
    <row r="435" spans="1:16" x14ac:dyDescent="0.25">
      <c r="A435">
        <v>120</v>
      </c>
      <c r="B435">
        <v>40</v>
      </c>
      <c r="C435">
        <v>40</v>
      </c>
      <c r="D435">
        <v>14</v>
      </c>
      <c r="E435">
        <v>43</v>
      </c>
      <c r="F435">
        <v>1.37</v>
      </c>
      <c r="G435">
        <v>1.5</v>
      </c>
      <c r="H435">
        <v>900</v>
      </c>
      <c r="I435">
        <v>152.63</v>
      </c>
      <c r="J435">
        <v>300.58999999999997</v>
      </c>
      <c r="K435">
        <v>96.36</v>
      </c>
      <c r="L435">
        <v>54.15</v>
      </c>
      <c r="M435">
        <v>12</v>
      </c>
      <c r="N435">
        <v>41</v>
      </c>
      <c r="O435">
        <v>0.45</v>
      </c>
      <c r="P435" s="20"/>
    </row>
    <row r="436" spans="1:16" x14ac:dyDescent="0.25">
      <c r="A436">
        <v>120</v>
      </c>
      <c r="B436">
        <v>40</v>
      </c>
      <c r="C436">
        <v>44</v>
      </c>
      <c r="D436" s="20">
        <v>14</v>
      </c>
      <c r="E436" s="20">
        <v>43</v>
      </c>
      <c r="F436">
        <v>1.4</v>
      </c>
      <c r="G436">
        <v>1.5</v>
      </c>
      <c r="H436">
        <v>690</v>
      </c>
      <c r="I436">
        <v>152.68</v>
      </c>
      <c r="J436">
        <v>207.31</v>
      </c>
      <c r="K436">
        <v>16.260000000000002</v>
      </c>
      <c r="L436">
        <v>33.22</v>
      </c>
      <c r="M436" s="20">
        <v>12</v>
      </c>
      <c r="N436" s="20">
        <v>41</v>
      </c>
      <c r="O436" s="20">
        <v>0.55000000000000004</v>
      </c>
      <c r="P436" s="20"/>
    </row>
    <row r="437" spans="1:16" x14ac:dyDescent="0.25">
      <c r="A437" s="20">
        <v>150</v>
      </c>
      <c r="B437">
        <v>31</v>
      </c>
      <c r="C437">
        <v>67</v>
      </c>
      <c r="D437" s="20">
        <v>14</v>
      </c>
      <c r="E437" s="20">
        <v>43</v>
      </c>
      <c r="F437">
        <v>1.2</v>
      </c>
      <c r="G437" s="20">
        <v>1.5</v>
      </c>
      <c r="H437" s="20">
        <v>700</v>
      </c>
      <c r="I437">
        <v>152.72</v>
      </c>
      <c r="J437">
        <v>195</v>
      </c>
      <c r="K437">
        <v>16.010000000000002</v>
      </c>
      <c r="L437">
        <v>29.72</v>
      </c>
      <c r="M437">
        <v>12</v>
      </c>
      <c r="N437" s="20">
        <v>41</v>
      </c>
      <c r="O437" s="20">
        <v>0.55000000000000004</v>
      </c>
      <c r="P437" s="20"/>
    </row>
    <row r="438" spans="1:16" x14ac:dyDescent="0.25">
      <c r="A438">
        <v>120</v>
      </c>
      <c r="B438">
        <v>36</v>
      </c>
      <c r="C438">
        <v>40</v>
      </c>
      <c r="D438" s="20">
        <v>14</v>
      </c>
      <c r="E438" s="20">
        <v>43</v>
      </c>
      <c r="F438">
        <v>1.4</v>
      </c>
      <c r="G438">
        <v>3</v>
      </c>
      <c r="H438">
        <v>695</v>
      </c>
      <c r="I438">
        <v>152.75</v>
      </c>
      <c r="J438">
        <v>208.89</v>
      </c>
      <c r="K438">
        <v>23.4</v>
      </c>
      <c r="L438">
        <v>39.020000000000003</v>
      </c>
      <c r="M438" s="20">
        <v>12</v>
      </c>
      <c r="N438" s="20">
        <v>41</v>
      </c>
      <c r="O438" s="20">
        <v>0.55000000000000004</v>
      </c>
      <c r="P438" s="20"/>
    </row>
    <row r="439" spans="1:16" x14ac:dyDescent="0.25">
      <c r="A439">
        <v>120</v>
      </c>
      <c r="B439">
        <v>40</v>
      </c>
      <c r="C439">
        <v>44</v>
      </c>
      <c r="D439" s="20">
        <v>14</v>
      </c>
      <c r="E439" s="20">
        <v>43</v>
      </c>
      <c r="F439">
        <v>1.31</v>
      </c>
      <c r="G439">
        <v>2</v>
      </c>
      <c r="H439">
        <v>805</v>
      </c>
      <c r="I439">
        <v>152.84</v>
      </c>
      <c r="J439">
        <v>216.45</v>
      </c>
      <c r="K439">
        <v>24.69</v>
      </c>
      <c r="L439">
        <v>37.83</v>
      </c>
      <c r="M439" s="20">
        <v>12</v>
      </c>
      <c r="N439" s="20">
        <v>41</v>
      </c>
      <c r="O439" s="20">
        <v>0.55000000000000004</v>
      </c>
      <c r="P439" s="20"/>
    </row>
    <row r="440" spans="1:16" x14ac:dyDescent="0.25">
      <c r="A440">
        <v>120</v>
      </c>
      <c r="B440">
        <v>40</v>
      </c>
      <c r="C440">
        <v>44</v>
      </c>
      <c r="D440" s="20">
        <v>14</v>
      </c>
      <c r="E440" s="20">
        <v>43</v>
      </c>
      <c r="F440">
        <v>1.4</v>
      </c>
      <c r="G440">
        <v>1.5</v>
      </c>
      <c r="H440">
        <v>705</v>
      </c>
      <c r="I440">
        <v>152.88</v>
      </c>
      <c r="J440">
        <v>209.44</v>
      </c>
      <c r="K440">
        <v>17.23</v>
      </c>
      <c r="L440">
        <v>33.74</v>
      </c>
      <c r="M440" s="20">
        <v>12</v>
      </c>
      <c r="N440" s="20">
        <v>41</v>
      </c>
      <c r="O440" s="20">
        <v>0.55000000000000004</v>
      </c>
      <c r="P440" s="20"/>
    </row>
    <row r="441" spans="1:16" x14ac:dyDescent="0.25">
      <c r="A441">
        <v>120</v>
      </c>
      <c r="B441">
        <v>36</v>
      </c>
      <c r="C441">
        <v>36</v>
      </c>
      <c r="D441">
        <v>14</v>
      </c>
      <c r="E441">
        <v>43</v>
      </c>
      <c r="F441">
        <v>1.37</v>
      </c>
      <c r="G441">
        <v>3</v>
      </c>
      <c r="H441">
        <v>900</v>
      </c>
      <c r="I441">
        <v>152.96</v>
      </c>
      <c r="J441">
        <v>331.88</v>
      </c>
      <c r="K441">
        <v>139.41</v>
      </c>
      <c r="L441">
        <v>47.47</v>
      </c>
      <c r="M441">
        <v>12</v>
      </c>
      <c r="N441">
        <v>41</v>
      </c>
      <c r="O441">
        <v>0.45</v>
      </c>
      <c r="P441" s="20"/>
    </row>
    <row r="442" spans="1:16" x14ac:dyDescent="0.25">
      <c r="A442">
        <v>120</v>
      </c>
      <c r="B442">
        <v>40</v>
      </c>
      <c r="C442">
        <v>44</v>
      </c>
      <c r="D442" s="20">
        <v>14</v>
      </c>
      <c r="E442" s="20">
        <v>43</v>
      </c>
      <c r="F442">
        <v>1.4</v>
      </c>
      <c r="G442">
        <v>1.5</v>
      </c>
      <c r="H442">
        <v>730</v>
      </c>
      <c r="I442">
        <v>152.96</v>
      </c>
      <c r="J442">
        <v>212.73</v>
      </c>
      <c r="K442">
        <v>18.93</v>
      </c>
      <c r="L442">
        <v>34.590000000000003</v>
      </c>
      <c r="M442" s="20">
        <v>12</v>
      </c>
      <c r="N442" s="20">
        <v>41</v>
      </c>
      <c r="O442" s="20">
        <v>0.55000000000000004</v>
      </c>
      <c r="P442" s="20"/>
    </row>
    <row r="443" spans="1:16" x14ac:dyDescent="0.25">
      <c r="A443" s="20">
        <v>140</v>
      </c>
      <c r="B443" s="20">
        <v>20</v>
      </c>
      <c r="C443" s="20">
        <v>60</v>
      </c>
      <c r="D443" s="20">
        <v>14</v>
      </c>
      <c r="E443" s="20">
        <v>43</v>
      </c>
      <c r="F443" s="20">
        <v>1.5</v>
      </c>
      <c r="G443" s="20">
        <v>2.25</v>
      </c>
      <c r="H443" s="20">
        <v>600</v>
      </c>
      <c r="I443" s="20">
        <v>153.04</v>
      </c>
      <c r="J443" s="20">
        <v>192.4</v>
      </c>
      <c r="K443" s="20">
        <v>6.54</v>
      </c>
      <c r="L443" s="20">
        <v>32.68</v>
      </c>
      <c r="M443" s="20">
        <v>12</v>
      </c>
      <c r="N443" s="20">
        <v>41</v>
      </c>
      <c r="O443" s="20">
        <v>0.55000000000000004</v>
      </c>
      <c r="P443" s="20"/>
    </row>
    <row r="444" spans="1:16" x14ac:dyDescent="0.25">
      <c r="A444">
        <v>120</v>
      </c>
      <c r="B444">
        <v>44</v>
      </c>
      <c r="C444">
        <v>40</v>
      </c>
      <c r="D444" s="20">
        <v>14</v>
      </c>
      <c r="E444" s="20">
        <v>43</v>
      </c>
      <c r="F444">
        <v>1.4</v>
      </c>
      <c r="G444">
        <v>1.5</v>
      </c>
      <c r="H444">
        <v>645</v>
      </c>
      <c r="I444">
        <v>153.18</v>
      </c>
      <c r="J444">
        <v>202.63</v>
      </c>
      <c r="K444">
        <v>13.57</v>
      </c>
      <c r="L444">
        <v>31.9</v>
      </c>
      <c r="M444" s="20">
        <v>12</v>
      </c>
      <c r="N444" s="20">
        <v>41</v>
      </c>
      <c r="O444" s="20">
        <v>0.55000000000000004</v>
      </c>
      <c r="P444" s="20"/>
    </row>
    <row r="445" spans="1:16" x14ac:dyDescent="0.25">
      <c r="A445">
        <v>120</v>
      </c>
      <c r="B445">
        <v>40</v>
      </c>
      <c r="C445">
        <v>36</v>
      </c>
      <c r="D445" s="20">
        <v>14</v>
      </c>
      <c r="E445" s="20">
        <v>43</v>
      </c>
      <c r="F445">
        <v>1.4</v>
      </c>
      <c r="G445">
        <v>3</v>
      </c>
      <c r="H445">
        <v>665</v>
      </c>
      <c r="I445">
        <v>153.25</v>
      </c>
      <c r="J445">
        <v>205.35</v>
      </c>
      <c r="K445">
        <v>20.75</v>
      </c>
      <c r="L445">
        <v>38.26</v>
      </c>
      <c r="M445" s="20">
        <v>12</v>
      </c>
      <c r="N445" s="20">
        <v>41</v>
      </c>
      <c r="O445" s="20">
        <v>0.55000000000000004</v>
      </c>
      <c r="P445" s="20"/>
    </row>
    <row r="446" spans="1:16" x14ac:dyDescent="0.25">
      <c r="A446">
        <v>120</v>
      </c>
      <c r="B446">
        <v>36</v>
      </c>
      <c r="C446">
        <v>44</v>
      </c>
      <c r="D446" s="20">
        <v>14</v>
      </c>
      <c r="E446" s="20">
        <v>43</v>
      </c>
      <c r="F446">
        <v>1.4</v>
      </c>
      <c r="G446">
        <v>2</v>
      </c>
      <c r="H446">
        <v>715</v>
      </c>
      <c r="I446">
        <v>153.49</v>
      </c>
      <c r="J446">
        <v>212.28</v>
      </c>
      <c r="K446">
        <v>21.44</v>
      </c>
      <c r="L446">
        <v>35.97</v>
      </c>
      <c r="M446" s="20">
        <v>12</v>
      </c>
      <c r="N446" s="20">
        <v>41</v>
      </c>
      <c r="O446" s="20">
        <v>0.55000000000000004</v>
      </c>
      <c r="P446" s="20"/>
    </row>
    <row r="447" spans="1:16" x14ac:dyDescent="0.25">
      <c r="A447" s="20">
        <v>150</v>
      </c>
      <c r="B447">
        <v>28</v>
      </c>
      <c r="C447">
        <v>67</v>
      </c>
      <c r="D447" s="20">
        <v>14</v>
      </c>
      <c r="E447" s="20">
        <v>43</v>
      </c>
      <c r="F447">
        <v>1.26</v>
      </c>
      <c r="G447" s="20">
        <v>1.5</v>
      </c>
      <c r="H447" s="20">
        <v>700</v>
      </c>
      <c r="I447">
        <v>153.58000000000001</v>
      </c>
      <c r="J447">
        <v>200.99</v>
      </c>
      <c r="K447">
        <v>18.98</v>
      </c>
      <c r="L447">
        <v>30.55</v>
      </c>
      <c r="M447">
        <f>12</f>
        <v>12</v>
      </c>
      <c r="N447" s="20">
        <v>41</v>
      </c>
      <c r="O447" s="20">
        <v>0.55000000000000004</v>
      </c>
      <c r="P447" s="20"/>
    </row>
    <row r="448" spans="1:16" x14ac:dyDescent="0.25">
      <c r="A448">
        <v>120</v>
      </c>
      <c r="B448">
        <v>36</v>
      </c>
      <c r="C448">
        <v>40</v>
      </c>
      <c r="D448" s="20">
        <v>14</v>
      </c>
      <c r="E448" s="20">
        <v>43</v>
      </c>
      <c r="F448">
        <v>1.4</v>
      </c>
      <c r="G448">
        <v>3</v>
      </c>
      <c r="H448">
        <v>710</v>
      </c>
      <c r="I448">
        <v>153.59</v>
      </c>
      <c r="J448">
        <v>211.98</v>
      </c>
      <c r="K448">
        <v>24.81</v>
      </c>
      <c r="L448">
        <v>39.619999999999997</v>
      </c>
      <c r="M448" s="20">
        <v>12</v>
      </c>
      <c r="N448" s="20">
        <v>41</v>
      </c>
      <c r="O448" s="20">
        <v>0.55000000000000004</v>
      </c>
      <c r="P448" s="20"/>
    </row>
    <row r="449" spans="1:16" x14ac:dyDescent="0.25">
      <c r="A449" s="20">
        <v>150</v>
      </c>
      <c r="B449">
        <v>34</v>
      </c>
      <c r="C449">
        <v>60</v>
      </c>
      <c r="D449" s="20">
        <v>14</v>
      </c>
      <c r="E449" s="20">
        <v>43</v>
      </c>
      <c r="F449">
        <v>1.2</v>
      </c>
      <c r="G449" s="20">
        <v>1.5</v>
      </c>
      <c r="H449" s="20">
        <v>700</v>
      </c>
      <c r="I449">
        <v>153.6</v>
      </c>
      <c r="J449">
        <v>196.79</v>
      </c>
      <c r="K449">
        <v>16.5</v>
      </c>
      <c r="L449">
        <v>29.96</v>
      </c>
      <c r="M449">
        <f>12</f>
        <v>12</v>
      </c>
      <c r="N449" s="20">
        <v>41</v>
      </c>
      <c r="O449" s="20">
        <v>0.55000000000000004</v>
      </c>
      <c r="P449" s="20"/>
    </row>
    <row r="450" spans="1:16" x14ac:dyDescent="0.25">
      <c r="A450">
        <v>120</v>
      </c>
      <c r="B450">
        <v>36</v>
      </c>
      <c r="C450">
        <v>32</v>
      </c>
      <c r="D450">
        <v>14</v>
      </c>
      <c r="E450">
        <v>43</v>
      </c>
      <c r="F450">
        <v>1.4</v>
      </c>
      <c r="G450">
        <v>4</v>
      </c>
      <c r="H450">
        <v>820</v>
      </c>
      <c r="I450">
        <v>153.74</v>
      </c>
      <c r="J450">
        <v>321.3</v>
      </c>
      <c r="K450">
        <v>132.72999999999999</v>
      </c>
      <c r="L450">
        <v>47.19</v>
      </c>
      <c r="M450">
        <v>12</v>
      </c>
      <c r="N450">
        <v>41</v>
      </c>
      <c r="O450">
        <v>0.45</v>
      </c>
      <c r="P450" s="20"/>
    </row>
    <row r="451" spans="1:16" x14ac:dyDescent="0.25">
      <c r="A451">
        <v>120</v>
      </c>
      <c r="B451">
        <v>36</v>
      </c>
      <c r="C451">
        <v>44</v>
      </c>
      <c r="D451" s="20">
        <v>14</v>
      </c>
      <c r="E451" s="20">
        <v>43</v>
      </c>
      <c r="F451">
        <v>1.4</v>
      </c>
      <c r="G451">
        <v>2</v>
      </c>
      <c r="H451">
        <v>735</v>
      </c>
      <c r="I451">
        <v>153.78</v>
      </c>
      <c r="J451">
        <v>215.53</v>
      </c>
      <c r="K451">
        <v>23.11</v>
      </c>
      <c r="L451">
        <v>36.700000000000003</v>
      </c>
      <c r="M451" s="20">
        <v>12</v>
      </c>
      <c r="N451" s="20">
        <v>41</v>
      </c>
      <c r="O451" s="20">
        <v>0.55000000000000004</v>
      </c>
      <c r="P451" s="20"/>
    </row>
    <row r="452" spans="1:16" x14ac:dyDescent="0.25">
      <c r="A452">
        <v>120</v>
      </c>
      <c r="B452">
        <v>44</v>
      </c>
      <c r="C452">
        <v>40</v>
      </c>
      <c r="D452" s="20">
        <v>14</v>
      </c>
      <c r="E452" s="20">
        <v>43</v>
      </c>
      <c r="F452">
        <v>1.4</v>
      </c>
      <c r="G452">
        <v>1.5</v>
      </c>
      <c r="H452">
        <v>660</v>
      </c>
      <c r="I452">
        <v>153.79</v>
      </c>
      <c r="J452">
        <v>205.1</v>
      </c>
      <c r="K452">
        <v>14.43</v>
      </c>
      <c r="L452">
        <v>32.44</v>
      </c>
      <c r="M452" s="20">
        <v>12</v>
      </c>
      <c r="N452" s="20">
        <v>41</v>
      </c>
      <c r="O452" s="20">
        <v>0.55000000000000004</v>
      </c>
      <c r="P452" s="20"/>
    </row>
    <row r="453" spans="1:16" x14ac:dyDescent="0.25">
      <c r="A453">
        <v>120</v>
      </c>
      <c r="B453">
        <v>40</v>
      </c>
      <c r="C453">
        <v>40</v>
      </c>
      <c r="D453" s="20">
        <v>14</v>
      </c>
      <c r="E453" s="20">
        <v>43</v>
      </c>
      <c r="F453">
        <v>1.34</v>
      </c>
      <c r="G453">
        <v>3</v>
      </c>
      <c r="H453">
        <v>690</v>
      </c>
      <c r="I453">
        <v>153.79</v>
      </c>
      <c r="J453">
        <v>203.05</v>
      </c>
      <c r="K453">
        <v>19.14</v>
      </c>
      <c r="L453">
        <v>38.32</v>
      </c>
      <c r="M453" s="20">
        <v>12</v>
      </c>
      <c r="N453" s="20">
        <v>41</v>
      </c>
      <c r="O453" s="20">
        <v>0.55000000000000004</v>
      </c>
      <c r="P453" s="20"/>
    </row>
    <row r="454" spans="1:16" x14ac:dyDescent="0.25">
      <c r="A454">
        <v>120</v>
      </c>
      <c r="B454">
        <v>36</v>
      </c>
      <c r="C454">
        <v>44</v>
      </c>
      <c r="D454" s="20">
        <v>14</v>
      </c>
      <c r="E454" s="20">
        <v>43</v>
      </c>
      <c r="F454">
        <v>1.4</v>
      </c>
      <c r="G454">
        <v>2</v>
      </c>
      <c r="H454">
        <v>760</v>
      </c>
      <c r="I454">
        <v>153.85</v>
      </c>
      <c r="J454">
        <v>219.4</v>
      </c>
      <c r="K454">
        <v>25.32</v>
      </c>
      <c r="L454">
        <v>37.6</v>
      </c>
      <c r="M454" s="20">
        <v>12</v>
      </c>
      <c r="N454" s="20">
        <v>41</v>
      </c>
      <c r="O454" s="20">
        <v>0.55000000000000004</v>
      </c>
      <c r="P454" s="20"/>
    </row>
    <row r="455" spans="1:16" x14ac:dyDescent="0.25">
      <c r="A455">
        <v>120</v>
      </c>
      <c r="B455">
        <v>48</v>
      </c>
      <c r="C455">
        <v>48</v>
      </c>
      <c r="D455" s="20">
        <v>14</v>
      </c>
      <c r="E455" s="20">
        <v>43</v>
      </c>
      <c r="F455">
        <v>1.37</v>
      </c>
      <c r="G455">
        <v>1</v>
      </c>
      <c r="H455">
        <v>620</v>
      </c>
      <c r="I455">
        <v>154.22999999999999</v>
      </c>
      <c r="J455">
        <v>196.99</v>
      </c>
      <c r="K455">
        <v>7.86</v>
      </c>
      <c r="L455">
        <v>28.79</v>
      </c>
      <c r="M455" s="20">
        <v>12</v>
      </c>
      <c r="N455" s="20">
        <v>41</v>
      </c>
      <c r="O455" s="20">
        <v>0.55000000000000004</v>
      </c>
      <c r="P455" s="20"/>
    </row>
    <row r="456" spans="1:16" x14ac:dyDescent="0.25">
      <c r="A456">
        <v>120</v>
      </c>
      <c r="B456">
        <v>36</v>
      </c>
      <c r="C456">
        <v>44</v>
      </c>
      <c r="D456" s="20">
        <v>14</v>
      </c>
      <c r="E456" s="20">
        <v>43</v>
      </c>
      <c r="F456">
        <v>1.34</v>
      </c>
      <c r="G456">
        <v>3</v>
      </c>
      <c r="H456">
        <v>760</v>
      </c>
      <c r="I456">
        <v>154.24</v>
      </c>
      <c r="J456">
        <v>213.13</v>
      </c>
      <c r="K456">
        <v>25.33</v>
      </c>
      <c r="L456">
        <v>40.450000000000003</v>
      </c>
      <c r="M456" s="20">
        <v>12</v>
      </c>
      <c r="N456" s="20">
        <v>41</v>
      </c>
      <c r="O456" s="20">
        <v>0.55000000000000004</v>
      </c>
      <c r="P456" s="20"/>
    </row>
    <row r="457" spans="1:16" x14ac:dyDescent="0.25">
      <c r="A457">
        <v>120</v>
      </c>
      <c r="B457">
        <v>44</v>
      </c>
      <c r="C457">
        <v>40</v>
      </c>
      <c r="D457" s="20">
        <v>14</v>
      </c>
      <c r="E457" s="20">
        <v>43</v>
      </c>
      <c r="F457">
        <v>1.4</v>
      </c>
      <c r="G457">
        <v>1.5</v>
      </c>
      <c r="H457">
        <v>675</v>
      </c>
      <c r="I457">
        <v>154.28</v>
      </c>
      <c r="J457">
        <v>207.49</v>
      </c>
      <c r="K457">
        <v>15.33</v>
      </c>
      <c r="L457">
        <v>32.97</v>
      </c>
      <c r="M457" s="20">
        <v>12</v>
      </c>
      <c r="N457" s="20">
        <v>41</v>
      </c>
      <c r="O457" s="20">
        <v>0.55000000000000004</v>
      </c>
      <c r="P457" s="20"/>
    </row>
    <row r="458" spans="1:16" x14ac:dyDescent="0.25">
      <c r="A458" s="20">
        <v>150</v>
      </c>
      <c r="B458">
        <v>28</v>
      </c>
      <c r="C458">
        <v>60</v>
      </c>
      <c r="D458" s="20">
        <v>14</v>
      </c>
      <c r="E458" s="20">
        <v>43</v>
      </c>
      <c r="F458">
        <v>1.32</v>
      </c>
      <c r="G458" s="20">
        <v>1.5</v>
      </c>
      <c r="H458" s="20">
        <v>700</v>
      </c>
      <c r="I458">
        <v>154.28</v>
      </c>
      <c r="J458">
        <v>208.24</v>
      </c>
      <c r="K458">
        <v>22.87</v>
      </c>
      <c r="L458">
        <v>31.52</v>
      </c>
      <c r="M458">
        <f>12</f>
        <v>12</v>
      </c>
      <c r="N458" s="20">
        <v>41</v>
      </c>
      <c r="O458" s="20">
        <v>0.55000000000000004</v>
      </c>
      <c r="P458" s="20"/>
    </row>
    <row r="459" spans="1:16" x14ac:dyDescent="0.25">
      <c r="A459">
        <v>120</v>
      </c>
      <c r="B459">
        <v>40</v>
      </c>
      <c r="C459">
        <v>36</v>
      </c>
      <c r="D459" s="20">
        <v>14</v>
      </c>
      <c r="E459" s="20">
        <v>43</v>
      </c>
      <c r="F459">
        <v>1.4</v>
      </c>
      <c r="G459">
        <v>3</v>
      </c>
      <c r="H459">
        <v>680</v>
      </c>
      <c r="I459">
        <v>154.36000000000001</v>
      </c>
      <c r="J459">
        <v>208.61</v>
      </c>
      <c r="K459">
        <v>22.05</v>
      </c>
      <c r="L459">
        <v>38.86</v>
      </c>
      <c r="M459" s="20">
        <v>12</v>
      </c>
      <c r="N459" s="20">
        <v>41</v>
      </c>
      <c r="O459" s="20">
        <v>0.55000000000000004</v>
      </c>
      <c r="P459" s="20"/>
    </row>
    <row r="460" spans="1:16" x14ac:dyDescent="0.25">
      <c r="A460">
        <v>120</v>
      </c>
      <c r="B460">
        <v>32</v>
      </c>
      <c r="C460">
        <v>40</v>
      </c>
      <c r="D460">
        <v>14</v>
      </c>
      <c r="E460">
        <v>43</v>
      </c>
      <c r="F460">
        <v>1.4</v>
      </c>
      <c r="G460">
        <v>3</v>
      </c>
      <c r="H460">
        <v>890</v>
      </c>
      <c r="I460">
        <v>154.4</v>
      </c>
      <c r="J460">
        <v>332.1</v>
      </c>
      <c r="K460">
        <v>138.16</v>
      </c>
      <c r="L460">
        <v>47.39</v>
      </c>
      <c r="M460">
        <v>12</v>
      </c>
      <c r="N460">
        <v>41</v>
      </c>
      <c r="O460">
        <v>0.45</v>
      </c>
      <c r="P460" s="20"/>
    </row>
    <row r="461" spans="1:16" x14ac:dyDescent="0.25">
      <c r="A461">
        <v>120</v>
      </c>
      <c r="B461">
        <v>40</v>
      </c>
      <c r="C461">
        <v>48</v>
      </c>
      <c r="D461" s="20">
        <v>14</v>
      </c>
      <c r="E461" s="20">
        <v>43</v>
      </c>
      <c r="F461">
        <v>1.34</v>
      </c>
      <c r="G461">
        <v>1.5</v>
      </c>
      <c r="H461">
        <v>755</v>
      </c>
      <c r="I461">
        <v>154.41</v>
      </c>
      <c r="J461">
        <v>211.62</v>
      </c>
      <c r="K461">
        <v>17.89</v>
      </c>
      <c r="L461">
        <v>34.67</v>
      </c>
      <c r="M461" s="20">
        <v>12</v>
      </c>
      <c r="N461" s="20">
        <v>41</v>
      </c>
      <c r="O461" s="20">
        <v>0.55000000000000004</v>
      </c>
      <c r="P461" s="20"/>
    </row>
    <row r="462" spans="1:16" x14ac:dyDescent="0.25">
      <c r="A462">
        <v>120</v>
      </c>
      <c r="B462">
        <v>36</v>
      </c>
      <c r="C462">
        <v>40</v>
      </c>
      <c r="D462" s="20">
        <v>14</v>
      </c>
      <c r="E462" s="20">
        <v>43</v>
      </c>
      <c r="F462">
        <v>1.4</v>
      </c>
      <c r="G462">
        <v>3</v>
      </c>
      <c r="H462">
        <v>735</v>
      </c>
      <c r="I462">
        <v>154.72</v>
      </c>
      <c r="J462">
        <v>217.03</v>
      </c>
      <c r="K462">
        <v>27.28</v>
      </c>
      <c r="L462">
        <v>40.6</v>
      </c>
      <c r="M462" s="20">
        <v>12</v>
      </c>
      <c r="N462" s="20">
        <v>41</v>
      </c>
      <c r="O462" s="20">
        <v>0.55000000000000004</v>
      </c>
      <c r="P462" s="20"/>
    </row>
    <row r="463" spans="1:16" x14ac:dyDescent="0.25">
      <c r="A463" s="20">
        <v>150</v>
      </c>
      <c r="B463">
        <v>22</v>
      </c>
      <c r="C463">
        <v>75</v>
      </c>
      <c r="D463" s="20">
        <v>14</v>
      </c>
      <c r="E463" s="20">
        <v>43</v>
      </c>
      <c r="F463">
        <v>1.36</v>
      </c>
      <c r="G463" s="20">
        <v>1.5</v>
      </c>
      <c r="H463" s="20">
        <v>700</v>
      </c>
      <c r="I463">
        <v>154.78399999999999</v>
      </c>
      <c r="J463">
        <v>209.952</v>
      </c>
      <c r="K463">
        <v>23.583300000000001</v>
      </c>
      <c r="L463">
        <v>39.3506</v>
      </c>
      <c r="M463">
        <f>12</f>
        <v>12</v>
      </c>
      <c r="N463" s="20">
        <v>41</v>
      </c>
      <c r="O463" s="20">
        <v>0.55000000000000004</v>
      </c>
      <c r="P463" s="20"/>
    </row>
    <row r="464" spans="1:16" x14ac:dyDescent="0.25">
      <c r="A464">
        <v>120</v>
      </c>
      <c r="B464">
        <v>48</v>
      </c>
      <c r="C464">
        <v>48</v>
      </c>
      <c r="D464" s="20">
        <v>14</v>
      </c>
      <c r="E464" s="20">
        <v>43</v>
      </c>
      <c r="F464">
        <v>1.37</v>
      </c>
      <c r="G464">
        <v>1</v>
      </c>
      <c r="H464">
        <v>630</v>
      </c>
      <c r="I464">
        <v>154.80000000000001</v>
      </c>
      <c r="J464">
        <v>198.51</v>
      </c>
      <c r="K464">
        <v>8.19</v>
      </c>
      <c r="L464">
        <v>29.13</v>
      </c>
      <c r="M464" s="20">
        <v>12</v>
      </c>
      <c r="N464" s="20">
        <v>41</v>
      </c>
      <c r="O464" s="20">
        <v>0.55000000000000004</v>
      </c>
      <c r="P464" s="20"/>
    </row>
    <row r="465" spans="1:16" x14ac:dyDescent="0.25">
      <c r="A465">
        <v>120</v>
      </c>
      <c r="B465">
        <v>40</v>
      </c>
      <c r="C465">
        <v>40</v>
      </c>
      <c r="D465" s="20">
        <v>14</v>
      </c>
      <c r="E465" s="20">
        <v>43</v>
      </c>
      <c r="F465">
        <v>1.34</v>
      </c>
      <c r="G465">
        <v>3</v>
      </c>
      <c r="H465">
        <v>705</v>
      </c>
      <c r="I465">
        <v>154.94999999999999</v>
      </c>
      <c r="J465">
        <v>206.14</v>
      </c>
      <c r="K465">
        <v>20.29</v>
      </c>
      <c r="L465">
        <v>38.92</v>
      </c>
      <c r="M465" s="20">
        <v>12</v>
      </c>
      <c r="N465" s="20">
        <v>41</v>
      </c>
      <c r="O465" s="20">
        <v>0.55000000000000004</v>
      </c>
      <c r="P465" s="20"/>
    </row>
    <row r="466" spans="1:16" x14ac:dyDescent="0.25">
      <c r="A466" s="20">
        <v>150</v>
      </c>
      <c r="B466">
        <v>25</v>
      </c>
      <c r="C466">
        <v>75</v>
      </c>
      <c r="D466" s="20">
        <v>14</v>
      </c>
      <c r="E466" s="20">
        <v>43</v>
      </c>
      <c r="F466">
        <v>1.28</v>
      </c>
      <c r="G466" s="20">
        <v>1.5</v>
      </c>
      <c r="H466" s="20">
        <v>700</v>
      </c>
      <c r="I466">
        <v>155.03899999999999</v>
      </c>
      <c r="J466">
        <v>202.71299999999999</v>
      </c>
      <c r="K466">
        <v>18.993500000000001</v>
      </c>
      <c r="L466">
        <v>38.839700000000001</v>
      </c>
      <c r="M466">
        <v>12</v>
      </c>
      <c r="N466" s="20">
        <v>41</v>
      </c>
      <c r="O466" s="20">
        <v>0.55000000000000004</v>
      </c>
      <c r="P466" s="20"/>
    </row>
    <row r="467" spans="1:16" x14ac:dyDescent="0.25">
      <c r="A467" s="20">
        <v>150</v>
      </c>
      <c r="B467">
        <v>25</v>
      </c>
      <c r="C467">
        <v>67</v>
      </c>
      <c r="D467" s="20">
        <v>14</v>
      </c>
      <c r="E467" s="20">
        <v>43</v>
      </c>
      <c r="F467">
        <v>1.34</v>
      </c>
      <c r="G467" s="20">
        <v>1.5</v>
      </c>
      <c r="H467" s="20">
        <v>700</v>
      </c>
      <c r="I467">
        <v>155.298</v>
      </c>
      <c r="J467">
        <v>209.59800000000001</v>
      </c>
      <c r="K467">
        <v>22.9863</v>
      </c>
      <c r="L467">
        <v>39.358400000000003</v>
      </c>
      <c r="M467">
        <v>12</v>
      </c>
      <c r="N467" s="20">
        <v>41</v>
      </c>
      <c r="O467" s="20">
        <v>0.55000000000000004</v>
      </c>
      <c r="P467" s="20"/>
    </row>
    <row r="468" spans="1:16" x14ac:dyDescent="0.25">
      <c r="A468" s="20">
        <v>150</v>
      </c>
      <c r="B468">
        <v>31</v>
      </c>
      <c r="C468">
        <v>60</v>
      </c>
      <c r="D468" s="20">
        <v>14</v>
      </c>
      <c r="E468" s="20">
        <v>43</v>
      </c>
      <c r="F468">
        <v>1.26</v>
      </c>
      <c r="G468" s="20">
        <v>1.5</v>
      </c>
      <c r="H468" s="20">
        <v>700</v>
      </c>
      <c r="I468">
        <v>155.30000000000001</v>
      </c>
      <c r="J468">
        <v>203.41</v>
      </c>
      <c r="K468">
        <v>19.25</v>
      </c>
      <c r="L468">
        <v>30.84</v>
      </c>
      <c r="M468">
        <v>12</v>
      </c>
      <c r="N468" s="20">
        <v>41</v>
      </c>
      <c r="O468" s="20">
        <v>0.55000000000000004</v>
      </c>
      <c r="P468" s="20"/>
    </row>
    <row r="469" spans="1:16" x14ac:dyDescent="0.25">
      <c r="A469" s="20">
        <v>150</v>
      </c>
      <c r="B469">
        <v>28</v>
      </c>
      <c r="C469">
        <v>75</v>
      </c>
      <c r="D469" s="20">
        <v>14</v>
      </c>
      <c r="E469" s="20">
        <v>43</v>
      </c>
      <c r="F469">
        <v>1.22</v>
      </c>
      <c r="G469" s="20">
        <v>1.5</v>
      </c>
      <c r="H469" s="20">
        <v>700</v>
      </c>
      <c r="I469">
        <v>155.51400000000001</v>
      </c>
      <c r="J469">
        <v>197.68899999999999</v>
      </c>
      <c r="K469">
        <v>15.724</v>
      </c>
      <c r="L469">
        <v>38.497799999999998</v>
      </c>
      <c r="M469">
        <f>12</f>
        <v>12</v>
      </c>
      <c r="N469" s="20">
        <v>41</v>
      </c>
      <c r="O469" s="20">
        <v>0.55000000000000004</v>
      </c>
      <c r="P469" s="20"/>
    </row>
    <row r="470" spans="1:16" x14ac:dyDescent="0.25">
      <c r="A470">
        <v>120</v>
      </c>
      <c r="B470">
        <v>40</v>
      </c>
      <c r="C470">
        <v>40</v>
      </c>
      <c r="D470" s="20">
        <v>14</v>
      </c>
      <c r="E470" s="20">
        <v>43</v>
      </c>
      <c r="F470">
        <v>1.4</v>
      </c>
      <c r="G470">
        <v>2</v>
      </c>
      <c r="H470">
        <v>670</v>
      </c>
      <c r="I470">
        <v>155.52000000000001</v>
      </c>
      <c r="J470">
        <v>207.99</v>
      </c>
      <c r="K470">
        <v>17.670000000000002</v>
      </c>
      <c r="L470">
        <v>34.729999999999997</v>
      </c>
      <c r="M470" s="20">
        <v>12</v>
      </c>
      <c r="N470" s="20">
        <v>41</v>
      </c>
      <c r="O470" s="20">
        <v>0.55000000000000004</v>
      </c>
      <c r="P470" s="20"/>
    </row>
    <row r="471" spans="1:16" x14ac:dyDescent="0.25">
      <c r="A471">
        <v>120</v>
      </c>
      <c r="B471">
        <v>48</v>
      </c>
      <c r="C471">
        <v>48</v>
      </c>
      <c r="D471" s="20">
        <v>14</v>
      </c>
      <c r="E471" s="20">
        <v>43</v>
      </c>
      <c r="F471">
        <v>1.37</v>
      </c>
      <c r="G471">
        <v>1</v>
      </c>
      <c r="H471">
        <v>645</v>
      </c>
      <c r="I471">
        <v>155.55000000000001</v>
      </c>
      <c r="J471">
        <v>200.72</v>
      </c>
      <c r="K471">
        <v>8.7100000000000009</v>
      </c>
      <c r="L471">
        <v>29.62</v>
      </c>
      <c r="M471" s="20">
        <v>12</v>
      </c>
      <c r="N471" s="20">
        <v>41</v>
      </c>
      <c r="O471" s="20">
        <v>0.55000000000000004</v>
      </c>
      <c r="P471" s="20"/>
    </row>
    <row r="472" spans="1:16" x14ac:dyDescent="0.25">
      <c r="A472" s="20">
        <v>160</v>
      </c>
      <c r="B472" s="20">
        <v>30</v>
      </c>
      <c r="C472" s="20">
        <v>60</v>
      </c>
      <c r="D472" s="20">
        <v>10</v>
      </c>
      <c r="E472" s="20">
        <v>47</v>
      </c>
      <c r="F472" s="20">
        <v>1.3</v>
      </c>
      <c r="G472" s="20">
        <v>3</v>
      </c>
      <c r="H472" s="20">
        <v>800</v>
      </c>
      <c r="I472" s="20">
        <v>155.55000000000001</v>
      </c>
      <c r="J472" s="20">
        <v>204.64</v>
      </c>
      <c r="K472" s="20">
        <v>8.24</v>
      </c>
      <c r="L472" s="20">
        <v>51.1</v>
      </c>
      <c r="M472" s="20">
        <v>8</v>
      </c>
      <c r="N472" s="20">
        <v>45</v>
      </c>
      <c r="O472" s="20">
        <v>0.55000000000000004</v>
      </c>
      <c r="P472" s="20"/>
    </row>
    <row r="473" spans="1:16" x14ac:dyDescent="0.25">
      <c r="A473">
        <v>120</v>
      </c>
      <c r="B473">
        <v>36</v>
      </c>
      <c r="C473">
        <v>40</v>
      </c>
      <c r="D473" s="20">
        <v>14</v>
      </c>
      <c r="E473" s="20">
        <v>43</v>
      </c>
      <c r="F473">
        <v>1.4</v>
      </c>
      <c r="G473">
        <v>3</v>
      </c>
      <c r="H473">
        <v>765</v>
      </c>
      <c r="I473">
        <v>155.66</v>
      </c>
      <c r="J473">
        <v>222.91</v>
      </c>
      <c r="K473">
        <v>30.45</v>
      </c>
      <c r="L473">
        <v>41.77</v>
      </c>
      <c r="M473" s="20">
        <v>12</v>
      </c>
      <c r="N473" s="20">
        <v>41</v>
      </c>
      <c r="O473" s="20">
        <v>0.55000000000000004</v>
      </c>
      <c r="P473" s="20"/>
    </row>
    <row r="474" spans="1:16" x14ac:dyDescent="0.25">
      <c r="A474">
        <v>120</v>
      </c>
      <c r="B474">
        <v>40</v>
      </c>
      <c r="C474">
        <v>40</v>
      </c>
      <c r="D474" s="20">
        <v>14</v>
      </c>
      <c r="E474" s="20">
        <v>43</v>
      </c>
      <c r="F474">
        <v>1.34</v>
      </c>
      <c r="G474">
        <v>3</v>
      </c>
      <c r="H474">
        <v>720</v>
      </c>
      <c r="I474">
        <v>155.96</v>
      </c>
      <c r="J474">
        <v>209.2</v>
      </c>
      <c r="K474">
        <v>21.49</v>
      </c>
      <c r="L474">
        <v>39.5</v>
      </c>
      <c r="M474" s="20">
        <v>12</v>
      </c>
      <c r="N474" s="20">
        <v>41</v>
      </c>
      <c r="O474" s="20">
        <v>0.55000000000000004</v>
      </c>
      <c r="P474" s="20"/>
    </row>
    <row r="475" spans="1:16" x14ac:dyDescent="0.25">
      <c r="A475">
        <v>120</v>
      </c>
      <c r="B475">
        <v>40</v>
      </c>
      <c r="C475">
        <v>40</v>
      </c>
      <c r="D475" s="20">
        <v>14</v>
      </c>
      <c r="E475" s="20">
        <v>43</v>
      </c>
      <c r="F475">
        <v>1.4</v>
      </c>
      <c r="G475">
        <v>2</v>
      </c>
      <c r="H475">
        <v>680</v>
      </c>
      <c r="I475">
        <v>156.02000000000001</v>
      </c>
      <c r="J475">
        <v>209.85</v>
      </c>
      <c r="K475">
        <v>18.39</v>
      </c>
      <c r="L475">
        <v>35.11</v>
      </c>
      <c r="M475" s="20">
        <v>12</v>
      </c>
      <c r="N475" s="20">
        <v>41</v>
      </c>
      <c r="O475" s="20">
        <v>0.55000000000000004</v>
      </c>
      <c r="P475" s="20"/>
    </row>
    <row r="476" spans="1:16" x14ac:dyDescent="0.25">
      <c r="A476">
        <v>120</v>
      </c>
      <c r="B476">
        <v>40</v>
      </c>
      <c r="C476">
        <v>40</v>
      </c>
      <c r="D476" s="20">
        <v>14</v>
      </c>
      <c r="E476" s="20">
        <v>43</v>
      </c>
      <c r="F476">
        <v>1.37</v>
      </c>
      <c r="G476">
        <v>3</v>
      </c>
      <c r="H476">
        <v>655</v>
      </c>
      <c r="I476">
        <v>156.21</v>
      </c>
      <c r="J476">
        <v>201.74</v>
      </c>
      <c r="K476">
        <v>16.63</v>
      </c>
      <c r="L476">
        <v>37.909999999999997</v>
      </c>
      <c r="M476" s="20">
        <v>12</v>
      </c>
      <c r="N476" s="20">
        <v>41</v>
      </c>
      <c r="O476" s="20">
        <v>0.55000000000000004</v>
      </c>
      <c r="P476" s="20"/>
    </row>
    <row r="477" spans="1:16" x14ac:dyDescent="0.25">
      <c r="A477">
        <v>120</v>
      </c>
      <c r="B477">
        <v>44</v>
      </c>
      <c r="C477">
        <v>44</v>
      </c>
      <c r="D477" s="20">
        <v>14</v>
      </c>
      <c r="E477" s="20">
        <v>43</v>
      </c>
      <c r="F477">
        <v>1.34</v>
      </c>
      <c r="G477">
        <v>1.5</v>
      </c>
      <c r="H477">
        <v>685</v>
      </c>
      <c r="I477">
        <v>156.27000000000001</v>
      </c>
      <c r="J477">
        <v>205.14</v>
      </c>
      <c r="K477">
        <v>13.59</v>
      </c>
      <c r="L477">
        <v>32.65</v>
      </c>
      <c r="M477" s="20">
        <v>12</v>
      </c>
      <c r="N477" s="20">
        <v>41</v>
      </c>
      <c r="O477" s="20">
        <v>0.55000000000000004</v>
      </c>
      <c r="P477" s="20"/>
    </row>
    <row r="478" spans="1:16" x14ac:dyDescent="0.25">
      <c r="A478">
        <v>120</v>
      </c>
      <c r="B478">
        <v>36</v>
      </c>
      <c r="C478">
        <v>44</v>
      </c>
      <c r="D478" s="20">
        <v>14</v>
      </c>
      <c r="E478" s="20">
        <v>43</v>
      </c>
      <c r="F478">
        <v>1.37</v>
      </c>
      <c r="G478">
        <v>3</v>
      </c>
      <c r="H478">
        <v>695</v>
      </c>
      <c r="I478">
        <v>156.33000000000001</v>
      </c>
      <c r="J478">
        <v>207.19</v>
      </c>
      <c r="K478">
        <v>19.86</v>
      </c>
      <c r="L478">
        <v>38.96</v>
      </c>
      <c r="M478" s="20">
        <v>12</v>
      </c>
      <c r="N478" s="20">
        <v>41</v>
      </c>
      <c r="O478" s="20">
        <v>0.55000000000000004</v>
      </c>
      <c r="P478" s="20"/>
    </row>
    <row r="479" spans="1:16" x14ac:dyDescent="0.25">
      <c r="A479">
        <v>120</v>
      </c>
      <c r="B479">
        <v>36</v>
      </c>
      <c r="C479">
        <v>44</v>
      </c>
      <c r="D479">
        <v>14</v>
      </c>
      <c r="E479">
        <v>43</v>
      </c>
      <c r="F479">
        <v>1.4</v>
      </c>
      <c r="G479">
        <v>1.5</v>
      </c>
      <c r="H479">
        <v>885</v>
      </c>
      <c r="I479">
        <v>156.49</v>
      </c>
      <c r="J479">
        <v>301.26</v>
      </c>
      <c r="K479">
        <v>93.65</v>
      </c>
      <c r="L479">
        <v>53.91</v>
      </c>
      <c r="M479">
        <v>12</v>
      </c>
      <c r="N479">
        <v>41</v>
      </c>
      <c r="O479">
        <v>0.45</v>
      </c>
      <c r="P479" s="20"/>
    </row>
    <row r="480" spans="1:16" x14ac:dyDescent="0.25">
      <c r="A480" s="20">
        <v>160</v>
      </c>
      <c r="B480" s="20">
        <v>30</v>
      </c>
      <c r="C480" s="20">
        <v>60</v>
      </c>
      <c r="D480" s="20">
        <v>10</v>
      </c>
      <c r="E480" s="20">
        <v>43</v>
      </c>
      <c r="F480" s="20">
        <v>1.3</v>
      </c>
      <c r="G480" s="20">
        <v>1.5</v>
      </c>
      <c r="H480" s="20">
        <v>800</v>
      </c>
      <c r="I480" s="20">
        <v>156.66999999999999</v>
      </c>
      <c r="J480" s="20">
        <v>208.76</v>
      </c>
      <c r="K480" s="20">
        <v>8.34</v>
      </c>
      <c r="L480" s="20">
        <v>39.43</v>
      </c>
      <c r="M480" s="20">
        <v>8</v>
      </c>
      <c r="N480" s="20">
        <v>41</v>
      </c>
      <c r="O480" s="20">
        <v>0.55000000000000004</v>
      </c>
      <c r="P480" s="20"/>
    </row>
    <row r="481" spans="1:16" x14ac:dyDescent="0.25">
      <c r="A481">
        <v>120</v>
      </c>
      <c r="B481">
        <v>48</v>
      </c>
      <c r="C481">
        <v>48</v>
      </c>
      <c r="D481" s="20">
        <v>14</v>
      </c>
      <c r="E481" s="20">
        <v>43</v>
      </c>
      <c r="F481">
        <v>1.4</v>
      </c>
      <c r="G481">
        <v>1</v>
      </c>
      <c r="H481">
        <v>600</v>
      </c>
      <c r="I481">
        <v>156.78</v>
      </c>
      <c r="J481">
        <v>198.64</v>
      </c>
      <c r="K481">
        <v>7.21</v>
      </c>
      <c r="L481">
        <v>28.63</v>
      </c>
      <c r="M481" s="20">
        <v>12</v>
      </c>
      <c r="N481" s="20">
        <v>41</v>
      </c>
      <c r="O481" s="20">
        <v>0.55000000000000004</v>
      </c>
      <c r="P481" s="20"/>
    </row>
    <row r="482" spans="1:16" x14ac:dyDescent="0.25">
      <c r="A482">
        <v>120</v>
      </c>
      <c r="B482">
        <v>40</v>
      </c>
      <c r="C482">
        <v>40</v>
      </c>
      <c r="D482" s="20">
        <v>14</v>
      </c>
      <c r="E482" s="20">
        <v>43</v>
      </c>
      <c r="F482">
        <v>1.4</v>
      </c>
      <c r="G482">
        <v>2</v>
      </c>
      <c r="H482">
        <v>700</v>
      </c>
      <c r="I482">
        <v>156.80000000000001</v>
      </c>
      <c r="J482">
        <v>213.51</v>
      </c>
      <c r="K482">
        <v>19.89</v>
      </c>
      <c r="L482">
        <v>35.86</v>
      </c>
      <c r="M482" s="20">
        <v>12</v>
      </c>
      <c r="N482" s="20">
        <v>41</v>
      </c>
      <c r="O482" s="20">
        <v>0.55000000000000004</v>
      </c>
      <c r="P482" s="20"/>
    </row>
    <row r="483" spans="1:16" x14ac:dyDescent="0.25">
      <c r="A483">
        <v>120</v>
      </c>
      <c r="B483">
        <v>44</v>
      </c>
      <c r="C483">
        <v>44</v>
      </c>
      <c r="D483" s="20">
        <v>14</v>
      </c>
      <c r="E483" s="20">
        <v>43</v>
      </c>
      <c r="F483">
        <v>1.34</v>
      </c>
      <c r="G483">
        <v>1.5</v>
      </c>
      <c r="H483">
        <v>700</v>
      </c>
      <c r="I483">
        <v>156.85</v>
      </c>
      <c r="J483">
        <v>207.51</v>
      </c>
      <c r="K483">
        <v>14.4</v>
      </c>
      <c r="L483">
        <v>33.18</v>
      </c>
      <c r="M483" s="20">
        <v>12</v>
      </c>
      <c r="N483" s="20">
        <v>41</v>
      </c>
      <c r="O483" s="20">
        <v>0.55000000000000004</v>
      </c>
      <c r="P483" s="20"/>
    </row>
    <row r="484" spans="1:16" x14ac:dyDescent="0.25">
      <c r="A484" s="20">
        <v>140</v>
      </c>
      <c r="B484" s="20">
        <v>30</v>
      </c>
      <c r="C484" s="20">
        <v>60</v>
      </c>
      <c r="D484" s="20">
        <v>10</v>
      </c>
      <c r="E484" s="20">
        <v>47</v>
      </c>
      <c r="F484" s="20">
        <v>1.5</v>
      </c>
      <c r="G484" s="20">
        <v>2.25</v>
      </c>
      <c r="H484" s="20">
        <v>600</v>
      </c>
      <c r="I484" s="20">
        <v>156.91</v>
      </c>
      <c r="J484" s="20">
        <v>196.85</v>
      </c>
      <c r="K484" s="20">
        <v>3.42</v>
      </c>
      <c r="L484" s="20">
        <v>43.27</v>
      </c>
      <c r="M484" s="20">
        <v>8</v>
      </c>
      <c r="N484" s="20">
        <v>45</v>
      </c>
      <c r="O484" s="20">
        <v>0.55000000000000004</v>
      </c>
      <c r="P484" s="20"/>
    </row>
    <row r="485" spans="1:16" x14ac:dyDescent="0.25">
      <c r="A485" s="20">
        <v>140</v>
      </c>
      <c r="B485" s="20">
        <v>30</v>
      </c>
      <c r="C485" s="20">
        <v>60</v>
      </c>
      <c r="D485" s="20">
        <v>14</v>
      </c>
      <c r="E485" s="20">
        <v>43</v>
      </c>
      <c r="F485" s="20">
        <v>1.3</v>
      </c>
      <c r="G485" s="20">
        <v>2.25</v>
      </c>
      <c r="H485" s="20">
        <v>600</v>
      </c>
      <c r="I485" s="20">
        <v>157.05000000000001</v>
      </c>
      <c r="J485" s="20">
        <v>184.25</v>
      </c>
      <c r="K485" s="20">
        <v>3.42</v>
      </c>
      <c r="L485" s="20">
        <v>31.61</v>
      </c>
      <c r="M485" s="20">
        <v>12</v>
      </c>
      <c r="N485" s="20">
        <v>41</v>
      </c>
      <c r="O485" s="20">
        <v>0.55000000000000004</v>
      </c>
      <c r="P485" s="20"/>
    </row>
    <row r="486" spans="1:16" x14ac:dyDescent="0.25">
      <c r="A486" s="20">
        <v>150</v>
      </c>
      <c r="B486">
        <v>31</v>
      </c>
      <c r="C486">
        <v>67</v>
      </c>
      <c r="D486" s="20">
        <v>14</v>
      </c>
      <c r="E486" s="20">
        <v>43</v>
      </c>
      <c r="F486">
        <v>1.22</v>
      </c>
      <c r="G486" s="20">
        <v>1.5</v>
      </c>
      <c r="H486" s="20">
        <v>700</v>
      </c>
      <c r="I486">
        <v>157.07</v>
      </c>
      <c r="J486">
        <v>199.96</v>
      </c>
      <c r="K486">
        <v>16.010000000000002</v>
      </c>
      <c r="L486">
        <v>30.31</v>
      </c>
      <c r="M486">
        <v>12</v>
      </c>
      <c r="N486" s="20">
        <v>41</v>
      </c>
      <c r="O486" s="20">
        <v>0.55000000000000004</v>
      </c>
      <c r="P486" s="20"/>
    </row>
    <row r="487" spans="1:16" x14ac:dyDescent="0.25">
      <c r="A487">
        <v>120</v>
      </c>
      <c r="B487">
        <v>48</v>
      </c>
      <c r="C487">
        <v>48</v>
      </c>
      <c r="D487" s="20">
        <v>14</v>
      </c>
      <c r="E487" s="20">
        <v>43</v>
      </c>
      <c r="F487">
        <v>1.4</v>
      </c>
      <c r="G487">
        <v>1</v>
      </c>
      <c r="H487">
        <v>605</v>
      </c>
      <c r="I487">
        <v>157.15</v>
      </c>
      <c r="J487">
        <v>199.5</v>
      </c>
      <c r="K487">
        <v>7.37</v>
      </c>
      <c r="L487">
        <v>28.8</v>
      </c>
      <c r="M487" s="20">
        <v>12</v>
      </c>
      <c r="N487" s="20">
        <v>41</v>
      </c>
      <c r="O487" s="20">
        <v>0.55000000000000004</v>
      </c>
      <c r="P487" s="20"/>
    </row>
    <row r="488" spans="1:16" x14ac:dyDescent="0.25">
      <c r="A488">
        <v>120</v>
      </c>
      <c r="B488">
        <v>40</v>
      </c>
      <c r="C488">
        <v>40</v>
      </c>
      <c r="D488" s="20">
        <v>14</v>
      </c>
      <c r="E488" s="20">
        <v>43</v>
      </c>
      <c r="F488">
        <v>1.37</v>
      </c>
      <c r="G488">
        <v>3</v>
      </c>
      <c r="H488">
        <v>665</v>
      </c>
      <c r="I488">
        <v>157.19</v>
      </c>
      <c r="J488">
        <v>204</v>
      </c>
      <c r="K488">
        <v>17.32</v>
      </c>
      <c r="L488">
        <v>38.32</v>
      </c>
      <c r="M488" s="20">
        <v>12</v>
      </c>
      <c r="N488" s="20">
        <v>41</v>
      </c>
      <c r="O488" s="20">
        <v>0.55000000000000004</v>
      </c>
      <c r="P488" s="20"/>
    </row>
    <row r="489" spans="1:16" x14ac:dyDescent="0.25">
      <c r="A489">
        <v>120</v>
      </c>
      <c r="B489">
        <v>40</v>
      </c>
      <c r="C489">
        <v>40</v>
      </c>
      <c r="D489" s="20">
        <v>14</v>
      </c>
      <c r="E489" s="20">
        <v>43</v>
      </c>
      <c r="F489">
        <v>1.4</v>
      </c>
      <c r="G489">
        <v>3</v>
      </c>
      <c r="H489">
        <v>620</v>
      </c>
      <c r="I489">
        <v>157.36000000000001</v>
      </c>
      <c r="J489">
        <v>199.23</v>
      </c>
      <c r="K489">
        <v>14.34</v>
      </c>
      <c r="L489">
        <v>37.409999999999997</v>
      </c>
      <c r="M489" s="20">
        <v>12</v>
      </c>
      <c r="N489" s="20">
        <v>41</v>
      </c>
      <c r="O489" s="20">
        <v>0.55000000000000004</v>
      </c>
      <c r="P489" s="20"/>
    </row>
    <row r="490" spans="1:16" x14ac:dyDescent="0.25">
      <c r="A490">
        <v>120</v>
      </c>
      <c r="B490">
        <v>48</v>
      </c>
      <c r="C490">
        <v>40</v>
      </c>
      <c r="D490" s="20">
        <v>14</v>
      </c>
      <c r="E490" s="20">
        <v>43</v>
      </c>
      <c r="F490">
        <v>1.31</v>
      </c>
      <c r="G490">
        <v>3</v>
      </c>
      <c r="H490">
        <v>615</v>
      </c>
      <c r="I490">
        <v>157.36000000000001</v>
      </c>
      <c r="J490">
        <v>191.29</v>
      </c>
      <c r="K490">
        <v>10.36</v>
      </c>
      <c r="L490">
        <v>36.86</v>
      </c>
      <c r="M490" s="20">
        <v>12</v>
      </c>
      <c r="N490" s="20">
        <v>41</v>
      </c>
      <c r="O490" s="20">
        <v>0.55000000000000004</v>
      </c>
      <c r="P490" s="20"/>
    </row>
    <row r="491" spans="1:16" x14ac:dyDescent="0.25">
      <c r="A491">
        <v>120</v>
      </c>
      <c r="B491">
        <v>40</v>
      </c>
      <c r="C491">
        <v>44</v>
      </c>
      <c r="D491" s="20">
        <v>14</v>
      </c>
      <c r="E491" s="20">
        <v>43</v>
      </c>
      <c r="F491">
        <v>1.31</v>
      </c>
      <c r="G491">
        <v>3</v>
      </c>
      <c r="H491">
        <v>705</v>
      </c>
      <c r="I491">
        <v>157.43</v>
      </c>
      <c r="J491">
        <v>203.84</v>
      </c>
      <c r="K491">
        <v>17.25</v>
      </c>
      <c r="L491">
        <v>38.770000000000003</v>
      </c>
      <c r="M491" s="20">
        <v>12</v>
      </c>
      <c r="N491" s="20">
        <v>41</v>
      </c>
      <c r="O491" s="20">
        <v>0.55000000000000004</v>
      </c>
      <c r="P491" s="20"/>
    </row>
    <row r="492" spans="1:16" x14ac:dyDescent="0.25">
      <c r="A492">
        <v>120</v>
      </c>
      <c r="B492">
        <v>44</v>
      </c>
      <c r="C492">
        <v>44</v>
      </c>
      <c r="D492" s="20">
        <v>14</v>
      </c>
      <c r="E492" s="20">
        <v>43</v>
      </c>
      <c r="F492">
        <v>1.34</v>
      </c>
      <c r="G492">
        <v>1.5</v>
      </c>
      <c r="H492">
        <v>720</v>
      </c>
      <c r="I492">
        <v>157.44999999999999</v>
      </c>
      <c r="J492">
        <v>210.52</v>
      </c>
      <c r="K492">
        <v>15.53</v>
      </c>
      <c r="L492">
        <v>33.880000000000003</v>
      </c>
      <c r="M492" s="20">
        <v>12</v>
      </c>
      <c r="N492" s="20">
        <v>41</v>
      </c>
      <c r="O492" s="20">
        <v>0.55000000000000004</v>
      </c>
      <c r="P492" s="20"/>
    </row>
    <row r="493" spans="1:16" x14ac:dyDescent="0.25">
      <c r="A493">
        <v>120</v>
      </c>
      <c r="B493">
        <v>40</v>
      </c>
      <c r="C493">
        <v>40</v>
      </c>
      <c r="D493" s="20">
        <v>14</v>
      </c>
      <c r="E493" s="20">
        <v>43</v>
      </c>
      <c r="F493">
        <v>1.34</v>
      </c>
      <c r="G493">
        <v>3</v>
      </c>
      <c r="H493">
        <v>745</v>
      </c>
      <c r="I493">
        <v>157.47999999999999</v>
      </c>
      <c r="J493">
        <v>214.18</v>
      </c>
      <c r="K493">
        <v>23.58</v>
      </c>
      <c r="L493">
        <v>40.47</v>
      </c>
      <c r="M493" s="20">
        <v>12</v>
      </c>
      <c r="N493" s="20">
        <v>41</v>
      </c>
      <c r="O493" s="20">
        <v>0.55000000000000004</v>
      </c>
      <c r="P493" s="20"/>
    </row>
    <row r="494" spans="1:16" x14ac:dyDescent="0.25">
      <c r="A494">
        <v>120</v>
      </c>
      <c r="B494">
        <v>40</v>
      </c>
      <c r="C494">
        <v>40</v>
      </c>
      <c r="D494" s="20">
        <v>14</v>
      </c>
      <c r="E494" s="20">
        <v>43</v>
      </c>
      <c r="F494">
        <v>1.4</v>
      </c>
      <c r="G494">
        <v>2</v>
      </c>
      <c r="H494">
        <v>725</v>
      </c>
      <c r="I494">
        <v>157.5</v>
      </c>
      <c r="J494">
        <v>217.85</v>
      </c>
      <c r="K494">
        <v>21.88</v>
      </c>
      <c r="L494">
        <v>36.799999999999997</v>
      </c>
      <c r="M494" s="20">
        <v>12</v>
      </c>
      <c r="N494" s="20">
        <v>41</v>
      </c>
      <c r="O494" s="20">
        <v>0.55000000000000004</v>
      </c>
      <c r="P494" s="20"/>
    </row>
    <row r="495" spans="1:16" x14ac:dyDescent="0.25">
      <c r="A495">
        <v>120</v>
      </c>
      <c r="B495">
        <v>48</v>
      </c>
      <c r="C495">
        <v>40</v>
      </c>
      <c r="D495" s="20">
        <v>14</v>
      </c>
      <c r="E495" s="20">
        <v>43</v>
      </c>
      <c r="F495">
        <v>1.34</v>
      </c>
      <c r="G495">
        <v>3</v>
      </c>
      <c r="H495">
        <v>585</v>
      </c>
      <c r="I495">
        <v>157.52000000000001</v>
      </c>
      <c r="J495">
        <v>189.05</v>
      </c>
      <c r="K495">
        <v>9.08</v>
      </c>
      <c r="L495">
        <v>36.619999999999997</v>
      </c>
      <c r="M495" s="20">
        <v>12</v>
      </c>
      <c r="N495" s="20">
        <v>41</v>
      </c>
      <c r="O495" s="20">
        <v>0.55000000000000004</v>
      </c>
      <c r="P495" s="20"/>
    </row>
    <row r="496" spans="1:16" x14ac:dyDescent="0.25">
      <c r="A496">
        <v>120</v>
      </c>
      <c r="B496">
        <v>48</v>
      </c>
      <c r="C496">
        <v>40</v>
      </c>
      <c r="D496" s="20">
        <v>14</v>
      </c>
      <c r="E496" s="20">
        <v>43</v>
      </c>
      <c r="F496">
        <v>1.37</v>
      </c>
      <c r="G496">
        <v>3</v>
      </c>
      <c r="H496">
        <v>560</v>
      </c>
      <c r="I496">
        <v>157.53</v>
      </c>
      <c r="J496">
        <v>187.34</v>
      </c>
      <c r="K496">
        <v>8.1</v>
      </c>
      <c r="L496">
        <v>36.5</v>
      </c>
      <c r="M496" s="20">
        <v>12</v>
      </c>
      <c r="N496" s="20">
        <v>41</v>
      </c>
      <c r="O496" s="20">
        <v>0.55000000000000004</v>
      </c>
      <c r="P496" s="20"/>
    </row>
    <row r="497" spans="1:16" x14ac:dyDescent="0.25">
      <c r="A497">
        <v>120</v>
      </c>
      <c r="B497">
        <v>44</v>
      </c>
      <c r="C497">
        <v>44</v>
      </c>
      <c r="D497" s="20">
        <v>14</v>
      </c>
      <c r="E497" s="20">
        <v>43</v>
      </c>
      <c r="F497">
        <v>1.28</v>
      </c>
      <c r="G497">
        <v>3</v>
      </c>
      <c r="H497">
        <v>670</v>
      </c>
      <c r="I497">
        <v>157.57</v>
      </c>
      <c r="J497">
        <v>196.22</v>
      </c>
      <c r="K497">
        <v>12.83</v>
      </c>
      <c r="L497">
        <v>37.68</v>
      </c>
      <c r="M497" s="20">
        <v>12</v>
      </c>
      <c r="N497" s="20">
        <v>41</v>
      </c>
      <c r="O497" s="20">
        <v>0.55000000000000004</v>
      </c>
      <c r="P497" s="20"/>
    </row>
    <row r="498" spans="1:16" x14ac:dyDescent="0.25">
      <c r="A498">
        <v>120</v>
      </c>
      <c r="B498">
        <v>48</v>
      </c>
      <c r="C498">
        <v>40</v>
      </c>
      <c r="D498" s="20">
        <v>14</v>
      </c>
      <c r="E498" s="20">
        <v>43</v>
      </c>
      <c r="F498">
        <v>1.4</v>
      </c>
      <c r="G498">
        <v>3</v>
      </c>
      <c r="H498">
        <v>540</v>
      </c>
      <c r="I498">
        <v>157.74</v>
      </c>
      <c r="J498">
        <v>186.45</v>
      </c>
      <c r="K498">
        <v>7.36</v>
      </c>
      <c r="L498">
        <v>36.54</v>
      </c>
      <c r="M498" s="20">
        <v>12</v>
      </c>
      <c r="N498" s="20">
        <v>41</v>
      </c>
      <c r="O498" s="20">
        <v>0.55000000000000004</v>
      </c>
      <c r="P498" s="20"/>
    </row>
    <row r="499" spans="1:16" x14ac:dyDescent="0.25">
      <c r="A499" s="20">
        <v>150</v>
      </c>
      <c r="B499">
        <v>28</v>
      </c>
      <c r="C499">
        <v>67</v>
      </c>
      <c r="D499" s="20">
        <v>14</v>
      </c>
      <c r="E499" s="20">
        <v>43</v>
      </c>
      <c r="F499">
        <v>1.28</v>
      </c>
      <c r="G499" s="20">
        <v>1.5</v>
      </c>
      <c r="H499" s="20">
        <v>700</v>
      </c>
      <c r="I499">
        <v>157.80000000000001</v>
      </c>
      <c r="J499">
        <v>205.8</v>
      </c>
      <c r="K499">
        <v>18.98</v>
      </c>
      <c r="L499">
        <v>31.11</v>
      </c>
      <c r="M499">
        <f>12</f>
        <v>12</v>
      </c>
      <c r="N499" s="20">
        <v>41</v>
      </c>
      <c r="O499" s="20">
        <v>0.55000000000000004</v>
      </c>
      <c r="P499" s="20"/>
    </row>
    <row r="500" spans="1:16" x14ac:dyDescent="0.25">
      <c r="A500">
        <v>120</v>
      </c>
      <c r="B500">
        <v>44</v>
      </c>
      <c r="C500">
        <v>40</v>
      </c>
      <c r="D500" s="20">
        <v>14</v>
      </c>
      <c r="E500" s="20">
        <v>43</v>
      </c>
      <c r="F500">
        <v>1.4</v>
      </c>
      <c r="G500">
        <v>3</v>
      </c>
      <c r="H500">
        <v>570</v>
      </c>
      <c r="I500">
        <v>157.86000000000001</v>
      </c>
      <c r="J500">
        <v>191.11</v>
      </c>
      <c r="K500">
        <v>9.7799999999999994</v>
      </c>
      <c r="L500">
        <v>36.61</v>
      </c>
      <c r="M500" s="20">
        <v>12</v>
      </c>
      <c r="N500" s="20">
        <v>41</v>
      </c>
      <c r="O500" s="20">
        <v>0.55000000000000004</v>
      </c>
      <c r="P500" s="20"/>
    </row>
    <row r="501" spans="1:16" x14ac:dyDescent="0.25">
      <c r="A501">
        <v>120</v>
      </c>
      <c r="B501">
        <v>36</v>
      </c>
      <c r="C501">
        <v>36</v>
      </c>
      <c r="D501">
        <v>14</v>
      </c>
      <c r="E501">
        <v>43</v>
      </c>
      <c r="F501">
        <v>1.34</v>
      </c>
      <c r="G501">
        <v>4</v>
      </c>
      <c r="H501">
        <v>880</v>
      </c>
      <c r="I501">
        <v>157.9</v>
      </c>
      <c r="J501">
        <v>323.81</v>
      </c>
      <c r="K501">
        <v>131.03</v>
      </c>
      <c r="L501">
        <v>48.42</v>
      </c>
      <c r="M501">
        <v>12</v>
      </c>
      <c r="N501">
        <v>41</v>
      </c>
      <c r="O501">
        <v>0.45</v>
      </c>
      <c r="P501" s="20"/>
    </row>
    <row r="502" spans="1:16" x14ac:dyDescent="0.25">
      <c r="A502" s="20">
        <v>150</v>
      </c>
      <c r="B502">
        <v>34</v>
      </c>
      <c r="C502">
        <v>60</v>
      </c>
      <c r="D502" s="20">
        <v>14</v>
      </c>
      <c r="E502" s="20">
        <v>43</v>
      </c>
      <c r="F502">
        <v>1.22</v>
      </c>
      <c r="G502" s="20">
        <v>1.5</v>
      </c>
      <c r="H502" s="20">
        <v>700</v>
      </c>
      <c r="I502">
        <v>157.94</v>
      </c>
      <c r="J502">
        <v>201.73</v>
      </c>
      <c r="K502">
        <v>16.5</v>
      </c>
      <c r="L502">
        <v>30.54</v>
      </c>
      <c r="M502">
        <f>12</f>
        <v>12</v>
      </c>
      <c r="N502" s="20">
        <v>41</v>
      </c>
      <c r="O502" s="20">
        <v>0.55000000000000004</v>
      </c>
      <c r="P502" s="20"/>
    </row>
    <row r="503" spans="1:16" x14ac:dyDescent="0.25">
      <c r="A503">
        <v>120</v>
      </c>
      <c r="B503">
        <v>40</v>
      </c>
      <c r="C503">
        <v>44</v>
      </c>
      <c r="D503" s="20">
        <v>14</v>
      </c>
      <c r="E503" s="20">
        <v>43</v>
      </c>
      <c r="F503">
        <v>1.34</v>
      </c>
      <c r="G503">
        <v>2</v>
      </c>
      <c r="H503">
        <v>725</v>
      </c>
      <c r="I503">
        <v>157.97</v>
      </c>
      <c r="J503">
        <v>211.67</v>
      </c>
      <c r="K503">
        <v>18.59</v>
      </c>
      <c r="L503">
        <v>35.9</v>
      </c>
      <c r="M503" s="20">
        <v>12</v>
      </c>
      <c r="N503" s="20">
        <v>41</v>
      </c>
      <c r="O503" s="20">
        <v>0.55000000000000004</v>
      </c>
      <c r="P503" s="20"/>
    </row>
    <row r="504" spans="1:16" x14ac:dyDescent="0.25">
      <c r="A504">
        <v>120</v>
      </c>
      <c r="B504">
        <v>40</v>
      </c>
      <c r="C504">
        <v>44</v>
      </c>
      <c r="D504" s="20">
        <v>14</v>
      </c>
      <c r="E504" s="20">
        <v>43</v>
      </c>
      <c r="F504">
        <v>1.34</v>
      </c>
      <c r="G504">
        <v>3</v>
      </c>
      <c r="H504">
        <v>655</v>
      </c>
      <c r="I504">
        <v>158.02000000000001</v>
      </c>
      <c r="J504">
        <v>199.45</v>
      </c>
      <c r="K504">
        <v>14.16</v>
      </c>
      <c r="L504">
        <v>37.83</v>
      </c>
      <c r="M504" s="20">
        <v>12</v>
      </c>
      <c r="N504" s="20">
        <v>41</v>
      </c>
      <c r="O504" s="20">
        <v>0.55000000000000004</v>
      </c>
      <c r="P504" s="20"/>
    </row>
    <row r="505" spans="1:16" x14ac:dyDescent="0.25">
      <c r="A505">
        <v>120</v>
      </c>
      <c r="B505">
        <v>44</v>
      </c>
      <c r="C505">
        <v>40</v>
      </c>
      <c r="D505" s="20">
        <v>14</v>
      </c>
      <c r="E505" s="20">
        <v>43</v>
      </c>
      <c r="F505">
        <v>1.37</v>
      </c>
      <c r="G505">
        <v>3</v>
      </c>
      <c r="H505">
        <v>600</v>
      </c>
      <c r="I505">
        <v>158.09</v>
      </c>
      <c r="J505">
        <v>194.08</v>
      </c>
      <c r="K505">
        <v>11.2</v>
      </c>
      <c r="L505">
        <v>36.96</v>
      </c>
      <c r="M505" s="20">
        <v>12</v>
      </c>
      <c r="N505" s="20">
        <v>41</v>
      </c>
      <c r="O505" s="20">
        <v>0.55000000000000004</v>
      </c>
      <c r="P505" s="20"/>
    </row>
    <row r="506" spans="1:16" x14ac:dyDescent="0.25">
      <c r="A506">
        <v>120</v>
      </c>
      <c r="B506">
        <v>36</v>
      </c>
      <c r="C506">
        <v>44</v>
      </c>
      <c r="D506" s="20">
        <v>14</v>
      </c>
      <c r="E506" s="20">
        <v>43</v>
      </c>
      <c r="F506">
        <v>1.4</v>
      </c>
      <c r="G506">
        <v>3</v>
      </c>
      <c r="H506">
        <v>655</v>
      </c>
      <c r="I506">
        <v>158.18</v>
      </c>
      <c r="J506">
        <v>204.57</v>
      </c>
      <c r="K506">
        <v>16.920000000000002</v>
      </c>
      <c r="L506">
        <v>38.32</v>
      </c>
      <c r="M506" s="20">
        <v>12</v>
      </c>
      <c r="N506" s="20">
        <v>41</v>
      </c>
      <c r="O506" s="20">
        <v>0.55000000000000004</v>
      </c>
      <c r="P506" s="20"/>
    </row>
    <row r="507" spans="1:16" x14ac:dyDescent="0.25">
      <c r="A507" s="20">
        <v>150</v>
      </c>
      <c r="B507">
        <v>28</v>
      </c>
      <c r="C507">
        <v>60</v>
      </c>
      <c r="D507" s="20">
        <v>14</v>
      </c>
      <c r="E507" s="20">
        <v>43</v>
      </c>
      <c r="F507">
        <v>1.34</v>
      </c>
      <c r="G507" s="20">
        <v>1.5</v>
      </c>
      <c r="H507" s="20">
        <v>700</v>
      </c>
      <c r="I507">
        <v>158.43</v>
      </c>
      <c r="J507">
        <v>213.01</v>
      </c>
      <c r="K507">
        <v>22.87</v>
      </c>
      <c r="L507">
        <v>32.06</v>
      </c>
      <c r="M507">
        <f>12</f>
        <v>12</v>
      </c>
      <c r="N507" s="20">
        <v>41</v>
      </c>
      <c r="O507" s="20">
        <v>0.55000000000000004</v>
      </c>
      <c r="P507" s="20"/>
    </row>
    <row r="508" spans="1:16" x14ac:dyDescent="0.25">
      <c r="A508">
        <v>120</v>
      </c>
      <c r="B508">
        <v>40</v>
      </c>
      <c r="C508">
        <v>48</v>
      </c>
      <c r="D508" s="20">
        <v>14</v>
      </c>
      <c r="E508" s="20">
        <v>43</v>
      </c>
      <c r="F508">
        <v>1.37</v>
      </c>
      <c r="G508">
        <v>1.5</v>
      </c>
      <c r="H508">
        <v>685</v>
      </c>
      <c r="I508">
        <v>158.44</v>
      </c>
      <c r="J508">
        <v>208.2</v>
      </c>
      <c r="K508">
        <v>13.78</v>
      </c>
      <c r="L508">
        <v>33.020000000000003</v>
      </c>
      <c r="M508" s="20">
        <v>12</v>
      </c>
      <c r="N508" s="20">
        <v>41</v>
      </c>
      <c r="O508" s="20">
        <v>0.55000000000000004</v>
      </c>
      <c r="P508" s="20"/>
    </row>
    <row r="509" spans="1:16" x14ac:dyDescent="0.25">
      <c r="A509">
        <v>120</v>
      </c>
      <c r="B509">
        <v>48</v>
      </c>
      <c r="C509">
        <v>48</v>
      </c>
      <c r="D509" s="20">
        <v>14</v>
      </c>
      <c r="E509" s="20">
        <v>43</v>
      </c>
      <c r="F509">
        <v>1.25</v>
      </c>
      <c r="G509">
        <v>3</v>
      </c>
      <c r="H509">
        <v>630</v>
      </c>
      <c r="I509">
        <v>158.51</v>
      </c>
      <c r="J509">
        <v>187.84</v>
      </c>
      <c r="K509">
        <v>8.2100000000000009</v>
      </c>
      <c r="L509">
        <v>37.18</v>
      </c>
      <c r="M509" s="20">
        <v>12</v>
      </c>
      <c r="N509" s="20">
        <v>41</v>
      </c>
      <c r="O509" s="20">
        <v>0.55000000000000004</v>
      </c>
      <c r="P509" s="20"/>
    </row>
    <row r="510" spans="1:16" x14ac:dyDescent="0.25">
      <c r="A510">
        <v>120</v>
      </c>
      <c r="B510">
        <v>40</v>
      </c>
      <c r="C510">
        <v>40</v>
      </c>
      <c r="D510" s="20">
        <v>14</v>
      </c>
      <c r="E510" s="20">
        <v>43</v>
      </c>
      <c r="F510">
        <v>1.4</v>
      </c>
      <c r="G510">
        <v>3</v>
      </c>
      <c r="H510">
        <v>630</v>
      </c>
      <c r="I510">
        <v>158.55000000000001</v>
      </c>
      <c r="J510">
        <v>201.7</v>
      </c>
      <c r="K510">
        <v>14.97</v>
      </c>
      <c r="L510">
        <v>37.82</v>
      </c>
      <c r="M510" s="20">
        <v>12</v>
      </c>
      <c r="N510" s="20">
        <v>41</v>
      </c>
      <c r="O510" s="20">
        <v>0.55000000000000004</v>
      </c>
      <c r="P510" s="20"/>
    </row>
    <row r="511" spans="1:16" x14ac:dyDescent="0.25">
      <c r="A511">
        <v>120</v>
      </c>
      <c r="B511">
        <v>44</v>
      </c>
      <c r="C511">
        <v>44</v>
      </c>
      <c r="D511" s="20">
        <v>14</v>
      </c>
      <c r="E511" s="20">
        <v>43</v>
      </c>
      <c r="F511">
        <v>1.4</v>
      </c>
      <c r="G511">
        <v>3</v>
      </c>
      <c r="H511">
        <v>550</v>
      </c>
      <c r="I511">
        <v>158.59</v>
      </c>
      <c r="J511">
        <v>187.79</v>
      </c>
      <c r="K511">
        <v>7.62</v>
      </c>
      <c r="L511">
        <v>36.729999999999997</v>
      </c>
      <c r="M511" s="20">
        <v>12</v>
      </c>
      <c r="N511" s="20">
        <v>41</v>
      </c>
      <c r="O511" s="20">
        <v>0.55000000000000004</v>
      </c>
      <c r="P511" s="20"/>
    </row>
    <row r="512" spans="1:16" x14ac:dyDescent="0.25">
      <c r="A512">
        <v>120</v>
      </c>
      <c r="B512">
        <v>40</v>
      </c>
      <c r="C512">
        <v>40</v>
      </c>
      <c r="D512" s="20">
        <v>14</v>
      </c>
      <c r="E512" s="20">
        <v>43</v>
      </c>
      <c r="F512">
        <v>1.37</v>
      </c>
      <c r="G512">
        <v>3</v>
      </c>
      <c r="H512">
        <v>680</v>
      </c>
      <c r="I512">
        <v>158.6</v>
      </c>
      <c r="J512">
        <v>207.35</v>
      </c>
      <c r="K512">
        <v>18.399999999999999</v>
      </c>
      <c r="L512">
        <v>38.92</v>
      </c>
      <c r="M512" s="20">
        <v>12</v>
      </c>
      <c r="N512" s="20">
        <v>41</v>
      </c>
      <c r="O512" s="20">
        <v>0.55000000000000004</v>
      </c>
      <c r="P512" s="20"/>
    </row>
    <row r="513" spans="1:16" x14ac:dyDescent="0.25">
      <c r="A513">
        <v>120</v>
      </c>
      <c r="B513">
        <v>36</v>
      </c>
      <c r="C513">
        <v>32</v>
      </c>
      <c r="D513">
        <v>14</v>
      </c>
      <c r="E513">
        <v>43</v>
      </c>
      <c r="F513">
        <v>1.4</v>
      </c>
      <c r="G513">
        <v>4</v>
      </c>
      <c r="H513">
        <v>785</v>
      </c>
      <c r="I513">
        <v>158.63999999999999</v>
      </c>
      <c r="J513">
        <v>310.02</v>
      </c>
      <c r="K513">
        <v>117.62</v>
      </c>
      <c r="L513">
        <v>45.91</v>
      </c>
      <c r="M513">
        <v>12</v>
      </c>
      <c r="N513">
        <v>41</v>
      </c>
      <c r="O513">
        <v>0.45</v>
      </c>
      <c r="P513" s="20"/>
    </row>
    <row r="514" spans="1:16" x14ac:dyDescent="0.25">
      <c r="A514">
        <v>120</v>
      </c>
      <c r="B514">
        <v>40</v>
      </c>
      <c r="C514">
        <v>44</v>
      </c>
      <c r="D514" s="20">
        <v>14</v>
      </c>
      <c r="E514" s="20">
        <v>43</v>
      </c>
      <c r="F514">
        <v>1.34</v>
      </c>
      <c r="G514">
        <v>2</v>
      </c>
      <c r="H514">
        <v>745</v>
      </c>
      <c r="I514">
        <v>158.66999999999999</v>
      </c>
      <c r="J514">
        <v>215.04</v>
      </c>
      <c r="K514">
        <v>20.010000000000002</v>
      </c>
      <c r="L514">
        <v>36.630000000000003</v>
      </c>
      <c r="M514" s="20">
        <v>12</v>
      </c>
      <c r="N514" s="20">
        <v>41</v>
      </c>
      <c r="O514" s="20">
        <v>0.55000000000000004</v>
      </c>
      <c r="P514" s="20"/>
    </row>
    <row r="515" spans="1:16" x14ac:dyDescent="0.25">
      <c r="A515">
        <v>120</v>
      </c>
      <c r="B515">
        <v>44</v>
      </c>
      <c r="C515">
        <v>44</v>
      </c>
      <c r="D515" s="20">
        <v>14</v>
      </c>
      <c r="E515" s="20">
        <v>43</v>
      </c>
      <c r="F515">
        <v>1.31</v>
      </c>
      <c r="G515">
        <v>3</v>
      </c>
      <c r="H515">
        <v>635</v>
      </c>
      <c r="I515">
        <v>158.71</v>
      </c>
      <c r="J515">
        <v>194.35</v>
      </c>
      <c r="K515">
        <v>11.12</v>
      </c>
      <c r="L515">
        <v>37.36</v>
      </c>
      <c r="M515" s="20">
        <v>12</v>
      </c>
      <c r="N515" s="20">
        <v>41</v>
      </c>
      <c r="O515" s="20">
        <v>0.55000000000000004</v>
      </c>
      <c r="P515" s="20"/>
    </row>
    <row r="516" spans="1:16" x14ac:dyDescent="0.25">
      <c r="A516">
        <v>120</v>
      </c>
      <c r="B516">
        <v>48</v>
      </c>
      <c r="C516">
        <v>40</v>
      </c>
      <c r="D516" s="20">
        <v>14</v>
      </c>
      <c r="E516" s="20">
        <v>43</v>
      </c>
      <c r="F516">
        <v>1.31</v>
      </c>
      <c r="G516">
        <v>3</v>
      </c>
      <c r="H516">
        <v>625</v>
      </c>
      <c r="I516">
        <v>158.83000000000001</v>
      </c>
      <c r="J516">
        <v>193.77</v>
      </c>
      <c r="K516">
        <v>10.81</v>
      </c>
      <c r="L516">
        <v>37.270000000000003</v>
      </c>
      <c r="M516" s="20">
        <v>12</v>
      </c>
      <c r="N516" s="20">
        <v>41</v>
      </c>
      <c r="O516" s="20">
        <v>0.55000000000000004</v>
      </c>
      <c r="P516" s="20"/>
    </row>
    <row r="517" spans="1:16" x14ac:dyDescent="0.25">
      <c r="A517">
        <v>120</v>
      </c>
      <c r="B517">
        <v>36</v>
      </c>
      <c r="C517">
        <v>44</v>
      </c>
      <c r="D517" s="20">
        <v>14</v>
      </c>
      <c r="E517" s="20">
        <v>43</v>
      </c>
      <c r="F517">
        <v>1.37</v>
      </c>
      <c r="G517">
        <v>3</v>
      </c>
      <c r="H517">
        <v>730</v>
      </c>
      <c r="I517">
        <v>158.84</v>
      </c>
      <c r="J517">
        <v>214.43</v>
      </c>
      <c r="K517">
        <v>22.7</v>
      </c>
      <c r="L517">
        <v>40.340000000000003</v>
      </c>
      <c r="M517" s="20">
        <v>12</v>
      </c>
      <c r="N517" s="20">
        <v>41</v>
      </c>
      <c r="O517" s="20">
        <v>0.55000000000000004</v>
      </c>
      <c r="P517" s="20"/>
    </row>
    <row r="518" spans="1:16" x14ac:dyDescent="0.25">
      <c r="A518">
        <v>120</v>
      </c>
      <c r="B518">
        <v>44</v>
      </c>
      <c r="C518">
        <v>48</v>
      </c>
      <c r="D518" s="20">
        <v>14</v>
      </c>
      <c r="E518" s="20">
        <v>43</v>
      </c>
      <c r="F518">
        <v>1.31</v>
      </c>
      <c r="G518">
        <v>3</v>
      </c>
      <c r="H518">
        <v>605</v>
      </c>
      <c r="I518">
        <v>158.84</v>
      </c>
      <c r="J518">
        <v>189.12</v>
      </c>
      <c r="K518">
        <v>8.49</v>
      </c>
      <c r="L518">
        <v>37.03</v>
      </c>
      <c r="M518" s="20">
        <v>12</v>
      </c>
      <c r="N518" s="20">
        <v>41</v>
      </c>
      <c r="O518" s="20">
        <v>0.55000000000000004</v>
      </c>
      <c r="P518" s="20"/>
    </row>
    <row r="519" spans="1:16" x14ac:dyDescent="0.25">
      <c r="A519">
        <v>120</v>
      </c>
      <c r="B519">
        <v>40</v>
      </c>
      <c r="C519">
        <v>44</v>
      </c>
      <c r="D519" s="20">
        <v>14</v>
      </c>
      <c r="E519" s="20">
        <v>43</v>
      </c>
      <c r="F519">
        <v>1.37</v>
      </c>
      <c r="G519">
        <v>3</v>
      </c>
      <c r="H519">
        <v>620</v>
      </c>
      <c r="I519">
        <v>158.87</v>
      </c>
      <c r="J519">
        <v>196.96</v>
      </c>
      <c r="K519">
        <v>12.23</v>
      </c>
      <c r="L519">
        <v>37.39</v>
      </c>
      <c r="M519" s="20">
        <v>12</v>
      </c>
      <c r="N519" s="20">
        <v>41</v>
      </c>
      <c r="O519" s="20">
        <v>0.55000000000000004</v>
      </c>
      <c r="P519" s="20"/>
    </row>
    <row r="520" spans="1:16" x14ac:dyDescent="0.25">
      <c r="A520">
        <v>120</v>
      </c>
      <c r="B520">
        <v>48</v>
      </c>
      <c r="C520">
        <v>44</v>
      </c>
      <c r="D520" s="20">
        <v>14</v>
      </c>
      <c r="E520" s="20">
        <v>43</v>
      </c>
      <c r="F520">
        <v>1.34</v>
      </c>
      <c r="G520">
        <v>3</v>
      </c>
      <c r="H520">
        <v>570</v>
      </c>
      <c r="I520">
        <v>159</v>
      </c>
      <c r="J520">
        <v>187.19</v>
      </c>
      <c r="K520">
        <v>7.27</v>
      </c>
      <c r="L520">
        <v>36.979999999999997</v>
      </c>
      <c r="M520" s="20">
        <v>12</v>
      </c>
      <c r="N520" s="20">
        <v>41</v>
      </c>
      <c r="O520" s="20">
        <v>0.55000000000000004</v>
      </c>
      <c r="P520" s="20"/>
    </row>
    <row r="521" spans="1:16" x14ac:dyDescent="0.25">
      <c r="A521">
        <v>120</v>
      </c>
      <c r="B521">
        <v>44</v>
      </c>
      <c r="C521">
        <v>44</v>
      </c>
      <c r="D521" s="20">
        <v>14</v>
      </c>
      <c r="E521" s="20">
        <v>43</v>
      </c>
      <c r="F521">
        <v>1.37</v>
      </c>
      <c r="G521">
        <v>3</v>
      </c>
      <c r="H521">
        <v>575</v>
      </c>
      <c r="I521">
        <v>159.06</v>
      </c>
      <c r="J521">
        <v>189.81</v>
      </c>
      <c r="K521">
        <v>8.56</v>
      </c>
      <c r="L521">
        <v>36.880000000000003</v>
      </c>
      <c r="M521" s="20">
        <v>12</v>
      </c>
      <c r="N521" s="20">
        <v>41</v>
      </c>
      <c r="O521" s="20">
        <v>0.55000000000000004</v>
      </c>
      <c r="P521" s="20"/>
    </row>
    <row r="522" spans="1:16" x14ac:dyDescent="0.25">
      <c r="A522">
        <v>120</v>
      </c>
      <c r="B522">
        <v>48</v>
      </c>
      <c r="C522">
        <v>44</v>
      </c>
      <c r="D522" s="20">
        <v>14</v>
      </c>
      <c r="E522" s="20">
        <v>43</v>
      </c>
      <c r="F522">
        <v>1.4</v>
      </c>
      <c r="G522">
        <v>3</v>
      </c>
      <c r="H522">
        <v>530</v>
      </c>
      <c r="I522">
        <v>159.08000000000001</v>
      </c>
      <c r="J522">
        <v>185.5</v>
      </c>
      <c r="K522">
        <v>6.02</v>
      </c>
      <c r="L522">
        <v>37.17</v>
      </c>
      <c r="M522" s="20">
        <v>12</v>
      </c>
      <c r="N522" s="20">
        <v>41</v>
      </c>
      <c r="O522" s="20">
        <v>0.55000000000000004</v>
      </c>
      <c r="P522" s="20"/>
    </row>
    <row r="523" spans="1:16" x14ac:dyDescent="0.25">
      <c r="A523">
        <v>120</v>
      </c>
      <c r="B523">
        <v>44</v>
      </c>
      <c r="C523">
        <v>44</v>
      </c>
      <c r="D523" s="20">
        <v>14</v>
      </c>
      <c r="E523" s="20">
        <v>43</v>
      </c>
      <c r="F523">
        <v>1.37</v>
      </c>
      <c r="G523">
        <v>1.5</v>
      </c>
      <c r="H523">
        <v>645</v>
      </c>
      <c r="I523">
        <v>159.13</v>
      </c>
      <c r="J523">
        <v>204.35</v>
      </c>
      <c r="K523">
        <v>11.58</v>
      </c>
      <c r="L523">
        <v>31.91</v>
      </c>
      <c r="M523" s="20">
        <v>12</v>
      </c>
      <c r="N523" s="20">
        <v>41</v>
      </c>
      <c r="O523" s="20">
        <v>0.55000000000000004</v>
      </c>
      <c r="P523" s="20"/>
    </row>
    <row r="524" spans="1:16" x14ac:dyDescent="0.25">
      <c r="A524">
        <v>120</v>
      </c>
      <c r="B524">
        <v>40</v>
      </c>
      <c r="C524">
        <v>44</v>
      </c>
      <c r="D524" s="20">
        <v>14</v>
      </c>
      <c r="E524" s="20">
        <v>43</v>
      </c>
      <c r="F524">
        <v>1.34</v>
      </c>
      <c r="G524">
        <v>3</v>
      </c>
      <c r="H524">
        <v>665</v>
      </c>
      <c r="I524">
        <v>159.16999999999999</v>
      </c>
      <c r="J524">
        <v>201.73</v>
      </c>
      <c r="K524">
        <v>14.74</v>
      </c>
      <c r="L524">
        <v>38.229999999999997</v>
      </c>
      <c r="M524" s="20">
        <v>12</v>
      </c>
      <c r="N524" s="20">
        <v>41</v>
      </c>
      <c r="O524" s="20">
        <v>0.55000000000000004</v>
      </c>
      <c r="P524" s="20"/>
    </row>
    <row r="525" spans="1:16" x14ac:dyDescent="0.25">
      <c r="A525">
        <v>120</v>
      </c>
      <c r="B525">
        <v>40</v>
      </c>
      <c r="C525">
        <v>48</v>
      </c>
      <c r="D525" s="20">
        <v>14</v>
      </c>
      <c r="E525" s="20">
        <v>43</v>
      </c>
      <c r="F525">
        <v>1.37</v>
      </c>
      <c r="G525">
        <v>1.5</v>
      </c>
      <c r="H525">
        <v>705</v>
      </c>
      <c r="I525">
        <v>159.21</v>
      </c>
      <c r="J525">
        <v>211.4</v>
      </c>
      <c r="K525">
        <v>14.88</v>
      </c>
      <c r="L525">
        <v>33.729999999999997</v>
      </c>
      <c r="M525" s="20">
        <v>12</v>
      </c>
      <c r="N525" s="20">
        <v>41</v>
      </c>
      <c r="O525" s="20">
        <v>0.55000000000000004</v>
      </c>
      <c r="P525" s="20"/>
    </row>
    <row r="526" spans="1:16" x14ac:dyDescent="0.25">
      <c r="A526" s="20">
        <v>150</v>
      </c>
      <c r="B526">
        <v>25</v>
      </c>
      <c r="C526">
        <v>75</v>
      </c>
      <c r="D526" s="20">
        <v>14</v>
      </c>
      <c r="E526" s="20">
        <v>43</v>
      </c>
      <c r="F526">
        <v>1.3</v>
      </c>
      <c r="G526" s="20">
        <v>1.5</v>
      </c>
      <c r="H526" s="20">
        <v>700</v>
      </c>
      <c r="I526">
        <v>159.23099999999999</v>
      </c>
      <c r="J526">
        <v>207.483</v>
      </c>
      <c r="K526">
        <v>18.993500000000001</v>
      </c>
      <c r="L526">
        <v>39.411499999999997</v>
      </c>
      <c r="M526">
        <v>12</v>
      </c>
      <c r="N526" s="20">
        <v>41</v>
      </c>
      <c r="O526" s="20">
        <v>0.55000000000000004</v>
      </c>
      <c r="P526" s="20"/>
    </row>
    <row r="527" spans="1:16" x14ac:dyDescent="0.25">
      <c r="A527">
        <v>120</v>
      </c>
      <c r="B527">
        <v>40</v>
      </c>
      <c r="C527">
        <v>44</v>
      </c>
      <c r="D527" s="20">
        <v>14</v>
      </c>
      <c r="E527" s="20">
        <v>43</v>
      </c>
      <c r="F527">
        <v>1.34</v>
      </c>
      <c r="G527">
        <v>2</v>
      </c>
      <c r="H527">
        <v>770</v>
      </c>
      <c r="I527">
        <v>159.26</v>
      </c>
      <c r="J527">
        <v>219.07</v>
      </c>
      <c r="K527">
        <v>21.88</v>
      </c>
      <c r="L527">
        <v>37.53</v>
      </c>
      <c r="M527" s="20">
        <v>12</v>
      </c>
      <c r="N527" s="20">
        <v>41</v>
      </c>
      <c r="O527" s="20">
        <v>0.55000000000000004</v>
      </c>
      <c r="P527" s="20"/>
    </row>
    <row r="528" spans="1:16" x14ac:dyDescent="0.25">
      <c r="A528">
        <v>120</v>
      </c>
      <c r="B528">
        <v>40</v>
      </c>
      <c r="C528">
        <v>44</v>
      </c>
      <c r="D528" s="20">
        <v>14</v>
      </c>
      <c r="E528" s="20">
        <v>43</v>
      </c>
      <c r="F528">
        <v>1.4</v>
      </c>
      <c r="G528">
        <v>3</v>
      </c>
      <c r="H528">
        <v>590</v>
      </c>
      <c r="I528">
        <v>159.27000000000001</v>
      </c>
      <c r="J528">
        <v>194.57</v>
      </c>
      <c r="K528">
        <v>10.71</v>
      </c>
      <c r="L528">
        <v>37.08</v>
      </c>
      <c r="M528" s="20">
        <v>12</v>
      </c>
      <c r="N528" s="20">
        <v>41</v>
      </c>
      <c r="O528" s="20">
        <v>0.55000000000000004</v>
      </c>
      <c r="P528" s="20"/>
    </row>
    <row r="529" spans="1:16" x14ac:dyDescent="0.25">
      <c r="A529">
        <v>120</v>
      </c>
      <c r="B529">
        <v>48</v>
      </c>
      <c r="C529">
        <v>48</v>
      </c>
      <c r="D529" s="20">
        <v>14</v>
      </c>
      <c r="E529" s="20">
        <v>43</v>
      </c>
      <c r="F529">
        <v>1.4</v>
      </c>
      <c r="G529">
        <v>3</v>
      </c>
      <c r="H529">
        <v>520</v>
      </c>
      <c r="I529">
        <v>159.38</v>
      </c>
      <c r="J529">
        <v>184.02</v>
      </c>
      <c r="K529">
        <v>5</v>
      </c>
      <c r="L529">
        <v>37.76</v>
      </c>
      <c r="M529" s="20">
        <v>12</v>
      </c>
      <c r="N529" s="20">
        <v>41</v>
      </c>
      <c r="O529" s="20">
        <v>0.55000000000000004</v>
      </c>
      <c r="P529" s="20"/>
    </row>
    <row r="530" spans="1:16" x14ac:dyDescent="0.25">
      <c r="A530" s="20">
        <v>150</v>
      </c>
      <c r="B530">
        <v>25</v>
      </c>
      <c r="C530">
        <v>67</v>
      </c>
      <c r="D530" s="20">
        <v>14</v>
      </c>
      <c r="E530" s="20">
        <v>43</v>
      </c>
      <c r="F530">
        <v>1.36</v>
      </c>
      <c r="G530" s="20">
        <v>1.5</v>
      </c>
      <c r="H530" s="20">
        <v>700</v>
      </c>
      <c r="I530">
        <v>159.43199999999999</v>
      </c>
      <c r="J530">
        <v>214.35900000000001</v>
      </c>
      <c r="K530">
        <v>22.9863</v>
      </c>
      <c r="L530">
        <v>39.936</v>
      </c>
      <c r="M530">
        <v>12</v>
      </c>
      <c r="N530" s="20">
        <v>41</v>
      </c>
      <c r="O530" s="20">
        <v>0.55000000000000004</v>
      </c>
      <c r="P530" s="20"/>
    </row>
    <row r="531" spans="1:16" x14ac:dyDescent="0.25">
      <c r="A531" s="20">
        <v>150</v>
      </c>
      <c r="B531">
        <v>31</v>
      </c>
      <c r="C531">
        <v>60</v>
      </c>
      <c r="D531" s="20">
        <v>14</v>
      </c>
      <c r="E531" s="20">
        <v>43</v>
      </c>
      <c r="F531">
        <v>1.28</v>
      </c>
      <c r="G531" s="20">
        <v>1.5</v>
      </c>
      <c r="H531" s="20">
        <v>700</v>
      </c>
      <c r="I531">
        <v>159.51</v>
      </c>
      <c r="J531">
        <v>208.21</v>
      </c>
      <c r="K531">
        <v>19.25</v>
      </c>
      <c r="L531">
        <v>31.4</v>
      </c>
      <c r="M531">
        <v>12</v>
      </c>
      <c r="N531" s="20">
        <v>41</v>
      </c>
      <c r="O531" s="20">
        <v>0.55000000000000004</v>
      </c>
      <c r="P531" s="20"/>
    </row>
    <row r="532" spans="1:16" x14ac:dyDescent="0.25">
      <c r="A532">
        <v>120</v>
      </c>
      <c r="B532">
        <v>44</v>
      </c>
      <c r="C532">
        <v>40</v>
      </c>
      <c r="D532" s="20">
        <v>14</v>
      </c>
      <c r="E532" s="20">
        <v>43</v>
      </c>
      <c r="F532">
        <v>1.4</v>
      </c>
      <c r="G532">
        <v>3</v>
      </c>
      <c r="H532">
        <v>580</v>
      </c>
      <c r="I532">
        <v>159.55000000000001</v>
      </c>
      <c r="J532">
        <v>193.86</v>
      </c>
      <c r="K532">
        <v>10.24</v>
      </c>
      <c r="L532">
        <v>37.04</v>
      </c>
      <c r="M532" s="20">
        <v>12</v>
      </c>
      <c r="N532" s="20">
        <v>41</v>
      </c>
      <c r="O532" s="20">
        <v>0.55000000000000004</v>
      </c>
      <c r="P532" s="20"/>
    </row>
    <row r="533" spans="1:16" x14ac:dyDescent="0.25">
      <c r="A533">
        <v>120</v>
      </c>
      <c r="B533">
        <v>44</v>
      </c>
      <c r="C533">
        <v>40</v>
      </c>
      <c r="D533" s="20">
        <v>14</v>
      </c>
      <c r="E533" s="20">
        <v>43</v>
      </c>
      <c r="F533">
        <v>1.37</v>
      </c>
      <c r="G533">
        <v>3</v>
      </c>
      <c r="H533">
        <v>610</v>
      </c>
      <c r="I533">
        <v>159.56</v>
      </c>
      <c r="J533">
        <v>196.66</v>
      </c>
      <c r="K533">
        <v>11.71</v>
      </c>
      <c r="L533">
        <v>37.380000000000003</v>
      </c>
      <c r="M533" s="20">
        <v>12</v>
      </c>
      <c r="N533" s="20">
        <v>41</v>
      </c>
      <c r="O533" s="20">
        <v>0.55000000000000004</v>
      </c>
      <c r="P533" s="20"/>
    </row>
    <row r="534" spans="1:16" x14ac:dyDescent="0.25">
      <c r="A534">
        <v>120</v>
      </c>
      <c r="B534">
        <v>48</v>
      </c>
      <c r="C534">
        <v>48</v>
      </c>
      <c r="D534" s="20">
        <v>14</v>
      </c>
      <c r="E534" s="20">
        <v>43</v>
      </c>
      <c r="F534">
        <v>1.31</v>
      </c>
      <c r="G534">
        <v>3</v>
      </c>
      <c r="H534">
        <v>580</v>
      </c>
      <c r="I534">
        <v>159.56</v>
      </c>
      <c r="J534">
        <v>186.46</v>
      </c>
      <c r="K534">
        <v>6.62</v>
      </c>
      <c r="L534">
        <v>37.31</v>
      </c>
      <c r="M534" s="20">
        <v>12</v>
      </c>
      <c r="N534" s="20">
        <v>41</v>
      </c>
      <c r="O534" s="20">
        <v>0.55000000000000004</v>
      </c>
      <c r="P534" s="20"/>
    </row>
    <row r="535" spans="1:16" x14ac:dyDescent="0.25">
      <c r="A535">
        <v>120</v>
      </c>
      <c r="B535">
        <v>36</v>
      </c>
      <c r="C535">
        <v>44</v>
      </c>
      <c r="D535">
        <v>14</v>
      </c>
      <c r="E535">
        <v>43</v>
      </c>
      <c r="F535">
        <v>1.34</v>
      </c>
      <c r="G535">
        <v>2</v>
      </c>
      <c r="H535">
        <v>955</v>
      </c>
      <c r="I535">
        <v>159.57</v>
      </c>
      <c r="J535">
        <v>322.82</v>
      </c>
      <c r="K535">
        <v>115.36</v>
      </c>
      <c r="L535">
        <v>58.27</v>
      </c>
      <c r="M535">
        <v>12</v>
      </c>
      <c r="N535">
        <v>41</v>
      </c>
      <c r="O535">
        <v>0.45</v>
      </c>
      <c r="P535" s="20"/>
    </row>
    <row r="536" spans="1:16" x14ac:dyDescent="0.25">
      <c r="A536">
        <v>120</v>
      </c>
      <c r="B536">
        <v>44</v>
      </c>
      <c r="C536">
        <v>44</v>
      </c>
      <c r="D536" s="20">
        <v>14</v>
      </c>
      <c r="E536" s="20">
        <v>43</v>
      </c>
      <c r="F536">
        <v>1.4</v>
      </c>
      <c r="G536">
        <v>3</v>
      </c>
      <c r="H536">
        <v>555</v>
      </c>
      <c r="I536">
        <v>159.58000000000001</v>
      </c>
      <c r="J536">
        <v>189.22</v>
      </c>
      <c r="K536">
        <v>7.8</v>
      </c>
      <c r="L536">
        <v>36.950000000000003</v>
      </c>
      <c r="M536" s="20">
        <v>12</v>
      </c>
      <c r="N536" s="20">
        <v>41</v>
      </c>
      <c r="O536" s="20">
        <v>0.55000000000000004</v>
      </c>
      <c r="P536" s="20"/>
    </row>
    <row r="537" spans="1:16" x14ac:dyDescent="0.25">
      <c r="A537" s="20">
        <v>150</v>
      </c>
      <c r="B537">
        <v>28</v>
      </c>
      <c r="C537">
        <v>75</v>
      </c>
      <c r="D537" s="20">
        <v>14</v>
      </c>
      <c r="E537" s="20">
        <v>43</v>
      </c>
      <c r="F537">
        <v>1.24</v>
      </c>
      <c r="G537" s="20">
        <v>1.5</v>
      </c>
      <c r="H537" s="20">
        <v>700</v>
      </c>
      <c r="I537">
        <v>159.828</v>
      </c>
      <c r="J537">
        <v>202.60499999999999</v>
      </c>
      <c r="K537">
        <v>15.724</v>
      </c>
      <c r="L537">
        <v>39.111499999999999</v>
      </c>
      <c r="M537">
        <f>12</f>
        <v>12</v>
      </c>
      <c r="N537" s="20">
        <v>41</v>
      </c>
      <c r="O537" s="20">
        <v>0.55000000000000004</v>
      </c>
      <c r="P537" s="20"/>
    </row>
    <row r="538" spans="1:16" x14ac:dyDescent="0.25">
      <c r="A538">
        <v>120</v>
      </c>
      <c r="B538">
        <v>48</v>
      </c>
      <c r="C538">
        <v>40</v>
      </c>
      <c r="D538" s="20">
        <v>14</v>
      </c>
      <c r="E538" s="20">
        <v>43</v>
      </c>
      <c r="F538">
        <v>1.4</v>
      </c>
      <c r="G538">
        <v>1.5</v>
      </c>
      <c r="H538">
        <v>595</v>
      </c>
      <c r="I538">
        <v>160.08000000000001</v>
      </c>
      <c r="J538">
        <v>201.14</v>
      </c>
      <c r="K538">
        <v>9.48</v>
      </c>
      <c r="L538">
        <v>30.83</v>
      </c>
      <c r="M538" s="20">
        <v>12</v>
      </c>
      <c r="N538" s="20">
        <v>41</v>
      </c>
      <c r="O538" s="20">
        <v>0.55000000000000004</v>
      </c>
      <c r="P538" s="20"/>
    </row>
    <row r="539" spans="1:16" x14ac:dyDescent="0.25">
      <c r="A539">
        <v>120</v>
      </c>
      <c r="B539">
        <v>44</v>
      </c>
      <c r="C539">
        <v>44</v>
      </c>
      <c r="D539" s="20">
        <v>14</v>
      </c>
      <c r="E539" s="20">
        <v>43</v>
      </c>
      <c r="F539">
        <v>1.31</v>
      </c>
      <c r="G539">
        <v>3</v>
      </c>
      <c r="H539">
        <v>645</v>
      </c>
      <c r="I539">
        <v>160.08000000000001</v>
      </c>
      <c r="J539">
        <v>196.76</v>
      </c>
      <c r="K539">
        <v>11.59</v>
      </c>
      <c r="L539">
        <v>37.76</v>
      </c>
      <c r="M539" s="20">
        <v>12</v>
      </c>
      <c r="N539" s="20">
        <v>41</v>
      </c>
      <c r="O539" s="20">
        <v>0.55000000000000004</v>
      </c>
      <c r="P539" s="20"/>
    </row>
    <row r="540" spans="1:16" x14ac:dyDescent="0.25">
      <c r="A540">
        <v>120</v>
      </c>
      <c r="B540">
        <v>44</v>
      </c>
      <c r="C540">
        <v>44</v>
      </c>
      <c r="D540" s="20">
        <v>14</v>
      </c>
      <c r="E540" s="20">
        <v>43</v>
      </c>
      <c r="F540">
        <v>1.37</v>
      </c>
      <c r="G540">
        <v>1.5</v>
      </c>
      <c r="H540">
        <v>660</v>
      </c>
      <c r="I540">
        <v>160.12</v>
      </c>
      <c r="J540">
        <v>207.1</v>
      </c>
      <c r="K540">
        <v>12.31</v>
      </c>
      <c r="L540">
        <v>32.47</v>
      </c>
      <c r="M540" s="20">
        <v>12</v>
      </c>
      <c r="N540" s="20">
        <v>41</v>
      </c>
      <c r="O540" s="20">
        <v>0.55000000000000004</v>
      </c>
      <c r="P540" s="20"/>
    </row>
    <row r="541" spans="1:16" x14ac:dyDescent="0.25">
      <c r="A541">
        <v>120</v>
      </c>
      <c r="B541">
        <v>48</v>
      </c>
      <c r="C541">
        <v>44</v>
      </c>
      <c r="D541" s="20">
        <v>14</v>
      </c>
      <c r="E541" s="20">
        <v>43</v>
      </c>
      <c r="F541">
        <v>1.4</v>
      </c>
      <c r="G541">
        <v>3</v>
      </c>
      <c r="H541">
        <v>535</v>
      </c>
      <c r="I541">
        <v>160.19999999999999</v>
      </c>
      <c r="J541">
        <v>186.97</v>
      </c>
      <c r="K541">
        <v>6.17</v>
      </c>
      <c r="L541">
        <v>37.39</v>
      </c>
      <c r="M541" s="20">
        <v>12</v>
      </c>
      <c r="N541" s="20">
        <v>41</v>
      </c>
      <c r="O541" s="20">
        <v>0.55000000000000004</v>
      </c>
      <c r="P541" s="20"/>
    </row>
    <row r="542" spans="1:16" x14ac:dyDescent="0.25">
      <c r="A542">
        <v>130</v>
      </c>
      <c r="B542">
        <v>40</v>
      </c>
      <c r="C542">
        <v>44</v>
      </c>
      <c r="D542">
        <v>14</v>
      </c>
      <c r="E542">
        <v>43</v>
      </c>
      <c r="F542">
        <v>1.4</v>
      </c>
      <c r="G542">
        <v>1</v>
      </c>
      <c r="H542">
        <v>825</v>
      </c>
      <c r="I542">
        <v>160.21</v>
      </c>
      <c r="J542">
        <v>279.06</v>
      </c>
      <c r="K542">
        <v>70.02</v>
      </c>
      <c r="L542">
        <v>38.32</v>
      </c>
      <c r="M542">
        <v>12</v>
      </c>
      <c r="N542">
        <v>41</v>
      </c>
      <c r="O542">
        <v>0.45</v>
      </c>
      <c r="P542" s="20"/>
    </row>
    <row r="543" spans="1:16" x14ac:dyDescent="0.25">
      <c r="A543">
        <v>120</v>
      </c>
      <c r="B543">
        <v>40</v>
      </c>
      <c r="C543">
        <v>44</v>
      </c>
      <c r="D543" s="20">
        <v>14</v>
      </c>
      <c r="E543" s="20">
        <v>43</v>
      </c>
      <c r="F543">
        <v>1.37</v>
      </c>
      <c r="G543">
        <v>3</v>
      </c>
      <c r="H543">
        <v>630</v>
      </c>
      <c r="I543">
        <v>160.21</v>
      </c>
      <c r="J543">
        <v>199.45</v>
      </c>
      <c r="K543">
        <v>12.76</v>
      </c>
      <c r="L543">
        <v>37.81</v>
      </c>
      <c r="M543" s="20">
        <v>12</v>
      </c>
      <c r="N543" s="20">
        <v>41</v>
      </c>
      <c r="O543" s="20">
        <v>0.55000000000000004</v>
      </c>
      <c r="P543" s="20"/>
    </row>
    <row r="544" spans="1:16" x14ac:dyDescent="0.25">
      <c r="A544">
        <v>120</v>
      </c>
      <c r="B544">
        <v>40</v>
      </c>
      <c r="C544">
        <v>40</v>
      </c>
      <c r="D544" s="20">
        <v>14</v>
      </c>
      <c r="E544" s="20">
        <v>43</v>
      </c>
      <c r="F544">
        <v>1.4</v>
      </c>
      <c r="G544">
        <v>3</v>
      </c>
      <c r="H544">
        <v>645</v>
      </c>
      <c r="I544">
        <v>160.31</v>
      </c>
      <c r="J544">
        <v>205.32</v>
      </c>
      <c r="K544">
        <v>15.95</v>
      </c>
      <c r="L544">
        <v>38.450000000000003</v>
      </c>
      <c r="M544" s="20">
        <v>12</v>
      </c>
      <c r="N544" s="20">
        <v>41</v>
      </c>
      <c r="O544" s="20">
        <v>0.55000000000000004</v>
      </c>
      <c r="P544" s="20"/>
    </row>
    <row r="545" spans="1:16" x14ac:dyDescent="0.25">
      <c r="A545">
        <v>120</v>
      </c>
      <c r="B545">
        <v>48</v>
      </c>
      <c r="C545">
        <v>44</v>
      </c>
      <c r="D545" s="20">
        <v>14</v>
      </c>
      <c r="E545" s="20">
        <v>43</v>
      </c>
      <c r="F545">
        <v>1.37</v>
      </c>
      <c r="G545">
        <v>3</v>
      </c>
      <c r="H545">
        <v>555</v>
      </c>
      <c r="I545">
        <v>160.38</v>
      </c>
      <c r="J545">
        <v>188</v>
      </c>
      <c r="K545">
        <v>6.78</v>
      </c>
      <c r="L545">
        <v>37.32</v>
      </c>
      <c r="M545" s="20">
        <v>12</v>
      </c>
      <c r="N545" s="20">
        <v>41</v>
      </c>
      <c r="O545" s="20">
        <v>0.55000000000000004</v>
      </c>
      <c r="P545" s="20"/>
    </row>
    <row r="546" spans="1:16" x14ac:dyDescent="0.25">
      <c r="A546">
        <v>120</v>
      </c>
      <c r="B546">
        <v>40</v>
      </c>
      <c r="C546">
        <v>44</v>
      </c>
      <c r="D546" s="20">
        <v>14</v>
      </c>
      <c r="E546" s="20">
        <v>43</v>
      </c>
      <c r="F546">
        <v>1.37</v>
      </c>
      <c r="G546">
        <v>2</v>
      </c>
      <c r="H546">
        <v>670</v>
      </c>
      <c r="I546">
        <v>160.5</v>
      </c>
      <c r="J546">
        <v>208.16</v>
      </c>
      <c r="K546">
        <v>15.03</v>
      </c>
      <c r="L546">
        <v>34.659999999999997</v>
      </c>
      <c r="M546" s="20">
        <v>12</v>
      </c>
      <c r="N546" s="20">
        <v>41</v>
      </c>
      <c r="O546" s="20">
        <v>0.55000000000000004</v>
      </c>
      <c r="P546" s="20"/>
    </row>
    <row r="547" spans="1:16" x14ac:dyDescent="0.25">
      <c r="A547">
        <v>120</v>
      </c>
      <c r="B547">
        <v>44</v>
      </c>
      <c r="C547">
        <v>48</v>
      </c>
      <c r="D547" s="20">
        <v>14</v>
      </c>
      <c r="E547" s="20">
        <v>43</v>
      </c>
      <c r="F547">
        <v>1.31</v>
      </c>
      <c r="G547">
        <v>3</v>
      </c>
      <c r="H547">
        <v>615</v>
      </c>
      <c r="I547">
        <v>160.52000000000001</v>
      </c>
      <c r="J547">
        <v>191.7</v>
      </c>
      <c r="K547">
        <v>8.8699999999999992</v>
      </c>
      <c r="L547">
        <v>37.44</v>
      </c>
      <c r="M547" s="20">
        <v>12</v>
      </c>
      <c r="N547" s="20">
        <v>41</v>
      </c>
      <c r="O547" s="20">
        <v>0.55000000000000004</v>
      </c>
      <c r="P547" s="20"/>
    </row>
    <row r="548" spans="1:16" x14ac:dyDescent="0.25">
      <c r="A548" s="20">
        <v>160</v>
      </c>
      <c r="B548" s="20">
        <v>30</v>
      </c>
      <c r="C548" s="20">
        <v>60</v>
      </c>
      <c r="D548" s="20">
        <v>14</v>
      </c>
      <c r="E548" s="20">
        <v>47</v>
      </c>
      <c r="F548" s="20">
        <v>1.3</v>
      </c>
      <c r="G548" s="20">
        <v>1.5</v>
      </c>
      <c r="H548" s="20">
        <v>800</v>
      </c>
      <c r="I548" s="20">
        <v>160.54</v>
      </c>
      <c r="J548" s="20">
        <v>212.02</v>
      </c>
      <c r="K548" s="20">
        <v>8.09</v>
      </c>
      <c r="L548" s="20">
        <v>39.18</v>
      </c>
      <c r="M548" s="20">
        <v>12</v>
      </c>
      <c r="N548" s="20">
        <v>45</v>
      </c>
      <c r="O548" s="20">
        <v>0.55000000000000004</v>
      </c>
      <c r="P548" s="20"/>
    </row>
    <row r="549" spans="1:16" x14ac:dyDescent="0.25">
      <c r="A549">
        <v>120</v>
      </c>
      <c r="B549">
        <v>40</v>
      </c>
      <c r="C549">
        <v>44</v>
      </c>
      <c r="D549" s="20">
        <v>14</v>
      </c>
      <c r="E549" s="20">
        <v>43</v>
      </c>
      <c r="F549">
        <v>1.34</v>
      </c>
      <c r="G549">
        <v>3</v>
      </c>
      <c r="H549">
        <v>680</v>
      </c>
      <c r="I549">
        <v>160.82</v>
      </c>
      <c r="J549">
        <v>205.11</v>
      </c>
      <c r="K549">
        <v>15.65</v>
      </c>
      <c r="L549">
        <v>38.83</v>
      </c>
      <c r="M549" s="20">
        <v>12</v>
      </c>
      <c r="N549" s="20">
        <v>41</v>
      </c>
      <c r="O549" s="20">
        <v>0.55000000000000004</v>
      </c>
      <c r="P549" s="20"/>
    </row>
    <row r="550" spans="1:16" x14ac:dyDescent="0.25">
      <c r="A550">
        <v>120</v>
      </c>
      <c r="B550">
        <v>40</v>
      </c>
      <c r="C550">
        <v>44</v>
      </c>
      <c r="D550" s="20">
        <v>14</v>
      </c>
      <c r="E550" s="20">
        <v>43</v>
      </c>
      <c r="F550">
        <v>1.4</v>
      </c>
      <c r="G550">
        <v>3</v>
      </c>
      <c r="H550">
        <v>600</v>
      </c>
      <c r="I550">
        <v>160.83000000000001</v>
      </c>
      <c r="J550">
        <v>197.23</v>
      </c>
      <c r="K550">
        <v>11.2</v>
      </c>
      <c r="L550">
        <v>37.51</v>
      </c>
      <c r="M550" s="20">
        <v>12</v>
      </c>
      <c r="N550" s="20">
        <v>41</v>
      </c>
      <c r="O550" s="20">
        <v>0.55000000000000004</v>
      </c>
      <c r="P550" s="20"/>
    </row>
    <row r="551" spans="1:16" x14ac:dyDescent="0.25">
      <c r="A551">
        <v>120</v>
      </c>
      <c r="B551">
        <v>44</v>
      </c>
      <c r="C551">
        <v>44</v>
      </c>
      <c r="D551" s="20">
        <v>14</v>
      </c>
      <c r="E551" s="20">
        <v>43</v>
      </c>
      <c r="F551">
        <v>1.37</v>
      </c>
      <c r="G551">
        <v>1.5</v>
      </c>
      <c r="H551">
        <v>675</v>
      </c>
      <c r="I551">
        <v>161</v>
      </c>
      <c r="J551">
        <v>209.75</v>
      </c>
      <c r="K551">
        <v>13.07</v>
      </c>
      <c r="L551">
        <v>33.01</v>
      </c>
      <c r="M551" s="20">
        <v>12</v>
      </c>
      <c r="N551" s="20">
        <v>41</v>
      </c>
      <c r="O551" s="20">
        <v>0.55000000000000004</v>
      </c>
      <c r="P551" s="20"/>
    </row>
    <row r="552" spans="1:16" x14ac:dyDescent="0.25">
      <c r="A552">
        <v>120</v>
      </c>
      <c r="B552">
        <v>36</v>
      </c>
      <c r="C552">
        <v>32</v>
      </c>
      <c r="D552">
        <v>14</v>
      </c>
      <c r="E552">
        <v>43</v>
      </c>
      <c r="F552">
        <v>1.4</v>
      </c>
      <c r="G552">
        <v>4</v>
      </c>
      <c r="H552">
        <v>765</v>
      </c>
      <c r="I552">
        <v>161.02000000000001</v>
      </c>
      <c r="J552">
        <v>303.52</v>
      </c>
      <c r="K552">
        <v>109.52</v>
      </c>
      <c r="L552">
        <v>45.16</v>
      </c>
      <c r="M552">
        <v>12</v>
      </c>
      <c r="N552">
        <v>41</v>
      </c>
      <c r="O552">
        <v>0.45</v>
      </c>
      <c r="P552" s="20"/>
    </row>
    <row r="553" spans="1:16" x14ac:dyDescent="0.25">
      <c r="A553">
        <v>120</v>
      </c>
      <c r="B553">
        <v>36</v>
      </c>
      <c r="C553">
        <v>36</v>
      </c>
      <c r="D553">
        <v>14</v>
      </c>
      <c r="E553">
        <v>43</v>
      </c>
      <c r="F553">
        <v>1.37</v>
      </c>
      <c r="G553">
        <v>3</v>
      </c>
      <c r="H553">
        <v>855</v>
      </c>
      <c r="I553">
        <v>161.05000000000001</v>
      </c>
      <c r="J553">
        <v>319.64</v>
      </c>
      <c r="K553">
        <v>120.97</v>
      </c>
      <c r="L553">
        <v>45.93</v>
      </c>
      <c r="M553">
        <v>12</v>
      </c>
      <c r="N553">
        <v>41</v>
      </c>
      <c r="O553">
        <v>0.45</v>
      </c>
      <c r="P553" s="20"/>
    </row>
    <row r="554" spans="1:16" x14ac:dyDescent="0.25">
      <c r="A554">
        <v>120</v>
      </c>
      <c r="B554">
        <v>40</v>
      </c>
      <c r="C554">
        <v>48</v>
      </c>
      <c r="D554" s="20">
        <v>14</v>
      </c>
      <c r="E554" s="20">
        <v>43</v>
      </c>
      <c r="F554">
        <v>1.4</v>
      </c>
      <c r="G554">
        <v>1.5</v>
      </c>
      <c r="H554">
        <v>645</v>
      </c>
      <c r="I554">
        <v>161.06</v>
      </c>
      <c r="J554">
        <v>207.13</v>
      </c>
      <c r="K554">
        <v>11.74</v>
      </c>
      <c r="L554">
        <v>32.25</v>
      </c>
      <c r="M554" s="20">
        <v>12</v>
      </c>
      <c r="N554" s="20">
        <v>41</v>
      </c>
      <c r="O554" s="20">
        <v>0.55000000000000004</v>
      </c>
      <c r="P554" s="20"/>
    </row>
    <row r="555" spans="1:16" x14ac:dyDescent="0.25">
      <c r="A555">
        <v>120</v>
      </c>
      <c r="B555">
        <v>40</v>
      </c>
      <c r="C555">
        <v>44</v>
      </c>
      <c r="D555" s="20">
        <v>14</v>
      </c>
      <c r="E555" s="20">
        <v>43</v>
      </c>
      <c r="F555">
        <v>1.37</v>
      </c>
      <c r="G555">
        <v>2</v>
      </c>
      <c r="H555">
        <v>680</v>
      </c>
      <c r="I555">
        <v>161.22999999999999</v>
      </c>
      <c r="J555">
        <v>210.12</v>
      </c>
      <c r="K555">
        <v>15.64</v>
      </c>
      <c r="L555">
        <v>35.049999999999997</v>
      </c>
      <c r="M555" s="20">
        <v>12</v>
      </c>
      <c r="N555" s="20">
        <v>41</v>
      </c>
      <c r="O555" s="20">
        <v>0.55000000000000004</v>
      </c>
      <c r="P555" s="20"/>
    </row>
    <row r="556" spans="1:16" x14ac:dyDescent="0.25">
      <c r="A556">
        <v>120</v>
      </c>
      <c r="B556">
        <v>44</v>
      </c>
      <c r="C556">
        <v>44</v>
      </c>
      <c r="D556" s="20">
        <v>14</v>
      </c>
      <c r="E556" s="20">
        <v>43</v>
      </c>
      <c r="F556">
        <v>1.4</v>
      </c>
      <c r="G556">
        <v>1.5</v>
      </c>
      <c r="H556">
        <v>615</v>
      </c>
      <c r="I556">
        <v>161.27000000000001</v>
      </c>
      <c r="J556">
        <v>204</v>
      </c>
      <c r="K556">
        <v>10.210000000000001</v>
      </c>
      <c r="L556">
        <v>31.43</v>
      </c>
      <c r="M556" s="20">
        <v>12</v>
      </c>
      <c r="N556" s="20">
        <v>41</v>
      </c>
      <c r="O556" s="20">
        <v>0.55000000000000004</v>
      </c>
      <c r="P556" s="20"/>
    </row>
    <row r="557" spans="1:16" x14ac:dyDescent="0.25">
      <c r="A557" s="20">
        <v>150</v>
      </c>
      <c r="B557">
        <v>31</v>
      </c>
      <c r="C557">
        <v>67</v>
      </c>
      <c r="D557" s="20">
        <v>14</v>
      </c>
      <c r="E557" s="20">
        <v>43</v>
      </c>
      <c r="F557">
        <v>1.24</v>
      </c>
      <c r="G557" s="20">
        <v>1.5</v>
      </c>
      <c r="H557" s="20">
        <v>700</v>
      </c>
      <c r="I557">
        <v>161.37</v>
      </c>
      <c r="J557">
        <v>204.86</v>
      </c>
      <c r="K557">
        <v>16.010000000000002</v>
      </c>
      <c r="L557">
        <v>30.89</v>
      </c>
      <c r="M557">
        <v>12</v>
      </c>
      <c r="N557" s="20">
        <v>41</v>
      </c>
      <c r="O557" s="20">
        <v>0.55000000000000004</v>
      </c>
      <c r="P557" s="20"/>
    </row>
    <row r="558" spans="1:16" x14ac:dyDescent="0.25">
      <c r="A558">
        <v>120</v>
      </c>
      <c r="B558">
        <v>44</v>
      </c>
      <c r="C558">
        <v>48</v>
      </c>
      <c r="D558" s="20">
        <v>14</v>
      </c>
      <c r="E558" s="20">
        <v>43</v>
      </c>
      <c r="F558">
        <v>1.31</v>
      </c>
      <c r="G558">
        <v>1.5</v>
      </c>
      <c r="H558">
        <v>700</v>
      </c>
      <c r="I558">
        <v>161.4</v>
      </c>
      <c r="J558">
        <v>207.88</v>
      </c>
      <c r="K558">
        <v>12.46</v>
      </c>
      <c r="L558">
        <v>33</v>
      </c>
      <c r="M558" s="20">
        <v>12</v>
      </c>
      <c r="N558" s="20">
        <v>41</v>
      </c>
      <c r="O558" s="20">
        <v>0.55000000000000004</v>
      </c>
      <c r="P558" s="20"/>
    </row>
    <row r="559" spans="1:16" x14ac:dyDescent="0.25">
      <c r="A559">
        <v>120</v>
      </c>
      <c r="B559">
        <v>44</v>
      </c>
      <c r="C559">
        <v>40</v>
      </c>
      <c r="D559" s="20">
        <v>14</v>
      </c>
      <c r="E559" s="20">
        <v>43</v>
      </c>
      <c r="F559">
        <v>1.37</v>
      </c>
      <c r="G559">
        <v>2</v>
      </c>
      <c r="H559">
        <v>655</v>
      </c>
      <c r="I559">
        <v>161.47</v>
      </c>
      <c r="J559">
        <v>207.66</v>
      </c>
      <c r="K559">
        <v>14.15</v>
      </c>
      <c r="L559">
        <v>34.409999999999997</v>
      </c>
      <c r="M559" s="20">
        <v>12</v>
      </c>
      <c r="N559" s="20">
        <v>41</v>
      </c>
      <c r="O559" s="20">
        <v>0.55000000000000004</v>
      </c>
      <c r="P559" s="20"/>
    </row>
    <row r="560" spans="1:16" x14ac:dyDescent="0.25">
      <c r="A560">
        <v>120</v>
      </c>
      <c r="B560">
        <v>44</v>
      </c>
      <c r="C560">
        <v>40</v>
      </c>
      <c r="D560" s="20">
        <v>14</v>
      </c>
      <c r="E560" s="20">
        <v>43</v>
      </c>
      <c r="F560">
        <v>1.4</v>
      </c>
      <c r="G560">
        <v>2</v>
      </c>
      <c r="H560">
        <v>610</v>
      </c>
      <c r="I560">
        <v>161.88999999999999</v>
      </c>
      <c r="J560">
        <v>203.45</v>
      </c>
      <c r="K560">
        <v>11.7</v>
      </c>
      <c r="L560">
        <v>33.35</v>
      </c>
      <c r="M560" s="20">
        <v>12</v>
      </c>
      <c r="N560" s="20">
        <v>41</v>
      </c>
      <c r="O560" s="20">
        <v>0.55000000000000004</v>
      </c>
      <c r="P560" s="20"/>
    </row>
    <row r="561" spans="1:16" x14ac:dyDescent="0.25">
      <c r="A561" s="20">
        <v>150</v>
      </c>
      <c r="B561">
        <v>28</v>
      </c>
      <c r="C561">
        <v>67</v>
      </c>
      <c r="D561" s="20">
        <v>14</v>
      </c>
      <c r="E561" s="20">
        <v>43</v>
      </c>
      <c r="F561">
        <v>1.3</v>
      </c>
      <c r="G561" s="20">
        <v>1.5</v>
      </c>
      <c r="H561" s="20">
        <v>700</v>
      </c>
      <c r="I561">
        <v>161.92099999999999</v>
      </c>
      <c r="J561">
        <v>210.559</v>
      </c>
      <c r="K561">
        <v>18.976500000000001</v>
      </c>
      <c r="L561">
        <v>39.806600000000003</v>
      </c>
      <c r="M561">
        <f>12</f>
        <v>12</v>
      </c>
      <c r="N561" s="20">
        <v>41</v>
      </c>
      <c r="O561" s="20">
        <v>0.55000000000000004</v>
      </c>
      <c r="P561" s="20"/>
    </row>
    <row r="562" spans="1:16" x14ac:dyDescent="0.25">
      <c r="A562">
        <v>120</v>
      </c>
      <c r="B562">
        <v>40</v>
      </c>
      <c r="C562">
        <v>40</v>
      </c>
      <c r="D562" s="20">
        <v>14</v>
      </c>
      <c r="E562" s="20">
        <v>43</v>
      </c>
      <c r="F562">
        <v>1.4</v>
      </c>
      <c r="G562">
        <v>3</v>
      </c>
      <c r="H562">
        <v>660</v>
      </c>
      <c r="I562">
        <v>161.97999999999999</v>
      </c>
      <c r="J562">
        <v>208.89</v>
      </c>
      <c r="K562">
        <v>16.97</v>
      </c>
      <c r="L562">
        <v>39.07</v>
      </c>
      <c r="M562" s="20">
        <v>12</v>
      </c>
      <c r="N562" s="20">
        <v>41</v>
      </c>
      <c r="O562" s="20">
        <v>0.55000000000000004</v>
      </c>
      <c r="P562" s="20"/>
    </row>
    <row r="563" spans="1:16" x14ac:dyDescent="0.25">
      <c r="A563" s="20">
        <v>150</v>
      </c>
      <c r="B563">
        <v>31</v>
      </c>
      <c r="C563">
        <v>75</v>
      </c>
      <c r="D563" s="20">
        <v>14</v>
      </c>
      <c r="E563" s="20">
        <v>43</v>
      </c>
      <c r="F563">
        <v>1.2</v>
      </c>
      <c r="G563" s="20">
        <v>1.5</v>
      </c>
      <c r="H563" s="20">
        <v>700</v>
      </c>
      <c r="I563">
        <v>161.99100000000001</v>
      </c>
      <c r="J563">
        <v>200.77099999999999</v>
      </c>
      <c r="K563">
        <v>13.303100000000001</v>
      </c>
      <c r="L563">
        <v>39.091000000000001</v>
      </c>
      <c r="M563">
        <v>12</v>
      </c>
      <c r="N563" s="20">
        <v>41</v>
      </c>
      <c r="O563" s="20">
        <v>0.55000000000000004</v>
      </c>
      <c r="P563" s="20"/>
    </row>
    <row r="564" spans="1:16" x14ac:dyDescent="0.25">
      <c r="A564">
        <v>120</v>
      </c>
      <c r="B564">
        <v>40</v>
      </c>
      <c r="C564">
        <v>44</v>
      </c>
      <c r="D564" s="20">
        <v>14</v>
      </c>
      <c r="E564" s="20">
        <v>43</v>
      </c>
      <c r="F564">
        <v>1.4</v>
      </c>
      <c r="G564">
        <v>2</v>
      </c>
      <c r="H564">
        <v>630</v>
      </c>
      <c r="I564">
        <v>162.08000000000001</v>
      </c>
      <c r="J564">
        <v>205.73</v>
      </c>
      <c r="K564">
        <v>12.75</v>
      </c>
      <c r="L564">
        <v>33.86</v>
      </c>
      <c r="M564" s="20">
        <v>12</v>
      </c>
      <c r="N564" s="20">
        <v>41</v>
      </c>
      <c r="O564" s="20">
        <v>0.55000000000000004</v>
      </c>
      <c r="P564" s="20"/>
    </row>
    <row r="565" spans="1:16" x14ac:dyDescent="0.25">
      <c r="A565">
        <v>120</v>
      </c>
      <c r="B565">
        <v>44</v>
      </c>
      <c r="C565">
        <v>44</v>
      </c>
      <c r="D565" s="20">
        <v>14</v>
      </c>
      <c r="E565" s="20">
        <v>43</v>
      </c>
      <c r="F565">
        <v>1.4</v>
      </c>
      <c r="G565">
        <v>1.5</v>
      </c>
      <c r="H565">
        <v>625</v>
      </c>
      <c r="I565">
        <v>162.16</v>
      </c>
      <c r="J565">
        <v>206.08</v>
      </c>
      <c r="K565">
        <v>10.65</v>
      </c>
      <c r="L565">
        <v>31.82</v>
      </c>
      <c r="M565" s="20">
        <v>12</v>
      </c>
      <c r="N565" s="20">
        <v>41</v>
      </c>
      <c r="O565" s="20">
        <v>0.55000000000000004</v>
      </c>
      <c r="P565" s="20"/>
    </row>
    <row r="566" spans="1:16" x14ac:dyDescent="0.25">
      <c r="A566">
        <v>120</v>
      </c>
      <c r="B566">
        <v>40</v>
      </c>
      <c r="C566">
        <v>44</v>
      </c>
      <c r="D566" s="20">
        <v>14</v>
      </c>
      <c r="E566" s="20">
        <v>43</v>
      </c>
      <c r="F566">
        <v>1.37</v>
      </c>
      <c r="G566">
        <v>3</v>
      </c>
      <c r="H566">
        <v>645</v>
      </c>
      <c r="I566">
        <v>162.16</v>
      </c>
      <c r="J566">
        <v>203.12</v>
      </c>
      <c r="K566">
        <v>13.59</v>
      </c>
      <c r="L566">
        <v>38.42</v>
      </c>
      <c r="M566" s="20">
        <v>12</v>
      </c>
      <c r="N566" s="20">
        <v>41</v>
      </c>
      <c r="O566" s="20">
        <v>0.55000000000000004</v>
      </c>
      <c r="P566" s="20"/>
    </row>
    <row r="567" spans="1:16" x14ac:dyDescent="0.25">
      <c r="A567" s="20">
        <v>150</v>
      </c>
      <c r="B567">
        <v>34</v>
      </c>
      <c r="C567">
        <v>60</v>
      </c>
      <c r="D567" s="20">
        <v>14</v>
      </c>
      <c r="E567" s="20">
        <v>43</v>
      </c>
      <c r="F567">
        <v>1.24</v>
      </c>
      <c r="G567" s="20">
        <v>1.5</v>
      </c>
      <c r="H567" s="20">
        <v>700</v>
      </c>
      <c r="I567">
        <v>162.22999999999999</v>
      </c>
      <c r="J567">
        <v>206.62</v>
      </c>
      <c r="K567">
        <v>16.5</v>
      </c>
      <c r="L567">
        <v>31.12</v>
      </c>
      <c r="M567">
        <f>12</f>
        <v>12</v>
      </c>
      <c r="N567" s="20">
        <v>41</v>
      </c>
      <c r="O567" s="20">
        <v>0.55000000000000004</v>
      </c>
      <c r="P567" s="20"/>
    </row>
    <row r="568" spans="1:16" x14ac:dyDescent="0.25">
      <c r="A568">
        <v>120</v>
      </c>
      <c r="B568">
        <v>32</v>
      </c>
      <c r="C568">
        <v>40</v>
      </c>
      <c r="D568">
        <v>14</v>
      </c>
      <c r="E568">
        <v>43</v>
      </c>
      <c r="F568">
        <v>1.4</v>
      </c>
      <c r="G568">
        <v>3</v>
      </c>
      <c r="H568">
        <v>845</v>
      </c>
      <c r="I568">
        <v>162.34</v>
      </c>
      <c r="J568">
        <v>319.66000000000003</v>
      </c>
      <c r="K568">
        <v>119.7</v>
      </c>
      <c r="L568">
        <v>45.83</v>
      </c>
      <c r="M568">
        <v>12</v>
      </c>
      <c r="N568">
        <v>41</v>
      </c>
      <c r="O568">
        <v>0.45</v>
      </c>
      <c r="P568" s="20"/>
    </row>
    <row r="569" spans="1:16" x14ac:dyDescent="0.25">
      <c r="A569">
        <v>130</v>
      </c>
      <c r="B569">
        <v>44</v>
      </c>
      <c r="C569">
        <v>48</v>
      </c>
      <c r="D569">
        <v>14</v>
      </c>
      <c r="E569">
        <v>43</v>
      </c>
      <c r="F569">
        <v>1.28</v>
      </c>
      <c r="G569">
        <v>1</v>
      </c>
      <c r="H569">
        <v>925</v>
      </c>
      <c r="I569">
        <v>162.34</v>
      </c>
      <c r="J569">
        <v>284.08</v>
      </c>
      <c r="K569">
        <v>70.010000000000005</v>
      </c>
      <c r="L569">
        <v>39.76</v>
      </c>
      <c r="M569">
        <v>12</v>
      </c>
      <c r="N569">
        <v>41</v>
      </c>
      <c r="O569">
        <v>0.45</v>
      </c>
      <c r="P569" s="20"/>
    </row>
    <row r="570" spans="1:16" x14ac:dyDescent="0.25">
      <c r="A570" s="20">
        <v>150</v>
      </c>
      <c r="B570">
        <v>28</v>
      </c>
      <c r="C570">
        <v>60</v>
      </c>
      <c r="D570" s="20">
        <v>14</v>
      </c>
      <c r="E570" s="20">
        <v>43</v>
      </c>
      <c r="F570">
        <v>1.36</v>
      </c>
      <c r="G570" s="20">
        <v>1.5</v>
      </c>
      <c r="H570" s="20">
        <v>700</v>
      </c>
      <c r="I570">
        <v>162.55000000000001</v>
      </c>
      <c r="J570">
        <v>217.78</v>
      </c>
      <c r="K570">
        <v>22.87</v>
      </c>
      <c r="L570">
        <v>32.61</v>
      </c>
      <c r="M570">
        <f>12</f>
        <v>12</v>
      </c>
      <c r="N570" s="20">
        <v>41</v>
      </c>
      <c r="O570" s="20">
        <v>0.55000000000000004</v>
      </c>
      <c r="P570" s="20"/>
    </row>
    <row r="571" spans="1:16" x14ac:dyDescent="0.25">
      <c r="A571">
        <v>120</v>
      </c>
      <c r="B571">
        <v>44</v>
      </c>
      <c r="C571">
        <v>40</v>
      </c>
      <c r="D571" s="20">
        <v>14</v>
      </c>
      <c r="E571" s="20">
        <v>43</v>
      </c>
      <c r="F571">
        <v>1.37</v>
      </c>
      <c r="G571">
        <v>2</v>
      </c>
      <c r="H571">
        <v>670</v>
      </c>
      <c r="I571">
        <v>162.69</v>
      </c>
      <c r="J571">
        <v>210.74</v>
      </c>
      <c r="K571">
        <v>15.03</v>
      </c>
      <c r="L571">
        <v>34.99</v>
      </c>
      <c r="M571" s="20">
        <v>12</v>
      </c>
      <c r="N571" s="20">
        <v>41</v>
      </c>
      <c r="O571" s="20">
        <v>0.55000000000000004</v>
      </c>
      <c r="P571" s="20"/>
    </row>
    <row r="572" spans="1:16" x14ac:dyDescent="0.25">
      <c r="A572" s="20">
        <v>150</v>
      </c>
      <c r="B572">
        <v>34</v>
      </c>
      <c r="C572">
        <v>67</v>
      </c>
      <c r="D572" s="20">
        <v>14</v>
      </c>
      <c r="E572" s="20">
        <v>43</v>
      </c>
      <c r="F572">
        <v>1.2</v>
      </c>
      <c r="G572" s="20">
        <v>1.5</v>
      </c>
      <c r="H572" s="20">
        <v>700</v>
      </c>
      <c r="I572">
        <v>162.74</v>
      </c>
      <c r="J572">
        <v>202.46</v>
      </c>
      <c r="K572">
        <v>13.75</v>
      </c>
      <c r="L572">
        <v>30.53</v>
      </c>
      <c r="M572">
        <f>12</f>
        <v>12</v>
      </c>
      <c r="N572" s="20">
        <v>41</v>
      </c>
      <c r="O572" s="20">
        <v>0.55000000000000004</v>
      </c>
      <c r="P572" s="20"/>
    </row>
    <row r="573" spans="1:16" x14ac:dyDescent="0.25">
      <c r="A573">
        <v>120</v>
      </c>
      <c r="B573">
        <v>44</v>
      </c>
      <c r="C573">
        <v>44</v>
      </c>
      <c r="D573">
        <v>14</v>
      </c>
      <c r="E573">
        <v>43</v>
      </c>
      <c r="F573">
        <v>1.37</v>
      </c>
      <c r="G573">
        <v>1</v>
      </c>
      <c r="H573">
        <v>845</v>
      </c>
      <c r="I573">
        <v>162.94</v>
      </c>
      <c r="J573">
        <v>271.83</v>
      </c>
      <c r="K573">
        <v>58.69</v>
      </c>
      <c r="L573">
        <v>38.93</v>
      </c>
      <c r="M573">
        <v>12</v>
      </c>
      <c r="N573">
        <v>41</v>
      </c>
      <c r="O573">
        <v>0.45</v>
      </c>
      <c r="P573" s="20"/>
    </row>
    <row r="574" spans="1:16" x14ac:dyDescent="0.25">
      <c r="A574" s="20">
        <v>150</v>
      </c>
      <c r="B574">
        <v>37</v>
      </c>
      <c r="C574">
        <v>60</v>
      </c>
      <c r="D574" s="20">
        <v>14</v>
      </c>
      <c r="E574" s="20">
        <v>43</v>
      </c>
      <c r="F574">
        <v>1.2</v>
      </c>
      <c r="G574" s="20">
        <v>1.5</v>
      </c>
      <c r="H574" s="20">
        <v>700</v>
      </c>
      <c r="I574">
        <v>162.99</v>
      </c>
      <c r="J574">
        <v>203.76</v>
      </c>
      <c r="K574">
        <v>14.35</v>
      </c>
      <c r="L574">
        <v>30.71</v>
      </c>
      <c r="M574">
        <v>12</v>
      </c>
      <c r="N574" s="20">
        <v>41</v>
      </c>
      <c r="O574" s="20">
        <v>0.55000000000000004</v>
      </c>
      <c r="P574" s="20"/>
    </row>
    <row r="575" spans="1:16" x14ac:dyDescent="0.25">
      <c r="A575">
        <v>120</v>
      </c>
      <c r="B575">
        <v>44</v>
      </c>
      <c r="C575">
        <v>40</v>
      </c>
      <c r="D575" s="20">
        <v>14</v>
      </c>
      <c r="E575" s="20">
        <v>43</v>
      </c>
      <c r="F575">
        <v>1.4</v>
      </c>
      <c r="G575">
        <v>2</v>
      </c>
      <c r="H575">
        <v>620</v>
      </c>
      <c r="I575">
        <v>163</v>
      </c>
      <c r="J575">
        <v>205.76</v>
      </c>
      <c r="K575">
        <v>12.22</v>
      </c>
      <c r="L575">
        <v>33.76</v>
      </c>
      <c r="M575" s="20">
        <v>12</v>
      </c>
      <c r="N575" s="20">
        <v>41</v>
      </c>
      <c r="O575" s="20">
        <v>0.55000000000000004</v>
      </c>
      <c r="P575" s="20"/>
    </row>
    <row r="576" spans="1:16" x14ac:dyDescent="0.25">
      <c r="A576">
        <v>120</v>
      </c>
      <c r="B576">
        <v>40</v>
      </c>
      <c r="C576">
        <v>44</v>
      </c>
      <c r="D576" s="20">
        <v>14</v>
      </c>
      <c r="E576" s="20">
        <v>43</v>
      </c>
      <c r="F576">
        <v>1.4</v>
      </c>
      <c r="G576">
        <v>3</v>
      </c>
      <c r="H576">
        <v>615</v>
      </c>
      <c r="I576">
        <v>163.08000000000001</v>
      </c>
      <c r="J576">
        <v>201.19</v>
      </c>
      <c r="K576">
        <v>11.96</v>
      </c>
      <c r="L576">
        <v>38.15</v>
      </c>
      <c r="M576" s="20">
        <v>12</v>
      </c>
      <c r="N576" s="20">
        <v>41</v>
      </c>
      <c r="O576" s="20">
        <v>0.55000000000000004</v>
      </c>
      <c r="P576" s="20"/>
    </row>
    <row r="577" spans="1:16" x14ac:dyDescent="0.25">
      <c r="A577" s="22">
        <v>120</v>
      </c>
      <c r="B577" s="22">
        <v>36</v>
      </c>
      <c r="C577" s="22">
        <v>36</v>
      </c>
      <c r="D577" s="22">
        <v>14</v>
      </c>
      <c r="E577" s="22">
        <v>43</v>
      </c>
      <c r="F577" s="22">
        <v>1.34</v>
      </c>
      <c r="G577" s="22">
        <v>4</v>
      </c>
      <c r="H577" s="22">
        <v>840</v>
      </c>
      <c r="I577" s="22">
        <v>163.13</v>
      </c>
      <c r="J577" s="22">
        <v>311.94</v>
      </c>
      <c r="K577" s="22">
        <v>115.23</v>
      </c>
      <c r="L577" s="22">
        <v>47.01</v>
      </c>
      <c r="M577" s="22">
        <v>12</v>
      </c>
      <c r="N577" s="22">
        <v>41</v>
      </c>
      <c r="O577" s="22">
        <v>0.45</v>
      </c>
      <c r="P577" s="20"/>
    </row>
    <row r="578" spans="1:16" x14ac:dyDescent="0.25">
      <c r="A578" s="20">
        <v>160</v>
      </c>
      <c r="B578" s="20">
        <v>30</v>
      </c>
      <c r="C578" s="20">
        <v>60</v>
      </c>
      <c r="D578" s="20">
        <v>14</v>
      </c>
      <c r="E578" s="20">
        <v>43</v>
      </c>
      <c r="F578" s="20">
        <v>1.3</v>
      </c>
      <c r="G578" s="20">
        <v>3</v>
      </c>
      <c r="H578" s="20">
        <v>600</v>
      </c>
      <c r="I578" s="20">
        <v>163.29</v>
      </c>
      <c r="J578" s="20">
        <v>188.03</v>
      </c>
      <c r="K578" s="20">
        <v>3.92</v>
      </c>
      <c r="L578" s="20">
        <v>36.619999999999997</v>
      </c>
      <c r="M578" s="20">
        <v>12</v>
      </c>
      <c r="N578" s="20">
        <v>41</v>
      </c>
      <c r="O578" s="20">
        <v>0.55000000000000004</v>
      </c>
      <c r="P578" s="20"/>
    </row>
    <row r="579" spans="1:16" x14ac:dyDescent="0.25">
      <c r="A579" s="20">
        <v>150</v>
      </c>
      <c r="B579">
        <v>25</v>
      </c>
      <c r="C579">
        <v>75</v>
      </c>
      <c r="D579" s="20">
        <v>14</v>
      </c>
      <c r="E579" s="20">
        <v>43</v>
      </c>
      <c r="F579">
        <v>1.32</v>
      </c>
      <c r="G579" s="20">
        <v>1.5</v>
      </c>
      <c r="H579" s="20">
        <v>700</v>
      </c>
      <c r="I579">
        <v>163.32499999999999</v>
      </c>
      <c r="J579">
        <v>212.20500000000001</v>
      </c>
      <c r="K579">
        <v>18.993500000000001</v>
      </c>
      <c r="L579">
        <v>40.011299999999999</v>
      </c>
      <c r="M579">
        <v>12</v>
      </c>
      <c r="N579" s="20">
        <v>41</v>
      </c>
      <c r="O579" s="20">
        <v>0.55000000000000004</v>
      </c>
      <c r="P579" s="20"/>
    </row>
    <row r="580" spans="1:16" x14ac:dyDescent="0.25">
      <c r="A580">
        <v>120</v>
      </c>
      <c r="B580">
        <v>44</v>
      </c>
      <c r="C580">
        <v>48</v>
      </c>
      <c r="D580" s="20">
        <v>14</v>
      </c>
      <c r="E580" s="20">
        <v>43</v>
      </c>
      <c r="F580">
        <v>1.34</v>
      </c>
      <c r="G580">
        <v>1.5</v>
      </c>
      <c r="H580">
        <v>650</v>
      </c>
      <c r="I580">
        <v>163.34</v>
      </c>
      <c r="J580">
        <v>205.31</v>
      </c>
      <c r="K580">
        <v>10.24</v>
      </c>
      <c r="L580">
        <v>31.94</v>
      </c>
      <c r="M580" s="20">
        <v>12</v>
      </c>
      <c r="N580" s="20">
        <v>41</v>
      </c>
      <c r="O580" s="20">
        <v>0.55000000000000004</v>
      </c>
      <c r="P580" s="20"/>
    </row>
    <row r="581" spans="1:16" x14ac:dyDescent="0.25">
      <c r="A581">
        <v>120</v>
      </c>
      <c r="B581">
        <v>44</v>
      </c>
      <c r="C581">
        <v>44</v>
      </c>
      <c r="D581" s="20">
        <v>14</v>
      </c>
      <c r="E581" s="20">
        <v>43</v>
      </c>
      <c r="F581">
        <v>1.4</v>
      </c>
      <c r="G581">
        <v>1.5</v>
      </c>
      <c r="H581">
        <v>640</v>
      </c>
      <c r="I581">
        <v>163.4</v>
      </c>
      <c r="J581">
        <v>209.11</v>
      </c>
      <c r="K581">
        <v>11.34</v>
      </c>
      <c r="L581">
        <v>32.39</v>
      </c>
      <c r="M581" s="20">
        <v>12</v>
      </c>
      <c r="N581" s="20">
        <v>41</v>
      </c>
      <c r="O581" s="20">
        <v>0.55000000000000004</v>
      </c>
      <c r="P581" s="20"/>
    </row>
    <row r="582" spans="1:16" x14ac:dyDescent="0.25">
      <c r="A582">
        <v>120</v>
      </c>
      <c r="B582">
        <v>40</v>
      </c>
      <c r="C582">
        <v>44</v>
      </c>
      <c r="D582" s="20">
        <v>14</v>
      </c>
      <c r="E582" s="20">
        <v>43</v>
      </c>
      <c r="F582">
        <v>1.4</v>
      </c>
      <c r="G582">
        <v>2</v>
      </c>
      <c r="H582">
        <v>645</v>
      </c>
      <c r="I582">
        <v>163.55000000000001</v>
      </c>
      <c r="J582">
        <v>209.01</v>
      </c>
      <c r="K582">
        <v>13.58</v>
      </c>
      <c r="L582">
        <v>34.46</v>
      </c>
      <c r="M582" s="20">
        <v>12</v>
      </c>
      <c r="N582" s="20">
        <v>41</v>
      </c>
      <c r="O582" s="20">
        <v>0.55000000000000004</v>
      </c>
      <c r="P582" s="20"/>
    </row>
    <row r="583" spans="1:16" x14ac:dyDescent="0.25">
      <c r="A583" s="20">
        <v>150</v>
      </c>
      <c r="B583">
        <v>31</v>
      </c>
      <c r="C583">
        <v>60</v>
      </c>
      <c r="D583" s="20">
        <v>14</v>
      </c>
      <c r="E583" s="20">
        <v>43</v>
      </c>
      <c r="F583">
        <v>1.3</v>
      </c>
      <c r="G583" s="20">
        <v>1.5</v>
      </c>
      <c r="H583" s="20">
        <v>700</v>
      </c>
      <c r="I583">
        <v>163.63</v>
      </c>
      <c r="J583">
        <v>212.95</v>
      </c>
      <c r="K583">
        <v>19.25</v>
      </c>
      <c r="L583">
        <v>31.96</v>
      </c>
      <c r="M583">
        <v>12</v>
      </c>
      <c r="N583" s="20">
        <v>41</v>
      </c>
      <c r="O583" s="20">
        <v>0.55000000000000004</v>
      </c>
      <c r="P583" s="20"/>
    </row>
    <row r="584" spans="1:16" x14ac:dyDescent="0.25">
      <c r="A584">
        <v>120</v>
      </c>
      <c r="B584">
        <v>44</v>
      </c>
      <c r="C584">
        <v>44</v>
      </c>
      <c r="D584" s="20">
        <v>14</v>
      </c>
      <c r="E584" s="20">
        <v>43</v>
      </c>
      <c r="F584">
        <v>1.34</v>
      </c>
      <c r="G584">
        <v>2</v>
      </c>
      <c r="H584">
        <v>645</v>
      </c>
      <c r="I584">
        <v>163.85</v>
      </c>
      <c r="J584">
        <v>204.77</v>
      </c>
      <c r="K584">
        <v>11.59</v>
      </c>
      <c r="L584">
        <v>33.869999999999997</v>
      </c>
      <c r="M584" s="20">
        <v>12</v>
      </c>
      <c r="N584" s="20">
        <v>41</v>
      </c>
      <c r="O584" s="20">
        <v>0.55000000000000004</v>
      </c>
      <c r="P584" s="20"/>
    </row>
    <row r="585" spans="1:16" x14ac:dyDescent="0.25">
      <c r="A585">
        <v>120</v>
      </c>
      <c r="B585">
        <v>48</v>
      </c>
      <c r="C585">
        <v>40</v>
      </c>
      <c r="D585" s="20">
        <v>14</v>
      </c>
      <c r="E585" s="20">
        <v>43</v>
      </c>
      <c r="F585">
        <v>1.37</v>
      </c>
      <c r="G585">
        <v>2</v>
      </c>
      <c r="H585">
        <v>595</v>
      </c>
      <c r="I585">
        <v>163.89</v>
      </c>
      <c r="J585">
        <v>200.65</v>
      </c>
      <c r="K585">
        <v>9.49</v>
      </c>
      <c r="L585">
        <v>32.869999999999997</v>
      </c>
      <c r="M585" s="20">
        <v>12</v>
      </c>
      <c r="N585" s="20">
        <v>41</v>
      </c>
      <c r="O585" s="20">
        <v>0.55000000000000004</v>
      </c>
      <c r="P585" s="20"/>
    </row>
    <row r="586" spans="1:16" x14ac:dyDescent="0.25">
      <c r="A586" s="20">
        <v>150</v>
      </c>
      <c r="B586">
        <v>28</v>
      </c>
      <c r="C586">
        <v>75</v>
      </c>
      <c r="D586" s="20">
        <v>14</v>
      </c>
      <c r="E586" s="20">
        <v>43</v>
      </c>
      <c r="F586">
        <v>1.26</v>
      </c>
      <c r="G586" s="20">
        <v>1.5</v>
      </c>
      <c r="H586" s="20">
        <v>700</v>
      </c>
      <c r="I586">
        <v>164.09899999999999</v>
      </c>
      <c r="J586">
        <v>207.465</v>
      </c>
      <c r="K586">
        <v>15.724</v>
      </c>
      <c r="L586">
        <v>39.713299999999997</v>
      </c>
      <c r="M586">
        <f>12</f>
        <v>12</v>
      </c>
      <c r="N586" s="20">
        <v>41</v>
      </c>
      <c r="O586" s="20">
        <v>0.55000000000000004</v>
      </c>
      <c r="P586" s="20"/>
    </row>
    <row r="587" spans="1:16" x14ac:dyDescent="0.25">
      <c r="A587">
        <v>135</v>
      </c>
      <c r="B587">
        <v>44</v>
      </c>
      <c r="C587">
        <v>44</v>
      </c>
      <c r="D587">
        <v>14</v>
      </c>
      <c r="E587">
        <v>43</v>
      </c>
      <c r="F587">
        <v>1.31</v>
      </c>
      <c r="G587">
        <v>1</v>
      </c>
      <c r="H587">
        <v>865</v>
      </c>
      <c r="I587">
        <v>164.26</v>
      </c>
      <c r="J587">
        <v>283.19</v>
      </c>
      <c r="K587">
        <v>70.31</v>
      </c>
      <c r="L587">
        <v>38.44</v>
      </c>
      <c r="M587">
        <v>12</v>
      </c>
      <c r="N587">
        <v>41</v>
      </c>
      <c r="O587">
        <v>0.45</v>
      </c>
      <c r="P587" s="20"/>
    </row>
    <row r="588" spans="1:16" x14ac:dyDescent="0.25">
      <c r="A588">
        <v>120</v>
      </c>
      <c r="B588">
        <v>48</v>
      </c>
      <c r="C588">
        <v>40</v>
      </c>
      <c r="D588" s="20">
        <v>14</v>
      </c>
      <c r="E588" s="20">
        <v>43</v>
      </c>
      <c r="F588">
        <v>1.4</v>
      </c>
      <c r="G588">
        <v>2</v>
      </c>
      <c r="H588">
        <v>570</v>
      </c>
      <c r="I588">
        <v>164.64</v>
      </c>
      <c r="J588">
        <v>199.33</v>
      </c>
      <c r="K588">
        <v>8.4700000000000006</v>
      </c>
      <c r="L588">
        <v>32.549999999999997</v>
      </c>
      <c r="M588" s="20">
        <v>12</v>
      </c>
      <c r="N588" s="20">
        <v>41</v>
      </c>
      <c r="O588" s="20">
        <v>0.55000000000000004</v>
      </c>
      <c r="P588" s="20"/>
    </row>
    <row r="589" spans="1:16" x14ac:dyDescent="0.25">
      <c r="A589" s="22">
        <v>120</v>
      </c>
      <c r="B589" s="22">
        <v>32</v>
      </c>
      <c r="C589" s="22">
        <v>40</v>
      </c>
      <c r="D589" s="22">
        <v>14</v>
      </c>
      <c r="E589" s="22">
        <v>43</v>
      </c>
      <c r="F589" s="22">
        <v>1.37</v>
      </c>
      <c r="G589" s="22">
        <v>4</v>
      </c>
      <c r="H589" s="22">
        <v>825</v>
      </c>
      <c r="I589" s="22">
        <v>164.77</v>
      </c>
      <c r="J589" s="22">
        <v>310.48</v>
      </c>
      <c r="K589" s="22">
        <v>112.07</v>
      </c>
      <c r="L589" s="22">
        <v>46.75</v>
      </c>
      <c r="M589" s="22">
        <v>12</v>
      </c>
      <c r="N589" s="22">
        <v>41</v>
      </c>
      <c r="O589" s="22">
        <v>0.45</v>
      </c>
      <c r="P589" s="20"/>
    </row>
    <row r="590" spans="1:16" x14ac:dyDescent="0.25">
      <c r="A590">
        <v>120</v>
      </c>
      <c r="B590">
        <v>44</v>
      </c>
      <c r="C590">
        <v>48</v>
      </c>
      <c r="D590" s="20">
        <v>14</v>
      </c>
      <c r="E590" s="20">
        <v>43</v>
      </c>
      <c r="F590">
        <v>1.37</v>
      </c>
      <c r="G590">
        <v>1.5</v>
      </c>
      <c r="H590">
        <v>615</v>
      </c>
      <c r="I590">
        <v>164.8</v>
      </c>
      <c r="J590">
        <v>203.96</v>
      </c>
      <c r="K590">
        <v>8.86</v>
      </c>
      <c r="L590">
        <v>31.31</v>
      </c>
      <c r="M590" s="20">
        <v>12</v>
      </c>
      <c r="N590" s="20">
        <v>41</v>
      </c>
      <c r="O590" s="20">
        <v>0.55000000000000004</v>
      </c>
      <c r="P590" s="20"/>
    </row>
    <row r="591" spans="1:16" x14ac:dyDescent="0.25">
      <c r="A591">
        <v>120</v>
      </c>
      <c r="B591">
        <v>40</v>
      </c>
      <c r="C591">
        <v>44</v>
      </c>
      <c r="D591" s="20">
        <v>14</v>
      </c>
      <c r="E591" s="20">
        <v>43</v>
      </c>
      <c r="F591">
        <v>1.4</v>
      </c>
      <c r="G591">
        <v>2</v>
      </c>
      <c r="H591">
        <v>660</v>
      </c>
      <c r="I591">
        <v>164.89</v>
      </c>
      <c r="J591">
        <v>212.24</v>
      </c>
      <c r="K591">
        <v>14.44</v>
      </c>
      <c r="L591">
        <v>35.06</v>
      </c>
      <c r="M591" s="20">
        <v>12</v>
      </c>
      <c r="N591" s="20">
        <v>41</v>
      </c>
      <c r="O591" s="20">
        <v>0.55000000000000004</v>
      </c>
      <c r="P591" s="20"/>
    </row>
    <row r="592" spans="1:16" x14ac:dyDescent="0.25">
      <c r="A592">
        <v>120</v>
      </c>
      <c r="B592">
        <v>40</v>
      </c>
      <c r="C592">
        <v>40</v>
      </c>
      <c r="D592">
        <v>14</v>
      </c>
      <c r="E592">
        <v>43</v>
      </c>
      <c r="F592">
        <v>1.4</v>
      </c>
      <c r="G592">
        <v>1.5</v>
      </c>
      <c r="H592">
        <v>885</v>
      </c>
      <c r="I592">
        <v>164.93</v>
      </c>
      <c r="J592">
        <v>308.62</v>
      </c>
      <c r="K592">
        <v>92.04</v>
      </c>
      <c r="L592">
        <v>54.77</v>
      </c>
      <c r="M592">
        <v>12</v>
      </c>
      <c r="N592">
        <v>41</v>
      </c>
      <c r="O592">
        <v>0.45</v>
      </c>
      <c r="P592" s="20"/>
    </row>
    <row r="593" spans="1:16" x14ac:dyDescent="0.25">
      <c r="A593">
        <v>120</v>
      </c>
      <c r="B593">
        <v>48</v>
      </c>
      <c r="C593">
        <v>48</v>
      </c>
      <c r="D593" s="20">
        <v>14</v>
      </c>
      <c r="E593" s="20">
        <v>43</v>
      </c>
      <c r="F593">
        <v>1.25</v>
      </c>
      <c r="G593">
        <v>2</v>
      </c>
      <c r="H593">
        <v>670</v>
      </c>
      <c r="I593">
        <v>165.35</v>
      </c>
      <c r="J593">
        <v>201.78</v>
      </c>
      <c r="K593">
        <v>9.6300000000000008</v>
      </c>
      <c r="L593">
        <v>33.67</v>
      </c>
      <c r="M593" s="20">
        <v>12</v>
      </c>
      <c r="N593" s="20">
        <v>41</v>
      </c>
      <c r="O593" s="20">
        <v>0.55000000000000004</v>
      </c>
      <c r="P593" s="20"/>
    </row>
    <row r="594" spans="1:16" x14ac:dyDescent="0.25">
      <c r="A594" s="20">
        <v>160</v>
      </c>
      <c r="B594" s="20">
        <v>30</v>
      </c>
      <c r="C594" s="20">
        <v>45</v>
      </c>
      <c r="D594" s="20">
        <v>10</v>
      </c>
      <c r="E594" s="20">
        <v>43</v>
      </c>
      <c r="F594" s="20">
        <v>1.5</v>
      </c>
      <c r="G594" s="20">
        <v>2.25</v>
      </c>
      <c r="H594" s="20">
        <v>600</v>
      </c>
      <c r="I594" s="20">
        <v>165.37</v>
      </c>
      <c r="J594" s="20">
        <v>206.35</v>
      </c>
      <c r="K594" s="20">
        <v>6.27</v>
      </c>
      <c r="L594" s="20">
        <v>39.29</v>
      </c>
      <c r="M594" s="20">
        <v>8</v>
      </c>
      <c r="N594" s="20">
        <v>41</v>
      </c>
      <c r="O594" s="20">
        <v>0.55000000000000004</v>
      </c>
      <c r="P594" s="20"/>
    </row>
    <row r="595" spans="1:16" x14ac:dyDescent="0.25">
      <c r="A595">
        <v>120</v>
      </c>
      <c r="B595">
        <v>44</v>
      </c>
      <c r="C595">
        <v>44</v>
      </c>
      <c r="D595" s="20">
        <v>14</v>
      </c>
      <c r="E595" s="20">
        <v>43</v>
      </c>
      <c r="F595">
        <v>1.37</v>
      </c>
      <c r="G595">
        <v>2</v>
      </c>
      <c r="H595">
        <v>615</v>
      </c>
      <c r="I595">
        <v>165.41</v>
      </c>
      <c r="J595">
        <v>203.84</v>
      </c>
      <c r="K595">
        <v>10.210000000000001</v>
      </c>
      <c r="L595">
        <v>33.46</v>
      </c>
      <c r="M595" s="20">
        <v>12</v>
      </c>
      <c r="N595" s="20">
        <v>41</v>
      </c>
      <c r="O595" s="20">
        <v>0.55000000000000004</v>
      </c>
      <c r="P595" s="20"/>
    </row>
    <row r="596" spans="1:16" x14ac:dyDescent="0.25">
      <c r="A596">
        <v>120</v>
      </c>
      <c r="B596">
        <v>44</v>
      </c>
      <c r="C596">
        <v>48</v>
      </c>
      <c r="D596" s="20">
        <v>14</v>
      </c>
      <c r="E596" s="20">
        <v>43</v>
      </c>
      <c r="F596">
        <v>1.4</v>
      </c>
      <c r="G596">
        <v>1.5</v>
      </c>
      <c r="H596">
        <v>585</v>
      </c>
      <c r="I596">
        <v>165.57</v>
      </c>
      <c r="J596">
        <v>202.41</v>
      </c>
      <c r="K596">
        <v>7.77</v>
      </c>
      <c r="L596">
        <v>30.78</v>
      </c>
      <c r="M596" s="20">
        <v>12</v>
      </c>
      <c r="N596" s="20">
        <v>41</v>
      </c>
      <c r="O596" s="20">
        <v>0.55000000000000004</v>
      </c>
      <c r="P596" s="20"/>
    </row>
    <row r="597" spans="1:16" x14ac:dyDescent="0.25">
      <c r="A597" s="20">
        <v>150</v>
      </c>
      <c r="B597">
        <v>31</v>
      </c>
      <c r="C597">
        <v>67</v>
      </c>
      <c r="D597" s="20">
        <v>14</v>
      </c>
      <c r="E597" s="20">
        <v>43</v>
      </c>
      <c r="F597">
        <v>1.26</v>
      </c>
      <c r="G597" s="20">
        <v>1.5</v>
      </c>
      <c r="H597" s="20">
        <v>700</v>
      </c>
      <c r="I597">
        <v>165.64</v>
      </c>
      <c r="J597">
        <v>209.71</v>
      </c>
      <c r="K597">
        <v>16.010000000000002</v>
      </c>
      <c r="L597">
        <v>31.47</v>
      </c>
      <c r="M597">
        <v>12</v>
      </c>
      <c r="N597" s="20">
        <v>41</v>
      </c>
      <c r="O597" s="20">
        <v>0.55000000000000004</v>
      </c>
      <c r="P597" s="20"/>
    </row>
    <row r="598" spans="1:16" x14ac:dyDescent="0.25">
      <c r="A598">
        <v>120</v>
      </c>
      <c r="B598">
        <v>44</v>
      </c>
      <c r="C598">
        <v>48</v>
      </c>
      <c r="D598" s="20">
        <v>14</v>
      </c>
      <c r="E598" s="20">
        <v>43</v>
      </c>
      <c r="F598">
        <v>1.37</v>
      </c>
      <c r="G598">
        <v>1.5</v>
      </c>
      <c r="H598">
        <v>625</v>
      </c>
      <c r="I598">
        <v>165.9</v>
      </c>
      <c r="J598">
        <v>206.12</v>
      </c>
      <c r="K598">
        <v>9.24</v>
      </c>
      <c r="L598">
        <v>31.7</v>
      </c>
      <c r="M598" s="20">
        <v>12</v>
      </c>
      <c r="N598" s="20">
        <v>41</v>
      </c>
      <c r="O598" s="20">
        <v>0.55000000000000004</v>
      </c>
      <c r="P598" s="20"/>
    </row>
    <row r="599" spans="1:16" x14ac:dyDescent="0.25">
      <c r="A599">
        <v>120</v>
      </c>
      <c r="B599">
        <v>44</v>
      </c>
      <c r="C599">
        <v>44</v>
      </c>
      <c r="D599" s="20">
        <v>14</v>
      </c>
      <c r="E599" s="20">
        <v>43</v>
      </c>
      <c r="F599">
        <v>1.4</v>
      </c>
      <c r="G599">
        <v>2</v>
      </c>
      <c r="H599">
        <v>585</v>
      </c>
      <c r="I599">
        <v>165.9</v>
      </c>
      <c r="J599">
        <v>201.76</v>
      </c>
      <c r="K599">
        <v>8.9499999999999993</v>
      </c>
      <c r="L599">
        <v>32.97</v>
      </c>
      <c r="M599" s="20">
        <v>12</v>
      </c>
      <c r="N599" s="20">
        <v>41</v>
      </c>
      <c r="O599" s="20">
        <v>0.55000000000000004</v>
      </c>
      <c r="P599" s="20"/>
    </row>
    <row r="600" spans="1:16" x14ac:dyDescent="0.25">
      <c r="A600" s="20">
        <v>150</v>
      </c>
      <c r="B600">
        <v>28</v>
      </c>
      <c r="C600">
        <v>67</v>
      </c>
      <c r="D600" s="20">
        <v>14</v>
      </c>
      <c r="E600" s="20">
        <v>43</v>
      </c>
      <c r="F600">
        <v>1.32</v>
      </c>
      <c r="G600" s="20">
        <v>1.5</v>
      </c>
      <c r="H600" s="20">
        <v>700</v>
      </c>
      <c r="I600">
        <v>166.08799999999999</v>
      </c>
      <c r="J600">
        <v>215.27199999999999</v>
      </c>
      <c r="K600">
        <v>18.976500000000001</v>
      </c>
      <c r="L600">
        <v>40.358800000000002</v>
      </c>
      <c r="M600">
        <f>12</f>
        <v>12</v>
      </c>
      <c r="N600" s="20">
        <v>41</v>
      </c>
      <c r="O600" s="20">
        <v>0.55000000000000004</v>
      </c>
      <c r="P600" s="20"/>
    </row>
    <row r="601" spans="1:16" x14ac:dyDescent="0.25">
      <c r="A601" s="20">
        <v>150</v>
      </c>
      <c r="B601">
        <v>31</v>
      </c>
      <c r="C601">
        <v>75</v>
      </c>
      <c r="D601" s="20">
        <v>14</v>
      </c>
      <c r="E601" s="20">
        <v>43</v>
      </c>
      <c r="F601">
        <v>1.22</v>
      </c>
      <c r="G601" s="20">
        <v>1.5</v>
      </c>
      <c r="H601" s="20">
        <v>700</v>
      </c>
      <c r="I601">
        <v>166.334</v>
      </c>
      <c r="J601">
        <v>205.72200000000001</v>
      </c>
      <c r="K601">
        <v>13.303100000000001</v>
      </c>
      <c r="L601">
        <v>39.723599999999998</v>
      </c>
      <c r="M601">
        <v>12</v>
      </c>
      <c r="N601" s="20">
        <v>41</v>
      </c>
      <c r="O601" s="20">
        <v>0.55000000000000004</v>
      </c>
      <c r="P601" s="20"/>
    </row>
    <row r="602" spans="1:16" x14ac:dyDescent="0.25">
      <c r="A602">
        <v>120</v>
      </c>
      <c r="B602">
        <v>48</v>
      </c>
      <c r="C602">
        <v>44</v>
      </c>
      <c r="D602" s="20">
        <v>14</v>
      </c>
      <c r="E602" s="20">
        <v>43</v>
      </c>
      <c r="F602">
        <v>1.34</v>
      </c>
      <c r="G602">
        <v>2</v>
      </c>
      <c r="H602">
        <v>600</v>
      </c>
      <c r="I602">
        <v>166.34</v>
      </c>
      <c r="J602">
        <v>200.45</v>
      </c>
      <c r="K602">
        <v>8.3000000000000007</v>
      </c>
      <c r="L602">
        <v>32.93</v>
      </c>
      <c r="M602" s="20">
        <v>12</v>
      </c>
      <c r="N602" s="20">
        <v>41</v>
      </c>
      <c r="O602" s="20">
        <v>0.55000000000000004</v>
      </c>
      <c r="P602" s="20"/>
    </row>
    <row r="603" spans="1:16" x14ac:dyDescent="0.25">
      <c r="A603">
        <v>120</v>
      </c>
      <c r="B603">
        <v>48</v>
      </c>
      <c r="C603">
        <v>44</v>
      </c>
      <c r="D603" s="20">
        <v>14</v>
      </c>
      <c r="E603" s="20">
        <v>43</v>
      </c>
      <c r="F603">
        <v>1.4</v>
      </c>
      <c r="G603">
        <v>1.5</v>
      </c>
      <c r="H603">
        <v>580</v>
      </c>
      <c r="I603">
        <v>166.41</v>
      </c>
      <c r="J603">
        <v>203.06</v>
      </c>
      <c r="K603">
        <v>7.6</v>
      </c>
      <c r="L603">
        <v>30.81</v>
      </c>
      <c r="M603" s="20">
        <v>12</v>
      </c>
      <c r="N603" s="20">
        <v>41</v>
      </c>
      <c r="O603" s="20">
        <v>0.55000000000000004</v>
      </c>
      <c r="P603" s="20"/>
    </row>
    <row r="604" spans="1:16" x14ac:dyDescent="0.25">
      <c r="A604" s="20">
        <v>150</v>
      </c>
      <c r="B604">
        <v>34</v>
      </c>
      <c r="C604">
        <v>60</v>
      </c>
      <c r="D604" s="20">
        <v>14</v>
      </c>
      <c r="E604" s="20">
        <v>43</v>
      </c>
      <c r="F604">
        <v>1.26</v>
      </c>
      <c r="G604" s="20">
        <v>1.5</v>
      </c>
      <c r="H604" s="20">
        <v>700</v>
      </c>
      <c r="I604">
        <v>166.42</v>
      </c>
      <c r="J604">
        <v>211.45</v>
      </c>
      <c r="K604">
        <v>16.5</v>
      </c>
      <c r="L604">
        <v>31.7</v>
      </c>
      <c r="M604">
        <f>12</f>
        <v>12</v>
      </c>
      <c r="N604" s="20">
        <v>41</v>
      </c>
      <c r="O604" s="20">
        <v>0.55000000000000004</v>
      </c>
      <c r="P604" s="20"/>
    </row>
    <row r="605" spans="1:16" x14ac:dyDescent="0.25">
      <c r="A605">
        <v>120</v>
      </c>
      <c r="B605">
        <v>32</v>
      </c>
      <c r="C605">
        <v>40</v>
      </c>
      <c r="D605">
        <v>14</v>
      </c>
      <c r="E605">
        <v>43</v>
      </c>
      <c r="F605">
        <v>1.4</v>
      </c>
      <c r="G605">
        <v>3</v>
      </c>
      <c r="H605">
        <v>815</v>
      </c>
      <c r="I605">
        <v>166.49</v>
      </c>
      <c r="J605">
        <v>311.19</v>
      </c>
      <c r="K605">
        <v>108.34</v>
      </c>
      <c r="L605">
        <v>44.75</v>
      </c>
      <c r="M605">
        <v>12</v>
      </c>
      <c r="N605">
        <v>41</v>
      </c>
      <c r="O605">
        <v>0.45</v>
      </c>
      <c r="P605" s="20"/>
    </row>
    <row r="606" spans="1:16" s="22" customFormat="1" x14ac:dyDescent="0.25">
      <c r="A606">
        <v>120</v>
      </c>
      <c r="B606">
        <v>44</v>
      </c>
      <c r="C606">
        <v>48</v>
      </c>
      <c r="D606" s="20">
        <v>14</v>
      </c>
      <c r="E606" s="20">
        <v>43</v>
      </c>
      <c r="F606">
        <v>1.34</v>
      </c>
      <c r="G606">
        <v>2</v>
      </c>
      <c r="H606">
        <v>615</v>
      </c>
      <c r="I606">
        <v>166.62</v>
      </c>
      <c r="J606">
        <v>202.04</v>
      </c>
      <c r="K606">
        <v>8.86</v>
      </c>
      <c r="L606">
        <v>33.229999999999997</v>
      </c>
      <c r="M606" s="20">
        <v>12</v>
      </c>
      <c r="N606" s="20">
        <v>41</v>
      </c>
      <c r="O606" s="20">
        <v>0.55000000000000004</v>
      </c>
      <c r="P606" s="20"/>
    </row>
    <row r="607" spans="1:16" x14ac:dyDescent="0.25">
      <c r="A607">
        <v>120</v>
      </c>
      <c r="B607">
        <v>44</v>
      </c>
      <c r="C607">
        <v>48</v>
      </c>
      <c r="D607" s="20">
        <v>14</v>
      </c>
      <c r="E607" s="20">
        <v>43</v>
      </c>
      <c r="F607">
        <v>1.4</v>
      </c>
      <c r="G607">
        <v>1.5</v>
      </c>
      <c r="H607">
        <v>595</v>
      </c>
      <c r="I607">
        <v>166.87</v>
      </c>
      <c r="J607">
        <v>204.8</v>
      </c>
      <c r="K607">
        <v>8.1199999999999992</v>
      </c>
      <c r="L607">
        <v>31.18</v>
      </c>
      <c r="M607" s="20">
        <v>12</v>
      </c>
      <c r="N607" s="20">
        <v>41</v>
      </c>
      <c r="O607" s="20">
        <v>0.55000000000000004</v>
      </c>
      <c r="P607" s="20"/>
    </row>
    <row r="608" spans="1:16" x14ac:dyDescent="0.25">
      <c r="A608" s="20">
        <v>150</v>
      </c>
      <c r="B608">
        <v>34</v>
      </c>
      <c r="C608">
        <v>67</v>
      </c>
      <c r="D608" s="20">
        <v>14</v>
      </c>
      <c r="E608" s="20">
        <v>43</v>
      </c>
      <c r="F608">
        <v>1.22</v>
      </c>
      <c r="G608" s="20">
        <v>1.5</v>
      </c>
      <c r="H608" s="20">
        <v>700</v>
      </c>
      <c r="I608">
        <v>167.08</v>
      </c>
      <c r="J608">
        <v>207.39</v>
      </c>
      <c r="K608">
        <v>13.75</v>
      </c>
      <c r="L608">
        <v>31.12</v>
      </c>
      <c r="M608">
        <f>12</f>
        <v>12</v>
      </c>
      <c r="N608" s="20">
        <v>41</v>
      </c>
      <c r="O608" s="20">
        <v>0.55000000000000004</v>
      </c>
      <c r="P608" s="20"/>
    </row>
    <row r="609" spans="1:16" x14ac:dyDescent="0.25">
      <c r="A609" s="20">
        <v>160</v>
      </c>
      <c r="B609" s="20">
        <v>30</v>
      </c>
      <c r="C609" s="20">
        <v>60</v>
      </c>
      <c r="D609" s="20">
        <v>10</v>
      </c>
      <c r="E609" s="20">
        <v>47</v>
      </c>
      <c r="F609" s="20">
        <v>1.5</v>
      </c>
      <c r="G609" s="20">
        <v>3</v>
      </c>
      <c r="H609" s="20">
        <v>600</v>
      </c>
      <c r="I609" s="20">
        <v>167.26</v>
      </c>
      <c r="J609" s="20">
        <v>204.45</v>
      </c>
      <c r="K609" s="20">
        <v>3.92</v>
      </c>
      <c r="L609" s="20">
        <v>49.56</v>
      </c>
      <c r="M609" s="20">
        <v>8</v>
      </c>
      <c r="N609" s="20">
        <v>45</v>
      </c>
      <c r="O609" s="20">
        <v>0.55000000000000004</v>
      </c>
      <c r="P609" s="20"/>
    </row>
    <row r="610" spans="1:16" x14ac:dyDescent="0.25">
      <c r="A610">
        <v>120</v>
      </c>
      <c r="B610">
        <v>36</v>
      </c>
      <c r="C610">
        <v>40</v>
      </c>
      <c r="D610">
        <v>14</v>
      </c>
      <c r="E610">
        <v>43</v>
      </c>
      <c r="F610">
        <v>1.4</v>
      </c>
      <c r="G610">
        <v>2</v>
      </c>
      <c r="H610">
        <v>860</v>
      </c>
      <c r="I610">
        <v>167.27</v>
      </c>
      <c r="J610">
        <v>314.82</v>
      </c>
      <c r="K610">
        <v>102.19</v>
      </c>
      <c r="L610">
        <v>55.31</v>
      </c>
      <c r="M610">
        <v>12</v>
      </c>
      <c r="N610">
        <v>41</v>
      </c>
      <c r="O610">
        <v>0.45</v>
      </c>
      <c r="P610" s="20"/>
    </row>
    <row r="611" spans="1:16" x14ac:dyDescent="0.25">
      <c r="A611" s="20">
        <v>150</v>
      </c>
      <c r="B611">
        <v>37</v>
      </c>
      <c r="C611">
        <v>60</v>
      </c>
      <c r="D611" s="20">
        <v>14</v>
      </c>
      <c r="E611" s="20">
        <v>43</v>
      </c>
      <c r="F611">
        <v>1.22</v>
      </c>
      <c r="G611" s="20">
        <v>1.5</v>
      </c>
      <c r="H611" s="20">
        <v>700</v>
      </c>
      <c r="I611">
        <v>167.33</v>
      </c>
      <c r="J611">
        <v>208.68</v>
      </c>
      <c r="K611">
        <v>14.35</v>
      </c>
      <c r="L611">
        <v>31.3</v>
      </c>
      <c r="M611">
        <v>12</v>
      </c>
      <c r="N611" s="20">
        <v>41</v>
      </c>
      <c r="O611" s="20">
        <v>0.55000000000000004</v>
      </c>
      <c r="P611" s="20"/>
    </row>
    <row r="612" spans="1:16" x14ac:dyDescent="0.25">
      <c r="A612">
        <v>120</v>
      </c>
      <c r="B612">
        <v>44</v>
      </c>
      <c r="C612">
        <v>44</v>
      </c>
      <c r="D612" s="20">
        <v>14</v>
      </c>
      <c r="E612" s="20">
        <v>43</v>
      </c>
      <c r="F612">
        <v>1.4</v>
      </c>
      <c r="G612">
        <v>2</v>
      </c>
      <c r="H612">
        <v>595</v>
      </c>
      <c r="I612">
        <v>167.37</v>
      </c>
      <c r="J612">
        <v>204.34</v>
      </c>
      <c r="K612">
        <v>9.36</v>
      </c>
      <c r="L612">
        <v>33.39</v>
      </c>
      <c r="M612" s="20">
        <v>12</v>
      </c>
      <c r="N612" s="20">
        <v>41</v>
      </c>
      <c r="O612" s="20">
        <v>0.55000000000000004</v>
      </c>
      <c r="P612" s="20"/>
    </row>
    <row r="613" spans="1:16" x14ac:dyDescent="0.25">
      <c r="A613">
        <v>120</v>
      </c>
      <c r="B613">
        <v>48</v>
      </c>
      <c r="C613">
        <v>48</v>
      </c>
      <c r="D613" s="20">
        <v>14</v>
      </c>
      <c r="E613" s="20">
        <v>43</v>
      </c>
      <c r="F613">
        <v>1.31</v>
      </c>
      <c r="G613">
        <v>1.5</v>
      </c>
      <c r="H613">
        <v>645</v>
      </c>
      <c r="I613">
        <v>167.41</v>
      </c>
      <c r="J613">
        <v>205.78</v>
      </c>
      <c r="K613">
        <v>8.7100000000000009</v>
      </c>
      <c r="L613">
        <v>31.78</v>
      </c>
      <c r="M613" s="20">
        <v>12</v>
      </c>
      <c r="N613" s="20">
        <v>41</v>
      </c>
      <c r="O613" s="20">
        <v>0.55000000000000004</v>
      </c>
      <c r="P613" s="20"/>
    </row>
    <row r="614" spans="1:16" x14ac:dyDescent="0.25">
      <c r="A614" s="20">
        <v>150</v>
      </c>
      <c r="B614">
        <v>25</v>
      </c>
      <c r="C614">
        <v>75</v>
      </c>
      <c r="D614" s="20">
        <v>14</v>
      </c>
      <c r="E614" s="20">
        <v>43</v>
      </c>
      <c r="F614">
        <v>1.34</v>
      </c>
      <c r="G614" s="20">
        <v>1.5</v>
      </c>
      <c r="H614" s="20">
        <v>700</v>
      </c>
      <c r="I614">
        <v>167.429</v>
      </c>
      <c r="J614">
        <v>216.905</v>
      </c>
      <c r="K614">
        <v>18.993500000000001</v>
      </c>
      <c r="L614">
        <v>40.595599999999997</v>
      </c>
      <c r="M614">
        <v>12</v>
      </c>
      <c r="N614" s="20">
        <v>41</v>
      </c>
      <c r="O614" s="20">
        <v>0.55000000000000004</v>
      </c>
      <c r="P614" s="20"/>
    </row>
    <row r="615" spans="1:16" x14ac:dyDescent="0.25">
      <c r="A615" s="20">
        <v>150</v>
      </c>
      <c r="B615">
        <v>31</v>
      </c>
      <c r="C615">
        <v>60</v>
      </c>
      <c r="D615" s="20">
        <v>14</v>
      </c>
      <c r="E615" s="20">
        <v>43</v>
      </c>
      <c r="F615">
        <v>1.32</v>
      </c>
      <c r="G615" s="20">
        <v>1.5</v>
      </c>
      <c r="H615" s="20">
        <v>700</v>
      </c>
      <c r="I615">
        <v>167.77</v>
      </c>
      <c r="J615">
        <v>217.69</v>
      </c>
      <c r="K615">
        <v>19.25</v>
      </c>
      <c r="L615">
        <v>32.51</v>
      </c>
      <c r="M615">
        <v>12</v>
      </c>
      <c r="N615" s="20">
        <v>41</v>
      </c>
      <c r="O615" s="20">
        <v>0.55000000000000004</v>
      </c>
      <c r="P615" s="20"/>
    </row>
    <row r="616" spans="1:16" x14ac:dyDescent="0.25">
      <c r="A616">
        <v>120</v>
      </c>
      <c r="B616">
        <v>44</v>
      </c>
      <c r="C616">
        <v>48</v>
      </c>
      <c r="D616" s="20">
        <v>14</v>
      </c>
      <c r="E616" s="20">
        <v>43</v>
      </c>
      <c r="F616">
        <v>1.37</v>
      </c>
      <c r="G616">
        <v>2</v>
      </c>
      <c r="H616">
        <v>590</v>
      </c>
      <c r="I616">
        <v>167.84</v>
      </c>
      <c r="J616">
        <v>201.37</v>
      </c>
      <c r="K616">
        <v>7.95</v>
      </c>
      <c r="L616">
        <v>33.01</v>
      </c>
      <c r="M616" s="20">
        <v>12</v>
      </c>
      <c r="N616" s="20">
        <v>41</v>
      </c>
      <c r="O616" s="20">
        <v>0.55000000000000004</v>
      </c>
      <c r="P616" s="20"/>
    </row>
    <row r="617" spans="1:16" x14ac:dyDescent="0.25">
      <c r="A617">
        <v>120</v>
      </c>
      <c r="B617">
        <v>48</v>
      </c>
      <c r="C617">
        <v>44</v>
      </c>
      <c r="D617" s="20">
        <v>14</v>
      </c>
      <c r="E617" s="20">
        <v>43</v>
      </c>
      <c r="F617">
        <v>1.37</v>
      </c>
      <c r="G617">
        <v>2</v>
      </c>
      <c r="H617">
        <v>580</v>
      </c>
      <c r="I617">
        <v>168</v>
      </c>
      <c r="J617">
        <v>200.64</v>
      </c>
      <c r="K617">
        <v>7.6</v>
      </c>
      <c r="L617">
        <v>32.89</v>
      </c>
      <c r="M617" s="20">
        <v>12</v>
      </c>
      <c r="N617" s="20">
        <v>41</v>
      </c>
      <c r="O617" s="20">
        <v>0.55000000000000004</v>
      </c>
      <c r="P617" s="20"/>
    </row>
    <row r="618" spans="1:16" x14ac:dyDescent="0.25">
      <c r="A618">
        <v>120</v>
      </c>
      <c r="B618">
        <v>44</v>
      </c>
      <c r="C618">
        <v>48</v>
      </c>
      <c r="D618" s="20">
        <v>14</v>
      </c>
      <c r="E618" s="20">
        <v>43</v>
      </c>
      <c r="F618">
        <v>1.34</v>
      </c>
      <c r="G618">
        <v>2</v>
      </c>
      <c r="H618">
        <v>625</v>
      </c>
      <c r="I618">
        <v>168.06</v>
      </c>
      <c r="J618">
        <v>204.43</v>
      </c>
      <c r="K618">
        <v>9.24</v>
      </c>
      <c r="L618">
        <v>33.64</v>
      </c>
      <c r="M618" s="20">
        <v>12</v>
      </c>
      <c r="N618" s="20">
        <v>41</v>
      </c>
      <c r="O618" s="20">
        <v>0.55000000000000004</v>
      </c>
      <c r="P618" s="20"/>
    </row>
    <row r="619" spans="1:16" x14ac:dyDescent="0.25">
      <c r="A619" s="21">
        <v>150</v>
      </c>
      <c r="B619" s="22">
        <v>28</v>
      </c>
      <c r="C619" s="22">
        <v>75</v>
      </c>
      <c r="D619" s="21">
        <v>14</v>
      </c>
      <c r="E619" s="21">
        <v>43</v>
      </c>
      <c r="F619" s="22">
        <v>1.28</v>
      </c>
      <c r="G619" s="21">
        <v>1.5</v>
      </c>
      <c r="H619" s="21">
        <v>700</v>
      </c>
      <c r="I619" s="22">
        <v>168.33199999999999</v>
      </c>
      <c r="J619" s="22">
        <v>212.262</v>
      </c>
      <c r="K619" s="22">
        <v>15.724</v>
      </c>
      <c r="L619" s="22">
        <v>40.302</v>
      </c>
      <c r="M619" s="22">
        <f>12</f>
        <v>12</v>
      </c>
      <c r="N619" s="21">
        <v>41</v>
      </c>
      <c r="O619" s="20">
        <v>0.55000000000000004</v>
      </c>
      <c r="P619" s="20"/>
    </row>
    <row r="620" spans="1:16" x14ac:dyDescent="0.25">
      <c r="A620" s="20">
        <v>160</v>
      </c>
      <c r="B620" s="20">
        <v>30</v>
      </c>
      <c r="C620" s="20">
        <v>45</v>
      </c>
      <c r="D620" s="20">
        <v>14</v>
      </c>
      <c r="E620" s="20">
        <v>47</v>
      </c>
      <c r="F620" s="20">
        <v>1.5</v>
      </c>
      <c r="G620" s="20">
        <v>2.25</v>
      </c>
      <c r="H620" s="20">
        <v>600</v>
      </c>
      <c r="I620" s="20">
        <v>168.61</v>
      </c>
      <c r="J620" s="20">
        <v>209.07</v>
      </c>
      <c r="K620" s="20">
        <v>6.08</v>
      </c>
      <c r="L620" s="20">
        <v>39.04</v>
      </c>
      <c r="M620" s="20">
        <v>12</v>
      </c>
      <c r="N620" s="20">
        <v>45</v>
      </c>
      <c r="O620" s="20">
        <v>0.55000000000000004</v>
      </c>
      <c r="P620" s="20"/>
    </row>
    <row r="621" spans="1:16" x14ac:dyDescent="0.25">
      <c r="A621">
        <v>120</v>
      </c>
      <c r="B621">
        <v>44</v>
      </c>
      <c r="C621">
        <v>48</v>
      </c>
      <c r="D621" s="20">
        <v>14</v>
      </c>
      <c r="E621" s="20">
        <v>43</v>
      </c>
      <c r="F621">
        <v>1.37</v>
      </c>
      <c r="G621">
        <v>2</v>
      </c>
      <c r="H621">
        <v>595</v>
      </c>
      <c r="I621">
        <v>168.64</v>
      </c>
      <c r="J621">
        <v>202.66</v>
      </c>
      <c r="K621">
        <v>8.1199999999999992</v>
      </c>
      <c r="L621">
        <v>33.22</v>
      </c>
      <c r="M621" s="20">
        <v>12</v>
      </c>
      <c r="N621" s="20">
        <v>41</v>
      </c>
      <c r="O621" s="20">
        <v>0.55000000000000004</v>
      </c>
      <c r="P621" s="20"/>
    </row>
    <row r="622" spans="1:16" x14ac:dyDescent="0.25">
      <c r="A622">
        <v>120</v>
      </c>
      <c r="B622">
        <v>44</v>
      </c>
      <c r="C622">
        <v>48</v>
      </c>
      <c r="D622" s="20">
        <v>14</v>
      </c>
      <c r="E622" s="20">
        <v>43</v>
      </c>
      <c r="F622">
        <v>1.4</v>
      </c>
      <c r="G622">
        <v>1.5</v>
      </c>
      <c r="H622">
        <v>610</v>
      </c>
      <c r="I622">
        <v>168.75</v>
      </c>
      <c r="J622">
        <v>208.29</v>
      </c>
      <c r="K622">
        <v>8.67</v>
      </c>
      <c r="L622">
        <v>31.79</v>
      </c>
      <c r="M622" s="20">
        <v>12</v>
      </c>
      <c r="N622" s="20">
        <v>41</v>
      </c>
      <c r="O622" s="20">
        <v>0.55000000000000004</v>
      </c>
      <c r="P622" s="20"/>
    </row>
    <row r="623" spans="1:16" x14ac:dyDescent="0.25">
      <c r="A623">
        <v>120</v>
      </c>
      <c r="B623">
        <v>44</v>
      </c>
      <c r="C623">
        <v>44</v>
      </c>
      <c r="D623" s="20">
        <v>14</v>
      </c>
      <c r="E623" s="20">
        <v>43</v>
      </c>
      <c r="F623">
        <v>1.4</v>
      </c>
      <c r="G623">
        <v>2</v>
      </c>
      <c r="H623">
        <v>605</v>
      </c>
      <c r="I623">
        <v>168.81</v>
      </c>
      <c r="J623">
        <v>206.87</v>
      </c>
      <c r="K623">
        <v>9.7799999999999994</v>
      </c>
      <c r="L623">
        <v>33.82</v>
      </c>
      <c r="M623" s="20">
        <v>12</v>
      </c>
      <c r="N623" s="20">
        <v>41</v>
      </c>
      <c r="O623" s="20">
        <v>0.55000000000000004</v>
      </c>
      <c r="P623" s="20"/>
    </row>
    <row r="624" spans="1:16" x14ac:dyDescent="0.25">
      <c r="A624">
        <v>120</v>
      </c>
      <c r="B624">
        <v>48</v>
      </c>
      <c r="C624">
        <v>44</v>
      </c>
      <c r="D624" s="20">
        <v>14</v>
      </c>
      <c r="E624" s="20">
        <v>43</v>
      </c>
      <c r="F624">
        <v>1.37</v>
      </c>
      <c r="G624">
        <v>2</v>
      </c>
      <c r="H624">
        <v>585</v>
      </c>
      <c r="I624">
        <v>168.82</v>
      </c>
      <c r="J624">
        <v>201.99</v>
      </c>
      <c r="K624">
        <v>7.77</v>
      </c>
      <c r="L624">
        <v>33.1</v>
      </c>
      <c r="M624" s="20">
        <v>12</v>
      </c>
      <c r="N624" s="20">
        <v>41</v>
      </c>
      <c r="O624" s="20">
        <v>0.55000000000000004</v>
      </c>
      <c r="P624" s="20"/>
    </row>
    <row r="625" spans="1:16" x14ac:dyDescent="0.25">
      <c r="A625">
        <v>120</v>
      </c>
      <c r="B625">
        <v>48</v>
      </c>
      <c r="C625">
        <v>44</v>
      </c>
      <c r="D625" s="20">
        <v>14</v>
      </c>
      <c r="E625" s="20">
        <v>43</v>
      </c>
      <c r="F625">
        <v>1.4</v>
      </c>
      <c r="G625">
        <v>2</v>
      </c>
      <c r="H625">
        <v>560</v>
      </c>
      <c r="I625">
        <v>168.86</v>
      </c>
      <c r="J625">
        <v>200.04</v>
      </c>
      <c r="K625">
        <v>6.94</v>
      </c>
      <c r="L625">
        <v>32.78</v>
      </c>
      <c r="M625" s="20">
        <v>12</v>
      </c>
      <c r="N625" s="20">
        <v>41</v>
      </c>
      <c r="O625" s="20">
        <v>0.55000000000000004</v>
      </c>
      <c r="P625" s="20"/>
    </row>
    <row r="626" spans="1:16" x14ac:dyDescent="0.25">
      <c r="A626">
        <v>120</v>
      </c>
      <c r="B626">
        <v>48</v>
      </c>
      <c r="C626">
        <v>44</v>
      </c>
      <c r="D626" s="20">
        <v>14</v>
      </c>
      <c r="E626" s="20">
        <v>43</v>
      </c>
      <c r="F626">
        <v>1.4</v>
      </c>
      <c r="G626">
        <v>2</v>
      </c>
      <c r="H626">
        <v>565</v>
      </c>
      <c r="I626">
        <v>169.79</v>
      </c>
      <c r="J626">
        <v>201.44</v>
      </c>
      <c r="K626">
        <v>7.1</v>
      </c>
      <c r="L626">
        <v>33</v>
      </c>
      <c r="M626" s="20">
        <v>12</v>
      </c>
      <c r="N626" s="20">
        <v>41</v>
      </c>
      <c r="O626" s="20">
        <v>0.55000000000000004</v>
      </c>
      <c r="P626" s="20"/>
    </row>
    <row r="627" spans="1:16" x14ac:dyDescent="0.25">
      <c r="A627" s="20">
        <v>150</v>
      </c>
      <c r="B627">
        <v>31</v>
      </c>
      <c r="C627">
        <v>67</v>
      </c>
      <c r="D627" s="20">
        <v>14</v>
      </c>
      <c r="E627" s="20">
        <v>43</v>
      </c>
      <c r="F627">
        <v>1.28</v>
      </c>
      <c r="G627" s="20">
        <v>1.5</v>
      </c>
      <c r="H627" s="20">
        <v>700</v>
      </c>
      <c r="I627">
        <v>169.86</v>
      </c>
      <c r="J627">
        <v>214.49</v>
      </c>
      <c r="K627">
        <v>16.010000000000002</v>
      </c>
      <c r="L627">
        <v>32.04</v>
      </c>
      <c r="M627">
        <v>12</v>
      </c>
      <c r="N627" s="20">
        <v>41</v>
      </c>
      <c r="O627" s="20">
        <v>0.55000000000000004</v>
      </c>
      <c r="P627" s="20"/>
    </row>
    <row r="628" spans="1:16" x14ac:dyDescent="0.25">
      <c r="A628" s="20">
        <v>150</v>
      </c>
      <c r="B628">
        <v>28</v>
      </c>
      <c r="C628">
        <v>67</v>
      </c>
      <c r="D628" s="20">
        <v>14</v>
      </c>
      <c r="E628" s="20">
        <v>43</v>
      </c>
      <c r="F628">
        <v>1.34</v>
      </c>
      <c r="G628" s="20">
        <v>1.5</v>
      </c>
      <c r="H628" s="20">
        <v>700</v>
      </c>
      <c r="I628">
        <v>170.17599999999999</v>
      </c>
      <c r="J628">
        <v>220.011</v>
      </c>
      <c r="K628">
        <v>18.976500000000001</v>
      </c>
      <c r="L628">
        <v>40.9754</v>
      </c>
      <c r="M628">
        <f>12</f>
        <v>12</v>
      </c>
      <c r="N628" s="20">
        <v>41</v>
      </c>
      <c r="O628" s="20">
        <v>0.55000000000000004</v>
      </c>
      <c r="P628" s="20"/>
    </row>
    <row r="629" spans="1:16" x14ac:dyDescent="0.25">
      <c r="A629">
        <v>120</v>
      </c>
      <c r="B629">
        <v>48</v>
      </c>
      <c r="C629">
        <v>48</v>
      </c>
      <c r="D629" s="20">
        <v>14</v>
      </c>
      <c r="E629" s="20">
        <v>43</v>
      </c>
      <c r="F629">
        <v>1.37</v>
      </c>
      <c r="G629">
        <v>1.5</v>
      </c>
      <c r="H629">
        <v>590</v>
      </c>
      <c r="I629">
        <v>170.21</v>
      </c>
      <c r="J629">
        <v>204.78</v>
      </c>
      <c r="K629">
        <v>6.91</v>
      </c>
      <c r="L629">
        <v>31.07</v>
      </c>
      <c r="M629" s="20">
        <v>12</v>
      </c>
      <c r="N629" s="20">
        <v>41</v>
      </c>
      <c r="O629" s="20">
        <v>0.55000000000000004</v>
      </c>
      <c r="P629" s="20"/>
    </row>
    <row r="630" spans="1:16" x14ac:dyDescent="0.25">
      <c r="A630">
        <v>120</v>
      </c>
      <c r="B630">
        <v>36</v>
      </c>
      <c r="C630">
        <v>44</v>
      </c>
      <c r="D630">
        <v>14</v>
      </c>
      <c r="E630">
        <v>43</v>
      </c>
      <c r="F630">
        <v>1.34</v>
      </c>
      <c r="G630">
        <v>2</v>
      </c>
      <c r="H630">
        <v>890</v>
      </c>
      <c r="I630">
        <v>170.38</v>
      </c>
      <c r="J630">
        <v>309.70999999999998</v>
      </c>
      <c r="K630">
        <v>95.12</v>
      </c>
      <c r="L630">
        <v>55.92</v>
      </c>
      <c r="M630">
        <v>12</v>
      </c>
      <c r="N630">
        <v>41</v>
      </c>
      <c r="O630">
        <v>0.45</v>
      </c>
      <c r="P630" s="20"/>
    </row>
    <row r="631" spans="1:16" x14ac:dyDescent="0.25">
      <c r="A631">
        <v>120</v>
      </c>
      <c r="B631">
        <v>48</v>
      </c>
      <c r="C631">
        <v>48</v>
      </c>
      <c r="D631" s="20">
        <v>14</v>
      </c>
      <c r="E631" s="20">
        <v>43</v>
      </c>
      <c r="F631">
        <v>1.4</v>
      </c>
      <c r="G631">
        <v>1.5</v>
      </c>
      <c r="H631">
        <v>565</v>
      </c>
      <c r="I631">
        <v>170.5</v>
      </c>
      <c r="J631">
        <v>203.32</v>
      </c>
      <c r="K631">
        <v>6.18</v>
      </c>
      <c r="L631">
        <v>30.69</v>
      </c>
      <c r="M631" s="20">
        <v>12</v>
      </c>
      <c r="N631" s="20">
        <v>41</v>
      </c>
      <c r="O631" s="20">
        <v>0.55000000000000004</v>
      </c>
      <c r="P631" s="20"/>
    </row>
    <row r="632" spans="1:16" x14ac:dyDescent="0.25">
      <c r="A632" s="20">
        <v>150</v>
      </c>
      <c r="B632">
        <v>31</v>
      </c>
      <c r="C632">
        <v>75</v>
      </c>
      <c r="D632" s="20">
        <v>14</v>
      </c>
      <c r="E632" s="20">
        <v>43</v>
      </c>
      <c r="F632">
        <v>1.24</v>
      </c>
      <c r="G632" s="20">
        <v>1.5</v>
      </c>
      <c r="H632" s="20">
        <v>700</v>
      </c>
      <c r="I632">
        <v>170.56</v>
      </c>
      <c r="J632">
        <v>210.613</v>
      </c>
      <c r="K632">
        <v>13.303100000000001</v>
      </c>
      <c r="L632">
        <v>40.381100000000004</v>
      </c>
      <c r="M632">
        <v>12</v>
      </c>
      <c r="N632" s="20">
        <v>41</v>
      </c>
      <c r="O632" s="20">
        <v>0.55000000000000004</v>
      </c>
      <c r="P632" s="20"/>
    </row>
    <row r="633" spans="1:16" x14ac:dyDescent="0.25">
      <c r="A633" s="20">
        <v>150</v>
      </c>
      <c r="B633">
        <v>34</v>
      </c>
      <c r="C633">
        <v>60</v>
      </c>
      <c r="D633" s="20">
        <v>14</v>
      </c>
      <c r="E633" s="20">
        <v>43</v>
      </c>
      <c r="F633">
        <v>1.28</v>
      </c>
      <c r="G633" s="20">
        <v>1.5</v>
      </c>
      <c r="H633" s="20">
        <v>700</v>
      </c>
      <c r="I633">
        <v>170.64</v>
      </c>
      <c r="J633">
        <v>216.22</v>
      </c>
      <c r="K633">
        <v>16.5</v>
      </c>
      <c r="L633">
        <v>32.270000000000003</v>
      </c>
      <c r="M633">
        <f>12</f>
        <v>12</v>
      </c>
      <c r="N633" s="20">
        <v>41</v>
      </c>
      <c r="O633" s="20">
        <v>0.55000000000000004</v>
      </c>
      <c r="P633" s="20"/>
    </row>
    <row r="634" spans="1:16" x14ac:dyDescent="0.25">
      <c r="A634">
        <v>120</v>
      </c>
      <c r="B634">
        <v>36</v>
      </c>
      <c r="C634">
        <v>36</v>
      </c>
      <c r="D634">
        <v>14</v>
      </c>
      <c r="E634">
        <v>43</v>
      </c>
      <c r="F634">
        <v>1.4</v>
      </c>
      <c r="G634">
        <v>3</v>
      </c>
      <c r="H634">
        <v>850</v>
      </c>
      <c r="I634">
        <v>170.85</v>
      </c>
      <c r="J634">
        <v>328.44</v>
      </c>
      <c r="K634">
        <v>119.03</v>
      </c>
      <c r="L634">
        <v>46.96</v>
      </c>
      <c r="M634">
        <v>12</v>
      </c>
      <c r="N634">
        <v>41</v>
      </c>
      <c r="O634">
        <v>0.45</v>
      </c>
      <c r="P634" s="20"/>
    </row>
    <row r="635" spans="1:16" x14ac:dyDescent="0.25">
      <c r="A635" s="20">
        <v>150</v>
      </c>
      <c r="B635">
        <v>34</v>
      </c>
      <c r="C635">
        <v>75</v>
      </c>
      <c r="D635" s="20">
        <v>14</v>
      </c>
      <c r="E635" s="20">
        <v>43</v>
      </c>
      <c r="F635">
        <v>1.2</v>
      </c>
      <c r="G635" s="20">
        <v>1.5</v>
      </c>
      <c r="H635" s="20">
        <v>700</v>
      </c>
      <c r="I635">
        <v>170.85</v>
      </c>
      <c r="J635">
        <v>207.625</v>
      </c>
      <c r="K635">
        <v>11.4541</v>
      </c>
      <c r="L635">
        <v>40.211399999999998</v>
      </c>
      <c r="M635">
        <f>12</f>
        <v>12</v>
      </c>
      <c r="N635" s="20">
        <v>41</v>
      </c>
      <c r="O635" s="20">
        <v>0.55000000000000004</v>
      </c>
      <c r="P635" s="20"/>
    </row>
    <row r="636" spans="1:16" x14ac:dyDescent="0.25">
      <c r="A636" s="22">
        <v>120</v>
      </c>
      <c r="B636" s="22">
        <v>48</v>
      </c>
      <c r="C636" s="22">
        <v>48</v>
      </c>
      <c r="D636" s="21">
        <v>14</v>
      </c>
      <c r="E636" s="21">
        <v>43</v>
      </c>
      <c r="F636" s="22">
        <v>1.37</v>
      </c>
      <c r="G636" s="22">
        <v>1.5</v>
      </c>
      <c r="H636" s="22">
        <v>595</v>
      </c>
      <c r="I636" s="22">
        <v>170.95</v>
      </c>
      <c r="J636">
        <v>206.02</v>
      </c>
      <c r="K636">
        <v>7.06</v>
      </c>
      <c r="L636">
        <v>31.27</v>
      </c>
      <c r="M636" s="20">
        <v>12</v>
      </c>
      <c r="N636" s="20">
        <v>41</v>
      </c>
      <c r="O636" s="20">
        <v>0.55000000000000004</v>
      </c>
      <c r="P636" s="20"/>
    </row>
    <row r="637" spans="1:16" x14ac:dyDescent="0.25">
      <c r="A637" s="20">
        <v>150</v>
      </c>
      <c r="B637">
        <v>37</v>
      </c>
      <c r="C637">
        <v>67</v>
      </c>
      <c r="D637" s="20">
        <v>14</v>
      </c>
      <c r="E637" s="20">
        <v>43</v>
      </c>
      <c r="F637">
        <v>1.2</v>
      </c>
      <c r="G637" s="20">
        <v>1.5</v>
      </c>
      <c r="H637" s="20">
        <v>700</v>
      </c>
      <c r="I637">
        <v>171.15</v>
      </c>
      <c r="J637">
        <v>208.88</v>
      </c>
      <c r="K637">
        <v>11.99</v>
      </c>
      <c r="L637">
        <v>31.26</v>
      </c>
      <c r="M637">
        <v>12</v>
      </c>
      <c r="N637" s="20">
        <v>41</v>
      </c>
      <c r="O637" s="20">
        <v>0.55000000000000004</v>
      </c>
      <c r="P637" s="20"/>
    </row>
    <row r="638" spans="1:16" x14ac:dyDescent="0.25">
      <c r="A638">
        <v>120</v>
      </c>
      <c r="B638">
        <v>48</v>
      </c>
      <c r="C638">
        <v>48</v>
      </c>
      <c r="D638">
        <v>14</v>
      </c>
      <c r="E638">
        <v>43</v>
      </c>
      <c r="F638">
        <v>1.37</v>
      </c>
      <c r="G638">
        <v>2</v>
      </c>
      <c r="H638">
        <v>570</v>
      </c>
      <c r="I638">
        <v>171.25</v>
      </c>
      <c r="J638">
        <v>200.81</v>
      </c>
      <c r="K638">
        <v>6.32</v>
      </c>
      <c r="L638">
        <v>33.07</v>
      </c>
      <c r="M638">
        <v>12</v>
      </c>
      <c r="N638">
        <v>41</v>
      </c>
      <c r="O638">
        <v>0.45</v>
      </c>
      <c r="P638" s="20"/>
    </row>
    <row r="639" spans="1:16" x14ac:dyDescent="0.25">
      <c r="A639">
        <v>120</v>
      </c>
      <c r="B639">
        <v>48</v>
      </c>
      <c r="C639">
        <v>48</v>
      </c>
      <c r="D639" s="20">
        <v>14</v>
      </c>
      <c r="E639" s="20">
        <v>43</v>
      </c>
      <c r="F639">
        <v>1.37</v>
      </c>
      <c r="G639">
        <v>2</v>
      </c>
      <c r="H639">
        <v>570</v>
      </c>
      <c r="I639">
        <v>171.25</v>
      </c>
      <c r="J639">
        <v>200.81</v>
      </c>
      <c r="K639">
        <v>6.32</v>
      </c>
      <c r="L639">
        <v>33.07</v>
      </c>
      <c r="M639" s="20">
        <v>12</v>
      </c>
      <c r="N639" s="20">
        <v>41</v>
      </c>
      <c r="O639" s="20">
        <v>0.55000000000000004</v>
      </c>
      <c r="P639" s="20"/>
    </row>
    <row r="640" spans="1:16" x14ac:dyDescent="0.25">
      <c r="A640" s="20">
        <v>150</v>
      </c>
      <c r="B640">
        <v>34</v>
      </c>
      <c r="C640">
        <v>67</v>
      </c>
      <c r="D640" s="20">
        <v>14</v>
      </c>
      <c r="E640" s="20">
        <v>43</v>
      </c>
      <c r="F640">
        <v>1.24</v>
      </c>
      <c r="G640" s="20">
        <v>1.5</v>
      </c>
      <c r="H640" s="20">
        <v>700</v>
      </c>
      <c r="I640">
        <v>171.38</v>
      </c>
      <c r="J640">
        <v>212.27</v>
      </c>
      <c r="K640">
        <v>13.75</v>
      </c>
      <c r="L640">
        <v>31.72</v>
      </c>
      <c r="M640">
        <f>12</f>
        <v>12</v>
      </c>
      <c r="N640" s="20">
        <v>41</v>
      </c>
      <c r="O640" s="20">
        <v>0.55000000000000004</v>
      </c>
      <c r="P640" s="20"/>
    </row>
    <row r="641" spans="1:16" x14ac:dyDescent="0.25">
      <c r="A641" s="22">
        <v>120</v>
      </c>
      <c r="B641" s="22">
        <v>48</v>
      </c>
      <c r="C641" s="22">
        <v>48</v>
      </c>
      <c r="D641" s="21">
        <v>14</v>
      </c>
      <c r="E641" s="21">
        <v>43</v>
      </c>
      <c r="F641" s="22">
        <v>1.4</v>
      </c>
      <c r="G641" s="22">
        <v>2</v>
      </c>
      <c r="H641" s="22">
        <v>550</v>
      </c>
      <c r="I641" s="22">
        <v>171.57</v>
      </c>
      <c r="J641" s="22">
        <v>199.8</v>
      </c>
      <c r="K641" s="22">
        <v>5.77</v>
      </c>
      <c r="L641" s="22">
        <v>32.97</v>
      </c>
      <c r="M641" s="21">
        <v>12</v>
      </c>
      <c r="N641" s="21">
        <v>41</v>
      </c>
      <c r="O641" s="20">
        <v>0.55000000000000004</v>
      </c>
      <c r="P641" s="20"/>
    </row>
    <row r="642" spans="1:16" x14ac:dyDescent="0.25">
      <c r="A642" s="20">
        <v>150</v>
      </c>
      <c r="B642">
        <v>25</v>
      </c>
      <c r="C642">
        <v>75</v>
      </c>
      <c r="D642" s="20">
        <v>14</v>
      </c>
      <c r="E642" s="20">
        <v>43</v>
      </c>
      <c r="F642">
        <v>1.36</v>
      </c>
      <c r="G642" s="20">
        <v>1.5</v>
      </c>
      <c r="H642" s="20">
        <v>700</v>
      </c>
      <c r="I642">
        <v>171.57400000000001</v>
      </c>
      <c r="J642">
        <v>221.636</v>
      </c>
      <c r="K642">
        <v>18.993500000000001</v>
      </c>
      <c r="L642">
        <v>41.165500000000002</v>
      </c>
      <c r="M642">
        <v>12</v>
      </c>
      <c r="N642" s="20">
        <v>41</v>
      </c>
      <c r="O642" s="20">
        <v>0.55000000000000004</v>
      </c>
      <c r="P642" s="20"/>
    </row>
    <row r="643" spans="1:16" x14ac:dyDescent="0.25">
      <c r="A643" s="20">
        <v>150</v>
      </c>
      <c r="B643">
        <v>37</v>
      </c>
      <c r="C643">
        <v>60</v>
      </c>
      <c r="D643" s="20">
        <v>14</v>
      </c>
      <c r="E643" s="20">
        <v>43</v>
      </c>
      <c r="F643">
        <v>1.24</v>
      </c>
      <c r="G643" s="20">
        <v>1.5</v>
      </c>
      <c r="H643" s="20">
        <v>700</v>
      </c>
      <c r="I643">
        <v>171.62</v>
      </c>
      <c r="J643">
        <v>213.54</v>
      </c>
      <c r="K643">
        <v>14.35</v>
      </c>
      <c r="L643">
        <v>31.89</v>
      </c>
      <c r="M643">
        <v>12</v>
      </c>
      <c r="N643" s="20">
        <v>41</v>
      </c>
      <c r="O643" s="20">
        <v>0.55000000000000004</v>
      </c>
      <c r="P643" s="20"/>
    </row>
    <row r="644" spans="1:16" x14ac:dyDescent="0.25">
      <c r="A644" s="20">
        <v>140</v>
      </c>
      <c r="B644" s="20">
        <v>30</v>
      </c>
      <c r="C644" s="20">
        <v>60</v>
      </c>
      <c r="D644" s="20">
        <v>10</v>
      </c>
      <c r="E644" s="20">
        <v>43</v>
      </c>
      <c r="F644" s="20">
        <v>1.5</v>
      </c>
      <c r="G644" s="20">
        <v>2.25</v>
      </c>
      <c r="H644" s="20">
        <v>600</v>
      </c>
      <c r="I644" s="20">
        <v>171.84</v>
      </c>
      <c r="J644" s="20">
        <v>207.49</v>
      </c>
      <c r="K644" s="20">
        <v>3.49</v>
      </c>
      <c r="L644" s="20">
        <v>40.46</v>
      </c>
      <c r="M644" s="20">
        <v>8</v>
      </c>
      <c r="N644" s="20">
        <v>41</v>
      </c>
      <c r="O644" s="20">
        <v>0.55000000000000004</v>
      </c>
      <c r="P644" s="20"/>
    </row>
    <row r="645" spans="1:16" x14ac:dyDescent="0.25">
      <c r="A645" s="20">
        <v>150</v>
      </c>
      <c r="B645">
        <v>31</v>
      </c>
      <c r="C645">
        <v>60</v>
      </c>
      <c r="D645" s="20">
        <v>14</v>
      </c>
      <c r="E645" s="20">
        <v>43</v>
      </c>
      <c r="F645">
        <v>1.34</v>
      </c>
      <c r="G645" s="20">
        <v>1.5</v>
      </c>
      <c r="H645" s="20">
        <v>700</v>
      </c>
      <c r="I645">
        <v>171.94</v>
      </c>
      <c r="J645">
        <v>222.46</v>
      </c>
      <c r="K645">
        <v>19.25</v>
      </c>
      <c r="L645">
        <v>33.08</v>
      </c>
      <c r="M645">
        <v>12</v>
      </c>
      <c r="N645" s="20">
        <v>41</v>
      </c>
      <c r="O645" s="20">
        <v>0.55000000000000004</v>
      </c>
      <c r="P645" s="20"/>
    </row>
    <row r="646" spans="1:16" x14ac:dyDescent="0.25">
      <c r="A646">
        <v>120</v>
      </c>
      <c r="B646">
        <v>48</v>
      </c>
      <c r="C646">
        <v>48</v>
      </c>
      <c r="D646" s="20">
        <v>14</v>
      </c>
      <c r="E646" s="20">
        <v>43</v>
      </c>
      <c r="F646">
        <v>1.4</v>
      </c>
      <c r="G646">
        <v>1.5</v>
      </c>
      <c r="H646">
        <v>575</v>
      </c>
      <c r="I646">
        <v>172.17</v>
      </c>
      <c r="J646">
        <v>205.99</v>
      </c>
      <c r="K646">
        <v>6.46</v>
      </c>
      <c r="L646">
        <v>31.11</v>
      </c>
      <c r="M646" s="20">
        <v>12</v>
      </c>
      <c r="N646" s="20">
        <v>41</v>
      </c>
      <c r="O646" s="20">
        <v>0.55000000000000004</v>
      </c>
      <c r="P646" s="20"/>
    </row>
    <row r="647" spans="1:16" x14ac:dyDescent="0.25">
      <c r="A647" s="22">
        <v>120</v>
      </c>
      <c r="B647" s="22">
        <v>48</v>
      </c>
      <c r="C647" s="22">
        <v>48</v>
      </c>
      <c r="D647" s="21">
        <v>14</v>
      </c>
      <c r="E647" s="21">
        <v>43</v>
      </c>
      <c r="F647" s="22">
        <v>1.37</v>
      </c>
      <c r="G647" s="22">
        <v>2</v>
      </c>
      <c r="H647" s="22">
        <v>575</v>
      </c>
      <c r="I647" s="22">
        <v>172.19</v>
      </c>
      <c r="J647" s="22">
        <v>202.24</v>
      </c>
      <c r="K647" s="22">
        <v>6.47</v>
      </c>
      <c r="L647" s="22">
        <v>33.28</v>
      </c>
      <c r="M647" s="21">
        <v>12</v>
      </c>
      <c r="N647" s="21">
        <v>41</v>
      </c>
      <c r="O647" s="20">
        <v>0.55000000000000004</v>
      </c>
      <c r="P647" s="20"/>
    </row>
    <row r="648" spans="1:16" x14ac:dyDescent="0.25">
      <c r="A648">
        <v>130</v>
      </c>
      <c r="B648">
        <v>44</v>
      </c>
      <c r="C648">
        <v>44</v>
      </c>
      <c r="D648">
        <v>14</v>
      </c>
      <c r="E648">
        <v>43</v>
      </c>
      <c r="F648">
        <v>1.34</v>
      </c>
      <c r="G648">
        <v>1</v>
      </c>
      <c r="H648">
        <v>820</v>
      </c>
      <c r="I648">
        <v>172.4</v>
      </c>
      <c r="J648">
        <v>278.51</v>
      </c>
      <c r="K648">
        <v>58.68</v>
      </c>
      <c r="L648">
        <v>37.94</v>
      </c>
      <c r="M648">
        <v>12</v>
      </c>
      <c r="N648">
        <v>41</v>
      </c>
      <c r="O648">
        <v>0.45</v>
      </c>
      <c r="P648" s="20"/>
    </row>
    <row r="649" spans="1:16" x14ac:dyDescent="0.25">
      <c r="A649">
        <v>130</v>
      </c>
      <c r="B649">
        <v>44</v>
      </c>
      <c r="C649">
        <v>48</v>
      </c>
      <c r="D649">
        <v>14</v>
      </c>
      <c r="E649">
        <v>43</v>
      </c>
      <c r="F649">
        <v>1.28</v>
      </c>
      <c r="G649">
        <v>1</v>
      </c>
      <c r="H649">
        <v>845</v>
      </c>
      <c r="I649">
        <v>172.41</v>
      </c>
      <c r="J649">
        <v>274.20999999999998</v>
      </c>
      <c r="K649">
        <v>54.99</v>
      </c>
      <c r="L649">
        <v>37.6</v>
      </c>
      <c r="M649">
        <v>12</v>
      </c>
      <c r="N649">
        <v>41</v>
      </c>
      <c r="O649">
        <v>0.45</v>
      </c>
      <c r="P649" s="20"/>
    </row>
    <row r="650" spans="1:16" x14ac:dyDescent="0.25">
      <c r="A650" s="20">
        <v>150</v>
      </c>
      <c r="B650">
        <v>28</v>
      </c>
      <c r="C650">
        <v>75</v>
      </c>
      <c r="D650" s="20">
        <v>14</v>
      </c>
      <c r="E650" s="20">
        <v>43</v>
      </c>
      <c r="F650">
        <v>1.3</v>
      </c>
      <c r="G650" s="20">
        <v>1.5</v>
      </c>
      <c r="H650" s="20">
        <v>700</v>
      </c>
      <c r="I650">
        <v>172.45599999999999</v>
      </c>
      <c r="J650">
        <v>217.005</v>
      </c>
      <c r="K650">
        <v>15.724</v>
      </c>
      <c r="L650">
        <v>40.907499999999999</v>
      </c>
      <c r="M650">
        <f>12</f>
        <v>12</v>
      </c>
      <c r="N650" s="20">
        <v>41</v>
      </c>
      <c r="O650" s="20">
        <v>0.55000000000000004</v>
      </c>
      <c r="P650" s="20"/>
    </row>
    <row r="651" spans="1:16" x14ac:dyDescent="0.25">
      <c r="A651">
        <v>125</v>
      </c>
      <c r="B651">
        <v>44</v>
      </c>
      <c r="C651">
        <v>48</v>
      </c>
      <c r="D651">
        <v>14</v>
      </c>
      <c r="E651">
        <v>43</v>
      </c>
      <c r="F651">
        <v>1.31</v>
      </c>
      <c r="G651">
        <v>1</v>
      </c>
      <c r="H651">
        <v>865</v>
      </c>
      <c r="I651">
        <v>172.47</v>
      </c>
      <c r="J651">
        <v>278.36</v>
      </c>
      <c r="K651">
        <v>56.27</v>
      </c>
      <c r="L651">
        <v>38.92</v>
      </c>
      <c r="M651">
        <v>12</v>
      </c>
      <c r="N651">
        <v>41</v>
      </c>
      <c r="O651">
        <v>0.45</v>
      </c>
      <c r="P651" s="20"/>
    </row>
    <row r="652" spans="1:16" x14ac:dyDescent="0.25">
      <c r="A652">
        <v>120</v>
      </c>
      <c r="B652">
        <v>40</v>
      </c>
      <c r="C652">
        <v>44</v>
      </c>
      <c r="D652">
        <v>14</v>
      </c>
      <c r="E652">
        <v>43</v>
      </c>
      <c r="F652">
        <v>1.34</v>
      </c>
      <c r="G652">
        <v>1.5</v>
      </c>
      <c r="H652">
        <v>890</v>
      </c>
      <c r="I652">
        <v>172.6</v>
      </c>
      <c r="J652">
        <v>301.22000000000003</v>
      </c>
      <c r="K652">
        <v>79.34</v>
      </c>
      <c r="L652">
        <v>54.51</v>
      </c>
      <c r="M652">
        <v>12</v>
      </c>
      <c r="N652">
        <v>41</v>
      </c>
      <c r="O652">
        <v>0.45</v>
      </c>
      <c r="P652" s="20"/>
    </row>
    <row r="653" spans="1:16" x14ac:dyDescent="0.25">
      <c r="A653">
        <v>120</v>
      </c>
      <c r="B653">
        <v>48</v>
      </c>
      <c r="C653">
        <v>48</v>
      </c>
      <c r="D653" s="20">
        <v>14</v>
      </c>
      <c r="E653" s="20">
        <v>43</v>
      </c>
      <c r="F653">
        <v>1.4</v>
      </c>
      <c r="G653">
        <v>2</v>
      </c>
      <c r="H653">
        <v>555</v>
      </c>
      <c r="I653">
        <v>172.61</v>
      </c>
      <c r="J653">
        <v>201.27</v>
      </c>
      <c r="K653">
        <v>5.9</v>
      </c>
      <c r="L653">
        <v>33.19</v>
      </c>
      <c r="M653" s="20">
        <v>12</v>
      </c>
      <c r="N653" s="20">
        <v>41</v>
      </c>
      <c r="O653" s="20">
        <v>0.55000000000000004</v>
      </c>
      <c r="P653" s="20"/>
    </row>
    <row r="654" spans="1:16" x14ac:dyDescent="0.25">
      <c r="A654">
        <v>120</v>
      </c>
      <c r="B654">
        <v>36</v>
      </c>
      <c r="C654">
        <v>40</v>
      </c>
      <c r="D654">
        <v>14</v>
      </c>
      <c r="E654">
        <v>43</v>
      </c>
      <c r="F654">
        <v>1.4</v>
      </c>
      <c r="G654">
        <v>2</v>
      </c>
      <c r="H654">
        <v>820</v>
      </c>
      <c r="I654">
        <v>172.93</v>
      </c>
      <c r="J654">
        <v>305.73</v>
      </c>
      <c r="K654">
        <v>89.69</v>
      </c>
      <c r="L654">
        <v>53.75</v>
      </c>
      <c r="M654">
        <v>12</v>
      </c>
      <c r="N654">
        <v>41</v>
      </c>
      <c r="O654">
        <v>0.45</v>
      </c>
      <c r="P654" s="20"/>
    </row>
    <row r="655" spans="1:16" x14ac:dyDescent="0.25">
      <c r="A655">
        <v>120</v>
      </c>
      <c r="B655">
        <v>32</v>
      </c>
      <c r="C655">
        <v>40</v>
      </c>
      <c r="D655">
        <v>14</v>
      </c>
      <c r="E655">
        <v>43</v>
      </c>
      <c r="F655">
        <v>1.4</v>
      </c>
      <c r="G655">
        <v>4</v>
      </c>
      <c r="H655">
        <v>825</v>
      </c>
      <c r="I655">
        <v>173.24</v>
      </c>
      <c r="J655">
        <v>320.27999999999997</v>
      </c>
      <c r="K655">
        <v>112.07</v>
      </c>
      <c r="L655">
        <v>48.03</v>
      </c>
      <c r="M655">
        <v>12</v>
      </c>
      <c r="N655">
        <v>41</v>
      </c>
      <c r="O655">
        <v>0.45</v>
      </c>
      <c r="P655" s="20"/>
    </row>
    <row r="656" spans="1:16" x14ac:dyDescent="0.25">
      <c r="A656" s="20">
        <v>150</v>
      </c>
      <c r="B656">
        <v>31</v>
      </c>
      <c r="C656">
        <v>67</v>
      </c>
      <c r="D656" s="20">
        <v>14</v>
      </c>
      <c r="E656" s="20">
        <v>43</v>
      </c>
      <c r="F656">
        <v>1.3</v>
      </c>
      <c r="G656" s="20">
        <v>1.5</v>
      </c>
      <c r="H656" s="20">
        <v>700</v>
      </c>
      <c r="I656">
        <v>173.98599999999999</v>
      </c>
      <c r="J656">
        <v>219.214</v>
      </c>
      <c r="K656">
        <v>16.013300000000001</v>
      </c>
      <c r="L656">
        <v>41.151499999999999</v>
      </c>
      <c r="M656">
        <v>12</v>
      </c>
      <c r="N656" s="20">
        <v>41</v>
      </c>
      <c r="O656" s="20">
        <v>0.55000000000000004</v>
      </c>
      <c r="P656" s="20"/>
    </row>
    <row r="657" spans="1:16" x14ac:dyDescent="0.25">
      <c r="A657" s="20">
        <v>150</v>
      </c>
      <c r="B657">
        <v>28</v>
      </c>
      <c r="C657">
        <v>67</v>
      </c>
      <c r="D657" s="20">
        <v>14</v>
      </c>
      <c r="E657" s="20">
        <v>43</v>
      </c>
      <c r="F657">
        <v>1.36</v>
      </c>
      <c r="G657" s="20">
        <v>1.5</v>
      </c>
      <c r="H657" s="20">
        <v>700</v>
      </c>
      <c r="I657">
        <v>174.333</v>
      </c>
      <c r="J657">
        <v>224.75899999999999</v>
      </c>
      <c r="K657">
        <v>18.976500000000001</v>
      </c>
      <c r="L657">
        <v>41.549399999999999</v>
      </c>
      <c r="M657">
        <f>12</f>
        <v>12</v>
      </c>
      <c r="N657" s="20">
        <v>41</v>
      </c>
      <c r="O657" s="20">
        <v>0.55000000000000004</v>
      </c>
      <c r="P657" s="20"/>
    </row>
    <row r="658" spans="1:16" x14ac:dyDescent="0.25">
      <c r="A658" s="20">
        <v>150</v>
      </c>
      <c r="B658">
        <v>34</v>
      </c>
      <c r="C658">
        <v>60</v>
      </c>
      <c r="D658" s="20">
        <v>14</v>
      </c>
      <c r="E658" s="20">
        <v>43</v>
      </c>
      <c r="F658">
        <v>1.3</v>
      </c>
      <c r="G658" s="20">
        <v>1.5</v>
      </c>
      <c r="H658" s="20">
        <v>700</v>
      </c>
      <c r="I658">
        <v>174.77</v>
      </c>
      <c r="J658">
        <v>220.94</v>
      </c>
      <c r="K658">
        <v>16.5</v>
      </c>
      <c r="L658">
        <v>32.83</v>
      </c>
      <c r="M658">
        <f>12</f>
        <v>12</v>
      </c>
      <c r="N658" s="20">
        <v>41</v>
      </c>
      <c r="O658" s="20">
        <v>0.55000000000000004</v>
      </c>
      <c r="P658" s="20"/>
    </row>
    <row r="659" spans="1:16" x14ac:dyDescent="0.25">
      <c r="A659" s="20">
        <v>150</v>
      </c>
      <c r="B659">
        <v>31</v>
      </c>
      <c r="C659">
        <v>75</v>
      </c>
      <c r="D659" s="20">
        <v>14</v>
      </c>
      <c r="E659" s="20">
        <v>43</v>
      </c>
      <c r="F659">
        <v>1.26</v>
      </c>
      <c r="G659" s="20">
        <v>1.5</v>
      </c>
      <c r="H659" s="20">
        <v>700</v>
      </c>
      <c r="I659">
        <v>174.834</v>
      </c>
      <c r="J659">
        <v>215.43899999999999</v>
      </c>
      <c r="K659">
        <v>13.303100000000001</v>
      </c>
      <c r="L659">
        <v>40.982799999999997</v>
      </c>
      <c r="M659">
        <v>12</v>
      </c>
      <c r="N659" s="20">
        <v>41</v>
      </c>
      <c r="O659" s="20">
        <v>0.55000000000000004</v>
      </c>
      <c r="P659" s="20"/>
    </row>
    <row r="660" spans="1:16" x14ac:dyDescent="0.25">
      <c r="A660" s="20">
        <v>160</v>
      </c>
      <c r="B660" s="20">
        <v>30</v>
      </c>
      <c r="C660" s="20">
        <v>60</v>
      </c>
      <c r="D660" s="20">
        <v>10</v>
      </c>
      <c r="E660" s="20">
        <v>47</v>
      </c>
      <c r="F660" s="20">
        <v>1.5</v>
      </c>
      <c r="G660" s="20">
        <v>1.5</v>
      </c>
      <c r="H660" s="20">
        <v>800</v>
      </c>
      <c r="I660" s="20">
        <v>174.89</v>
      </c>
      <c r="J660" s="20">
        <v>240.5</v>
      </c>
      <c r="K660" s="20">
        <v>8.2100000000000009</v>
      </c>
      <c r="L660" s="20">
        <v>49.34</v>
      </c>
      <c r="M660" s="20">
        <v>8</v>
      </c>
      <c r="N660" s="20">
        <v>45</v>
      </c>
      <c r="O660" s="20">
        <v>0.55000000000000004</v>
      </c>
      <c r="P660" s="20"/>
    </row>
    <row r="661" spans="1:16" x14ac:dyDescent="0.25">
      <c r="A661" s="20">
        <v>140</v>
      </c>
      <c r="B661" s="20">
        <v>30</v>
      </c>
      <c r="C661" s="20">
        <v>60</v>
      </c>
      <c r="D661" s="20">
        <v>14</v>
      </c>
      <c r="E661" s="20">
        <v>47</v>
      </c>
      <c r="F661" s="20">
        <v>1.5</v>
      </c>
      <c r="G661" s="20">
        <v>2.25</v>
      </c>
      <c r="H661" s="20">
        <v>600</v>
      </c>
      <c r="I661" s="20">
        <v>174.94</v>
      </c>
      <c r="J661" s="20">
        <v>210.09</v>
      </c>
      <c r="K661" s="20">
        <v>3.36</v>
      </c>
      <c r="L661" s="20">
        <v>40.19</v>
      </c>
      <c r="M661" s="20">
        <v>12</v>
      </c>
      <c r="N661" s="20">
        <v>45</v>
      </c>
      <c r="O661" s="20">
        <v>0.55000000000000004</v>
      </c>
      <c r="P661" s="20"/>
    </row>
    <row r="662" spans="1:16" x14ac:dyDescent="0.25">
      <c r="A662" s="20">
        <v>150</v>
      </c>
      <c r="B662">
        <v>34</v>
      </c>
      <c r="C662">
        <v>75</v>
      </c>
      <c r="D662" s="20">
        <v>14</v>
      </c>
      <c r="E662" s="20">
        <v>43</v>
      </c>
      <c r="F662">
        <v>1.22</v>
      </c>
      <c r="G662" s="20">
        <v>1.5</v>
      </c>
      <c r="H662" s="20">
        <v>700</v>
      </c>
      <c r="I662">
        <v>175.19200000000001</v>
      </c>
      <c r="J662">
        <v>212.54300000000001</v>
      </c>
      <c r="K662">
        <v>11.4541</v>
      </c>
      <c r="L662">
        <v>40.850099999999998</v>
      </c>
      <c r="M662">
        <f>12</f>
        <v>12</v>
      </c>
      <c r="N662" s="20">
        <v>41</v>
      </c>
      <c r="O662" s="20">
        <v>0.55000000000000004</v>
      </c>
      <c r="P662" s="20"/>
    </row>
    <row r="663" spans="1:16" x14ac:dyDescent="0.25">
      <c r="A663">
        <v>120</v>
      </c>
      <c r="B663">
        <v>40</v>
      </c>
      <c r="C663">
        <v>40</v>
      </c>
      <c r="D663">
        <v>14</v>
      </c>
      <c r="E663">
        <v>43</v>
      </c>
      <c r="F663">
        <v>1.4</v>
      </c>
      <c r="G663">
        <v>1.5</v>
      </c>
      <c r="H663">
        <v>815</v>
      </c>
      <c r="I663">
        <v>175.24</v>
      </c>
      <c r="J663">
        <v>296.22000000000003</v>
      </c>
      <c r="K663">
        <v>73.56</v>
      </c>
      <c r="L663">
        <v>52.17</v>
      </c>
      <c r="M663">
        <v>12</v>
      </c>
      <c r="N663">
        <v>41</v>
      </c>
      <c r="O663">
        <v>0.45</v>
      </c>
      <c r="P663" s="20"/>
    </row>
    <row r="664" spans="1:16" x14ac:dyDescent="0.25">
      <c r="A664" s="20">
        <v>150</v>
      </c>
      <c r="B664">
        <v>37</v>
      </c>
      <c r="C664">
        <v>67</v>
      </c>
      <c r="D664" s="20">
        <v>14</v>
      </c>
      <c r="E664" s="20">
        <v>43</v>
      </c>
      <c r="F664">
        <v>1.22</v>
      </c>
      <c r="G664" s="20">
        <v>1.5</v>
      </c>
      <c r="H664" s="20">
        <v>700</v>
      </c>
      <c r="I664">
        <v>175.49</v>
      </c>
      <c r="J664">
        <v>213.78</v>
      </c>
      <c r="K664">
        <v>11.99</v>
      </c>
      <c r="L664">
        <v>31.87</v>
      </c>
      <c r="M664">
        <v>12</v>
      </c>
      <c r="N664" s="20">
        <v>41</v>
      </c>
      <c r="O664" s="20">
        <v>0.55000000000000004</v>
      </c>
      <c r="P664" s="20"/>
    </row>
    <row r="665" spans="1:16" x14ac:dyDescent="0.25">
      <c r="A665" s="22">
        <v>120</v>
      </c>
      <c r="B665" s="22">
        <v>36</v>
      </c>
      <c r="C665" s="22">
        <v>36</v>
      </c>
      <c r="D665" s="22">
        <v>14</v>
      </c>
      <c r="E665" s="22">
        <v>43</v>
      </c>
      <c r="F665" s="22">
        <v>1.37</v>
      </c>
      <c r="G665" s="22">
        <v>4</v>
      </c>
      <c r="H665" s="22">
        <v>795</v>
      </c>
      <c r="I665" s="22">
        <v>175.5</v>
      </c>
      <c r="J665" s="22">
        <v>307.89999999999998</v>
      </c>
      <c r="K665" s="22">
        <v>99.03</v>
      </c>
      <c r="L665" s="22">
        <v>46.61</v>
      </c>
      <c r="M665" s="22">
        <v>12</v>
      </c>
      <c r="N665" s="22">
        <v>41</v>
      </c>
      <c r="O665" s="22">
        <v>0.45</v>
      </c>
      <c r="P665" s="20"/>
    </row>
    <row r="666" spans="1:16" x14ac:dyDescent="0.25">
      <c r="A666" s="21">
        <v>160</v>
      </c>
      <c r="B666" s="21">
        <v>30</v>
      </c>
      <c r="C666" s="21">
        <v>60</v>
      </c>
      <c r="D666" s="21">
        <v>10</v>
      </c>
      <c r="E666" s="21">
        <v>43</v>
      </c>
      <c r="F666" s="21">
        <v>1.3</v>
      </c>
      <c r="G666" s="21">
        <v>3</v>
      </c>
      <c r="H666" s="21">
        <v>800</v>
      </c>
      <c r="I666" s="21">
        <v>175.54</v>
      </c>
      <c r="J666" s="20">
        <v>220.25</v>
      </c>
      <c r="K666" s="20">
        <v>8.3699999999999992</v>
      </c>
      <c r="L666" s="20">
        <v>48.08</v>
      </c>
      <c r="M666" s="20">
        <v>8</v>
      </c>
      <c r="N666" s="20">
        <v>41</v>
      </c>
      <c r="O666" s="20">
        <v>0.55000000000000004</v>
      </c>
      <c r="P666" s="20"/>
    </row>
    <row r="667" spans="1:16" x14ac:dyDescent="0.25">
      <c r="A667" s="20">
        <v>150</v>
      </c>
      <c r="B667">
        <v>34</v>
      </c>
      <c r="C667">
        <v>67</v>
      </c>
      <c r="D667" s="20">
        <v>14</v>
      </c>
      <c r="E667" s="20">
        <v>43</v>
      </c>
      <c r="F667">
        <v>1.26</v>
      </c>
      <c r="G667" s="20">
        <v>1.5</v>
      </c>
      <c r="H667" s="20">
        <v>700</v>
      </c>
      <c r="I667">
        <v>175.57</v>
      </c>
      <c r="J667">
        <v>217.08</v>
      </c>
      <c r="K667">
        <v>13.75</v>
      </c>
      <c r="L667">
        <v>32.299999999999997</v>
      </c>
      <c r="M667">
        <f>12</f>
        <v>12</v>
      </c>
      <c r="N667" s="20">
        <v>41</v>
      </c>
      <c r="O667" s="20">
        <v>0.55000000000000004</v>
      </c>
      <c r="P667" s="20"/>
    </row>
    <row r="668" spans="1:16" x14ac:dyDescent="0.25">
      <c r="A668" s="20">
        <v>150</v>
      </c>
      <c r="B668">
        <v>37</v>
      </c>
      <c r="C668">
        <v>60</v>
      </c>
      <c r="D668" s="20">
        <v>14</v>
      </c>
      <c r="E668" s="20">
        <v>43</v>
      </c>
      <c r="F668">
        <v>1.26</v>
      </c>
      <c r="G668" s="20">
        <v>1.5</v>
      </c>
      <c r="H668" s="20">
        <v>700</v>
      </c>
      <c r="I668">
        <v>175.81</v>
      </c>
      <c r="J668">
        <v>218.34</v>
      </c>
      <c r="K668">
        <v>14.35</v>
      </c>
      <c r="L668">
        <v>32.47</v>
      </c>
      <c r="M668">
        <v>12</v>
      </c>
      <c r="N668" s="20">
        <v>41</v>
      </c>
      <c r="O668" s="20">
        <v>0.55000000000000004</v>
      </c>
      <c r="P668" s="20"/>
    </row>
    <row r="669" spans="1:16" x14ac:dyDescent="0.25">
      <c r="A669" s="20">
        <v>150</v>
      </c>
      <c r="B669">
        <v>31</v>
      </c>
      <c r="C669">
        <v>60</v>
      </c>
      <c r="D669" s="20">
        <v>14</v>
      </c>
      <c r="E669" s="20">
        <v>43</v>
      </c>
      <c r="F669">
        <v>1.36</v>
      </c>
      <c r="G669" s="20">
        <v>1.5</v>
      </c>
      <c r="H669" s="20">
        <v>700</v>
      </c>
      <c r="I669">
        <v>176.07</v>
      </c>
      <c r="J669">
        <v>227.19</v>
      </c>
      <c r="K669">
        <v>19.25</v>
      </c>
      <c r="L669">
        <v>33.64</v>
      </c>
      <c r="M669">
        <v>12</v>
      </c>
      <c r="N669" s="20">
        <v>41</v>
      </c>
      <c r="O669" s="20">
        <v>0.55000000000000004</v>
      </c>
      <c r="P669" s="20"/>
    </row>
    <row r="670" spans="1:16" x14ac:dyDescent="0.25">
      <c r="A670">
        <v>120</v>
      </c>
      <c r="B670">
        <v>36</v>
      </c>
      <c r="C670">
        <v>36</v>
      </c>
      <c r="D670">
        <v>14</v>
      </c>
      <c r="E670">
        <v>43</v>
      </c>
      <c r="F670">
        <v>1.4</v>
      </c>
      <c r="G670">
        <v>3</v>
      </c>
      <c r="H670">
        <v>805</v>
      </c>
      <c r="I670">
        <v>176.16</v>
      </c>
      <c r="J670">
        <v>315.29000000000002</v>
      </c>
      <c r="K670">
        <v>102.47</v>
      </c>
      <c r="L670">
        <v>45.27</v>
      </c>
      <c r="M670">
        <v>12</v>
      </c>
      <c r="N670">
        <v>41</v>
      </c>
      <c r="O670">
        <v>0.45</v>
      </c>
      <c r="P670" s="20"/>
    </row>
    <row r="671" spans="1:16" x14ac:dyDescent="0.25">
      <c r="A671">
        <v>120</v>
      </c>
      <c r="B671">
        <v>32</v>
      </c>
      <c r="C671">
        <v>40</v>
      </c>
      <c r="D671">
        <v>14</v>
      </c>
      <c r="E671">
        <v>43</v>
      </c>
      <c r="F671">
        <v>1.4</v>
      </c>
      <c r="G671">
        <v>4</v>
      </c>
      <c r="H671">
        <v>785</v>
      </c>
      <c r="I671">
        <v>176.18</v>
      </c>
      <c r="J671">
        <v>307.52999999999997</v>
      </c>
      <c r="K671">
        <v>97.74</v>
      </c>
      <c r="L671">
        <v>46.48</v>
      </c>
      <c r="M671">
        <v>12</v>
      </c>
      <c r="N671">
        <v>41</v>
      </c>
      <c r="O671">
        <v>0.45</v>
      </c>
      <c r="P671" s="20"/>
    </row>
    <row r="672" spans="1:16" x14ac:dyDescent="0.25">
      <c r="A672">
        <v>120</v>
      </c>
      <c r="B672">
        <v>36</v>
      </c>
      <c r="C672">
        <v>40</v>
      </c>
      <c r="D672">
        <v>14</v>
      </c>
      <c r="E672">
        <v>43</v>
      </c>
      <c r="F672">
        <v>1.4</v>
      </c>
      <c r="G672">
        <v>2</v>
      </c>
      <c r="H672">
        <v>790</v>
      </c>
      <c r="I672">
        <v>176.22</v>
      </c>
      <c r="J672">
        <v>298.63</v>
      </c>
      <c r="K672">
        <v>81.02</v>
      </c>
      <c r="L672">
        <v>52.52</v>
      </c>
      <c r="M672">
        <v>12</v>
      </c>
      <c r="N672">
        <v>41</v>
      </c>
      <c r="O672">
        <v>0.45</v>
      </c>
      <c r="P672" s="20"/>
    </row>
    <row r="673" spans="1:16" x14ac:dyDescent="0.25">
      <c r="A673" s="20">
        <v>150</v>
      </c>
      <c r="B673">
        <v>28</v>
      </c>
      <c r="C673">
        <v>75</v>
      </c>
      <c r="D673" s="20">
        <v>14</v>
      </c>
      <c r="E673" s="20">
        <v>43</v>
      </c>
      <c r="F673">
        <v>1.32</v>
      </c>
      <c r="G673" s="20">
        <v>1.5</v>
      </c>
      <c r="H673" s="20">
        <v>700</v>
      </c>
      <c r="I673">
        <v>176.565</v>
      </c>
      <c r="J673">
        <v>221.697</v>
      </c>
      <c r="K673">
        <v>15.724</v>
      </c>
      <c r="L673">
        <v>41.506799999999998</v>
      </c>
      <c r="M673">
        <f>12</f>
        <v>12</v>
      </c>
      <c r="N673" s="20">
        <v>41</v>
      </c>
      <c r="O673" s="20">
        <v>0.55000000000000004</v>
      </c>
      <c r="P673" s="20"/>
    </row>
    <row r="674" spans="1:16" x14ac:dyDescent="0.25">
      <c r="A674" s="22">
        <v>120</v>
      </c>
      <c r="B674" s="22">
        <v>36</v>
      </c>
      <c r="C674" s="22">
        <v>36</v>
      </c>
      <c r="D674" s="22">
        <v>14</v>
      </c>
      <c r="E674" s="22">
        <v>43</v>
      </c>
      <c r="F674" s="22">
        <v>1.37</v>
      </c>
      <c r="G674" s="22">
        <v>4</v>
      </c>
      <c r="H674" s="22">
        <v>770</v>
      </c>
      <c r="I674" s="22">
        <v>176.63</v>
      </c>
      <c r="J674" s="22">
        <v>299.95999999999998</v>
      </c>
      <c r="K674" s="22">
        <v>90.72</v>
      </c>
      <c r="L674" s="22">
        <v>45.62</v>
      </c>
      <c r="M674" s="22">
        <v>12</v>
      </c>
      <c r="N674" s="22">
        <v>41</v>
      </c>
      <c r="O674" s="22">
        <v>0.45</v>
      </c>
      <c r="P674" s="20"/>
    </row>
    <row r="675" spans="1:16" x14ac:dyDescent="0.25">
      <c r="A675">
        <v>125</v>
      </c>
      <c r="B675">
        <v>44</v>
      </c>
      <c r="C675">
        <v>44</v>
      </c>
      <c r="D675">
        <v>14</v>
      </c>
      <c r="E675">
        <v>43</v>
      </c>
      <c r="F675">
        <v>1.37</v>
      </c>
      <c r="G675">
        <v>1</v>
      </c>
      <c r="H675">
        <v>790</v>
      </c>
      <c r="I675">
        <v>176.89</v>
      </c>
      <c r="J675">
        <v>275.08999999999997</v>
      </c>
      <c r="K675">
        <v>51.08</v>
      </c>
      <c r="L675">
        <v>37.700000000000003</v>
      </c>
      <c r="M675">
        <v>12</v>
      </c>
      <c r="N675">
        <v>41</v>
      </c>
      <c r="O675">
        <v>0.45</v>
      </c>
      <c r="P675" s="20"/>
    </row>
    <row r="676" spans="1:16" x14ac:dyDescent="0.25">
      <c r="A676">
        <v>120</v>
      </c>
      <c r="B676">
        <v>44</v>
      </c>
      <c r="C676">
        <v>48</v>
      </c>
      <c r="D676">
        <v>14</v>
      </c>
      <c r="E676">
        <v>43</v>
      </c>
      <c r="F676">
        <v>1.34</v>
      </c>
      <c r="G676">
        <v>1</v>
      </c>
      <c r="H676">
        <v>830</v>
      </c>
      <c r="I676">
        <v>177.29</v>
      </c>
      <c r="J676">
        <v>274.68</v>
      </c>
      <c r="K676">
        <v>48.4</v>
      </c>
      <c r="L676">
        <v>38.590000000000003</v>
      </c>
      <c r="M676">
        <v>12</v>
      </c>
      <c r="N676">
        <v>41</v>
      </c>
      <c r="O676">
        <v>0.45</v>
      </c>
      <c r="P676" s="20"/>
    </row>
    <row r="677" spans="1:16" x14ac:dyDescent="0.25">
      <c r="A677">
        <v>120</v>
      </c>
      <c r="B677">
        <v>32</v>
      </c>
      <c r="C677">
        <v>40</v>
      </c>
      <c r="D677">
        <v>14</v>
      </c>
      <c r="E677">
        <v>43</v>
      </c>
      <c r="F677">
        <v>1.4</v>
      </c>
      <c r="G677">
        <v>4</v>
      </c>
      <c r="H677">
        <v>760</v>
      </c>
      <c r="I677">
        <v>177.36</v>
      </c>
      <c r="J677">
        <v>299.48</v>
      </c>
      <c r="K677">
        <v>89.44</v>
      </c>
      <c r="L677">
        <v>45.49</v>
      </c>
      <c r="M677">
        <v>12</v>
      </c>
      <c r="N677">
        <v>41</v>
      </c>
      <c r="O677">
        <v>0.45</v>
      </c>
      <c r="P677" s="20"/>
    </row>
    <row r="678" spans="1:16" x14ac:dyDescent="0.25">
      <c r="A678" s="22">
        <v>120</v>
      </c>
      <c r="B678" s="22">
        <v>36</v>
      </c>
      <c r="C678" s="22">
        <v>36</v>
      </c>
      <c r="D678" s="22">
        <v>14</v>
      </c>
      <c r="E678" s="22">
        <v>43</v>
      </c>
      <c r="F678" s="22">
        <v>1.37</v>
      </c>
      <c r="G678" s="22">
        <v>4</v>
      </c>
      <c r="H678" s="22">
        <v>745</v>
      </c>
      <c r="I678" s="22">
        <v>177.39</v>
      </c>
      <c r="J678" s="22">
        <v>291.95</v>
      </c>
      <c r="K678" s="22">
        <v>82.88</v>
      </c>
      <c r="L678" s="22">
        <v>44.62</v>
      </c>
      <c r="M678" s="22">
        <v>12</v>
      </c>
      <c r="N678" s="22">
        <v>41</v>
      </c>
      <c r="O678" s="22">
        <v>0.45</v>
      </c>
      <c r="P678" s="20"/>
    </row>
    <row r="679" spans="1:16" x14ac:dyDescent="0.25">
      <c r="A679">
        <v>125</v>
      </c>
      <c r="B679">
        <v>44</v>
      </c>
      <c r="C679">
        <v>48</v>
      </c>
      <c r="D679">
        <v>14</v>
      </c>
      <c r="E679">
        <v>43</v>
      </c>
      <c r="F679">
        <v>1.31</v>
      </c>
      <c r="G679">
        <v>1</v>
      </c>
      <c r="H679">
        <v>810</v>
      </c>
      <c r="I679">
        <v>177.6</v>
      </c>
      <c r="J679">
        <v>271.12</v>
      </c>
      <c r="K679">
        <v>47.26</v>
      </c>
      <c r="L679">
        <v>37.32</v>
      </c>
      <c r="M679">
        <v>12</v>
      </c>
      <c r="N679">
        <v>41</v>
      </c>
      <c r="O679">
        <v>0.45</v>
      </c>
      <c r="P679" s="20"/>
    </row>
    <row r="680" spans="1:16" x14ac:dyDescent="0.25">
      <c r="A680">
        <v>120</v>
      </c>
      <c r="B680">
        <v>32</v>
      </c>
      <c r="C680">
        <v>40</v>
      </c>
      <c r="D680">
        <v>14</v>
      </c>
      <c r="E680">
        <v>43</v>
      </c>
      <c r="F680">
        <v>1.4</v>
      </c>
      <c r="G680">
        <v>4</v>
      </c>
      <c r="H680">
        <v>740</v>
      </c>
      <c r="I680">
        <v>177.84</v>
      </c>
      <c r="J680">
        <v>292.98</v>
      </c>
      <c r="K680">
        <v>83.14</v>
      </c>
      <c r="L680">
        <v>44.67</v>
      </c>
      <c r="M680">
        <v>12</v>
      </c>
      <c r="N680">
        <v>41</v>
      </c>
      <c r="O680">
        <v>0.45</v>
      </c>
      <c r="P680" s="20"/>
    </row>
    <row r="681" spans="1:16" x14ac:dyDescent="0.25">
      <c r="A681" s="20">
        <v>150</v>
      </c>
      <c r="B681">
        <v>31</v>
      </c>
      <c r="C681">
        <v>67</v>
      </c>
      <c r="D681" s="20">
        <v>14</v>
      </c>
      <c r="E681" s="20">
        <v>43</v>
      </c>
      <c r="F681">
        <v>1.32</v>
      </c>
      <c r="G681" s="20">
        <v>1.5</v>
      </c>
      <c r="H681" s="20">
        <v>700</v>
      </c>
      <c r="I681">
        <v>178.12200000000001</v>
      </c>
      <c r="J681">
        <v>223.916</v>
      </c>
      <c r="K681">
        <v>16.013300000000001</v>
      </c>
      <c r="L681">
        <v>41.741599999999998</v>
      </c>
      <c r="M681">
        <v>12</v>
      </c>
      <c r="N681" s="20">
        <v>41</v>
      </c>
      <c r="O681" s="20">
        <v>0.55000000000000004</v>
      </c>
      <c r="P681" s="20"/>
    </row>
    <row r="682" spans="1:16" x14ac:dyDescent="0.25">
      <c r="A682" s="20">
        <v>150</v>
      </c>
      <c r="B682">
        <v>37</v>
      </c>
      <c r="C682">
        <v>75</v>
      </c>
      <c r="D682" s="20">
        <v>14</v>
      </c>
      <c r="E682" s="20">
        <v>43</v>
      </c>
      <c r="F682">
        <v>1.2</v>
      </c>
      <c r="G682" s="20">
        <v>1.5</v>
      </c>
      <c r="H682" s="20">
        <v>700</v>
      </c>
      <c r="I682">
        <v>178.38</v>
      </c>
      <c r="J682">
        <v>213.52099999999999</v>
      </c>
      <c r="K682">
        <v>10.0055</v>
      </c>
      <c r="L682">
        <v>41.194000000000003</v>
      </c>
      <c r="M682">
        <v>12</v>
      </c>
      <c r="N682" s="20">
        <v>41</v>
      </c>
      <c r="O682" s="20">
        <v>0.55000000000000004</v>
      </c>
      <c r="P682" s="20"/>
    </row>
    <row r="683" spans="1:16" x14ac:dyDescent="0.25">
      <c r="A683">
        <v>120</v>
      </c>
      <c r="B683">
        <v>40</v>
      </c>
      <c r="C683">
        <v>44</v>
      </c>
      <c r="D683">
        <v>14</v>
      </c>
      <c r="E683">
        <v>43</v>
      </c>
      <c r="F683">
        <v>1.34</v>
      </c>
      <c r="G683">
        <v>1.5</v>
      </c>
      <c r="H683">
        <v>840</v>
      </c>
      <c r="I683">
        <v>178.53</v>
      </c>
      <c r="J683">
        <v>292.45999999999998</v>
      </c>
      <c r="K683">
        <v>67.86</v>
      </c>
      <c r="L683">
        <v>52.6</v>
      </c>
      <c r="M683">
        <v>12</v>
      </c>
      <c r="N683">
        <v>41</v>
      </c>
      <c r="O683">
        <v>0.45</v>
      </c>
      <c r="P683" s="20"/>
    </row>
    <row r="684" spans="1:16" x14ac:dyDescent="0.25">
      <c r="A684">
        <v>120</v>
      </c>
      <c r="B684">
        <v>36</v>
      </c>
      <c r="C684">
        <v>36</v>
      </c>
      <c r="D684">
        <v>14</v>
      </c>
      <c r="E684">
        <v>43</v>
      </c>
      <c r="F684">
        <v>1.4</v>
      </c>
      <c r="G684">
        <v>3</v>
      </c>
      <c r="H684">
        <v>775</v>
      </c>
      <c r="I684">
        <v>178.69</v>
      </c>
      <c r="J684">
        <v>306.33999999999997</v>
      </c>
      <c r="K684">
        <v>92.32</v>
      </c>
      <c r="L684">
        <v>44.1</v>
      </c>
      <c r="M684">
        <v>12</v>
      </c>
      <c r="N684">
        <v>41</v>
      </c>
      <c r="O684">
        <v>0.45</v>
      </c>
      <c r="P684" s="20"/>
    </row>
    <row r="685" spans="1:16" x14ac:dyDescent="0.25">
      <c r="A685" s="20">
        <v>150</v>
      </c>
      <c r="B685">
        <v>34</v>
      </c>
      <c r="C685">
        <v>60</v>
      </c>
      <c r="D685" s="20">
        <v>14</v>
      </c>
      <c r="E685" s="20">
        <v>43</v>
      </c>
      <c r="F685">
        <v>1.32</v>
      </c>
      <c r="G685" s="20">
        <v>1.5</v>
      </c>
      <c r="H685" s="20">
        <v>700</v>
      </c>
      <c r="I685">
        <v>178.89</v>
      </c>
      <c r="J685">
        <v>225.68</v>
      </c>
      <c r="K685">
        <v>16.5</v>
      </c>
      <c r="L685">
        <v>33.4</v>
      </c>
      <c r="M685">
        <f>12</f>
        <v>12</v>
      </c>
      <c r="N685" s="20">
        <v>41</v>
      </c>
      <c r="O685" s="20">
        <v>0.55000000000000004</v>
      </c>
      <c r="P685" s="20"/>
    </row>
    <row r="686" spans="1:16" x14ac:dyDescent="0.25">
      <c r="A686" s="20">
        <v>150</v>
      </c>
      <c r="B686">
        <v>31</v>
      </c>
      <c r="C686">
        <v>75</v>
      </c>
      <c r="D686" s="20">
        <v>14</v>
      </c>
      <c r="E686" s="20">
        <v>43</v>
      </c>
      <c r="F686">
        <v>1.28</v>
      </c>
      <c r="G686" s="20">
        <v>1.5</v>
      </c>
      <c r="H686" s="20">
        <v>700</v>
      </c>
      <c r="I686">
        <v>178.995</v>
      </c>
      <c r="J686">
        <v>220.20699999999999</v>
      </c>
      <c r="K686">
        <v>13.303100000000001</v>
      </c>
      <c r="L686">
        <v>41.609900000000003</v>
      </c>
      <c r="M686">
        <v>12</v>
      </c>
      <c r="N686" s="20">
        <v>41</v>
      </c>
      <c r="O686" s="20">
        <v>0.55000000000000004</v>
      </c>
      <c r="P686" s="20"/>
    </row>
    <row r="687" spans="1:16" x14ac:dyDescent="0.25">
      <c r="A687">
        <v>120</v>
      </c>
      <c r="B687">
        <v>40</v>
      </c>
      <c r="C687">
        <v>40</v>
      </c>
      <c r="D687">
        <v>14</v>
      </c>
      <c r="E687">
        <v>43</v>
      </c>
      <c r="F687">
        <v>1.4</v>
      </c>
      <c r="G687">
        <v>1.5</v>
      </c>
      <c r="H687">
        <v>775</v>
      </c>
      <c r="I687">
        <v>179.24</v>
      </c>
      <c r="J687">
        <v>288.35000000000002</v>
      </c>
      <c r="K687">
        <v>64.2</v>
      </c>
      <c r="L687">
        <v>50.57</v>
      </c>
      <c r="M687">
        <v>12</v>
      </c>
      <c r="N687">
        <v>41</v>
      </c>
      <c r="O687">
        <v>0.45</v>
      </c>
      <c r="P687" s="20"/>
    </row>
    <row r="688" spans="1:16" x14ac:dyDescent="0.25">
      <c r="A688">
        <v>120</v>
      </c>
      <c r="B688">
        <v>44</v>
      </c>
      <c r="C688">
        <v>44</v>
      </c>
      <c r="D688">
        <v>14</v>
      </c>
      <c r="E688">
        <v>43</v>
      </c>
      <c r="F688">
        <v>1.4</v>
      </c>
      <c r="G688">
        <v>1</v>
      </c>
      <c r="H688">
        <v>765</v>
      </c>
      <c r="I688">
        <v>179.38</v>
      </c>
      <c r="J688">
        <v>271.38</v>
      </c>
      <c r="K688">
        <v>45.02</v>
      </c>
      <c r="L688">
        <v>37.479999999999997</v>
      </c>
      <c r="M688">
        <v>12</v>
      </c>
      <c r="N688">
        <v>41</v>
      </c>
      <c r="O688">
        <v>0.45</v>
      </c>
      <c r="P688" s="20"/>
    </row>
    <row r="689" spans="1:15" x14ac:dyDescent="0.25">
      <c r="A689" s="20">
        <v>160</v>
      </c>
      <c r="B689" s="20">
        <v>30</v>
      </c>
      <c r="C689" s="20">
        <v>60</v>
      </c>
      <c r="D689" s="20">
        <v>14</v>
      </c>
      <c r="E689" s="20">
        <v>47</v>
      </c>
      <c r="F689" s="20">
        <v>1.3</v>
      </c>
      <c r="G689" s="20">
        <v>3</v>
      </c>
      <c r="H689" s="20">
        <v>800</v>
      </c>
      <c r="I689" s="20">
        <v>179.39</v>
      </c>
      <c r="J689" s="20">
        <v>223.41</v>
      </c>
      <c r="K689" s="20">
        <v>8.1199999999999992</v>
      </c>
      <c r="L689" s="20">
        <v>47.75</v>
      </c>
      <c r="M689" s="20">
        <v>12</v>
      </c>
      <c r="N689" s="20">
        <v>45</v>
      </c>
      <c r="O689" s="20">
        <v>0.55000000000000004</v>
      </c>
    </row>
    <row r="690" spans="1:15" x14ac:dyDescent="0.25">
      <c r="A690" s="20">
        <v>150</v>
      </c>
      <c r="B690">
        <v>34</v>
      </c>
      <c r="C690">
        <v>75</v>
      </c>
      <c r="D690" s="20">
        <v>14</v>
      </c>
      <c r="E690" s="20">
        <v>43</v>
      </c>
      <c r="F690">
        <v>1.24</v>
      </c>
      <c r="G690" s="20">
        <v>1.5</v>
      </c>
      <c r="H690" s="20">
        <v>700</v>
      </c>
      <c r="I690">
        <v>179.499</v>
      </c>
      <c r="J690">
        <v>217.39500000000001</v>
      </c>
      <c r="K690">
        <v>11.4541</v>
      </c>
      <c r="L690">
        <v>41.476900000000001</v>
      </c>
      <c r="M690">
        <f>12</f>
        <v>12</v>
      </c>
      <c r="N690" s="20">
        <v>41</v>
      </c>
      <c r="O690" s="20">
        <v>0.55000000000000004</v>
      </c>
    </row>
    <row r="691" spans="1:15" x14ac:dyDescent="0.25">
      <c r="A691" s="20">
        <v>150</v>
      </c>
      <c r="B691">
        <v>37</v>
      </c>
      <c r="C691">
        <v>67</v>
      </c>
      <c r="D691" s="20">
        <v>14</v>
      </c>
      <c r="E691" s="20">
        <v>43</v>
      </c>
      <c r="F691">
        <v>1.24</v>
      </c>
      <c r="G691" s="20">
        <v>1.5</v>
      </c>
      <c r="H691" s="20">
        <v>700</v>
      </c>
      <c r="I691">
        <v>179.71</v>
      </c>
      <c r="J691">
        <v>218.63</v>
      </c>
      <c r="K691">
        <v>11.99</v>
      </c>
      <c r="L691">
        <v>32.47</v>
      </c>
      <c r="M691">
        <v>12</v>
      </c>
      <c r="N691" s="20">
        <v>41</v>
      </c>
      <c r="O691" s="20">
        <v>0.55000000000000004</v>
      </c>
    </row>
    <row r="692" spans="1:15" x14ac:dyDescent="0.25">
      <c r="A692">
        <v>125</v>
      </c>
      <c r="B692">
        <v>44</v>
      </c>
      <c r="C692">
        <v>48</v>
      </c>
      <c r="D692">
        <v>14</v>
      </c>
      <c r="E692">
        <v>43</v>
      </c>
      <c r="F692">
        <v>1.31</v>
      </c>
      <c r="G692">
        <v>1</v>
      </c>
      <c r="H692">
        <v>775</v>
      </c>
      <c r="I692">
        <v>179.77</v>
      </c>
      <c r="J692">
        <v>265.86</v>
      </c>
      <c r="K692">
        <v>42.05</v>
      </c>
      <c r="L692">
        <v>36.24</v>
      </c>
      <c r="M692">
        <v>12</v>
      </c>
      <c r="N692">
        <v>41</v>
      </c>
      <c r="O692">
        <v>0.45</v>
      </c>
    </row>
    <row r="693" spans="1:15" x14ac:dyDescent="0.25">
      <c r="A693" s="20">
        <v>150</v>
      </c>
      <c r="B693">
        <v>34</v>
      </c>
      <c r="C693">
        <v>67</v>
      </c>
      <c r="D693" s="20">
        <v>14</v>
      </c>
      <c r="E693" s="20">
        <v>43</v>
      </c>
      <c r="F693">
        <v>1.28</v>
      </c>
      <c r="G693" s="20">
        <v>1.5</v>
      </c>
      <c r="H693" s="20">
        <v>700</v>
      </c>
      <c r="I693">
        <v>179.8</v>
      </c>
      <c r="J693">
        <v>221.83</v>
      </c>
      <c r="K693">
        <v>13.75</v>
      </c>
      <c r="L693">
        <v>32.89</v>
      </c>
      <c r="M693">
        <f>12</f>
        <v>12</v>
      </c>
      <c r="N693" s="20">
        <v>41</v>
      </c>
      <c r="O693" s="20">
        <v>0.55000000000000004</v>
      </c>
    </row>
    <row r="694" spans="1:15" x14ac:dyDescent="0.25">
      <c r="A694" s="20">
        <v>150</v>
      </c>
      <c r="B694">
        <v>37</v>
      </c>
      <c r="C694">
        <v>60</v>
      </c>
      <c r="D694" s="20">
        <v>14</v>
      </c>
      <c r="E694" s="20">
        <v>43</v>
      </c>
      <c r="F694">
        <v>1.28</v>
      </c>
      <c r="G694" s="20">
        <v>1.5</v>
      </c>
      <c r="H694" s="20">
        <v>700</v>
      </c>
      <c r="I694">
        <v>179.97</v>
      </c>
      <c r="J694">
        <v>223.08</v>
      </c>
      <c r="K694">
        <v>14.35</v>
      </c>
      <c r="L694">
        <v>33.049999999999997</v>
      </c>
      <c r="M694">
        <v>12</v>
      </c>
      <c r="N694" s="20">
        <v>41</v>
      </c>
      <c r="O694" s="20">
        <v>0.55000000000000004</v>
      </c>
    </row>
    <row r="695" spans="1:15" x14ac:dyDescent="0.25">
      <c r="A695">
        <v>120</v>
      </c>
      <c r="B695">
        <v>36</v>
      </c>
      <c r="C695">
        <v>36</v>
      </c>
      <c r="D695">
        <v>14</v>
      </c>
      <c r="E695">
        <v>43</v>
      </c>
      <c r="F695">
        <v>1.4</v>
      </c>
      <c r="G695">
        <v>3</v>
      </c>
      <c r="H695">
        <v>750</v>
      </c>
      <c r="I695">
        <v>180.01</v>
      </c>
      <c r="J695">
        <v>298.76</v>
      </c>
      <c r="K695">
        <v>84.39</v>
      </c>
      <c r="L695">
        <v>43.09</v>
      </c>
      <c r="M695">
        <v>12</v>
      </c>
      <c r="N695">
        <v>41</v>
      </c>
      <c r="O695">
        <v>0.45</v>
      </c>
    </row>
    <row r="696" spans="1:15" x14ac:dyDescent="0.25">
      <c r="A696">
        <v>125</v>
      </c>
      <c r="B696">
        <v>40</v>
      </c>
      <c r="C696">
        <v>48</v>
      </c>
      <c r="D696">
        <v>14</v>
      </c>
      <c r="E696">
        <v>43</v>
      </c>
      <c r="F696">
        <v>1.4</v>
      </c>
      <c r="G696">
        <v>1</v>
      </c>
      <c r="H696">
        <v>775</v>
      </c>
      <c r="I696">
        <v>180.11</v>
      </c>
      <c r="J696">
        <v>276.01</v>
      </c>
      <c r="K696">
        <v>49.21</v>
      </c>
      <c r="L696">
        <v>37.6</v>
      </c>
      <c r="M696">
        <v>12</v>
      </c>
      <c r="N696">
        <v>41</v>
      </c>
      <c r="O696">
        <v>0.45</v>
      </c>
    </row>
    <row r="697" spans="1:15" x14ac:dyDescent="0.25">
      <c r="A697">
        <v>120</v>
      </c>
      <c r="B697">
        <v>48</v>
      </c>
      <c r="C697">
        <v>44</v>
      </c>
      <c r="D697">
        <v>14</v>
      </c>
      <c r="E697">
        <v>43</v>
      </c>
      <c r="F697">
        <v>1.4</v>
      </c>
      <c r="G697">
        <v>1</v>
      </c>
      <c r="H697">
        <v>610</v>
      </c>
      <c r="I697">
        <v>180.24</v>
      </c>
      <c r="J697">
        <v>243.12</v>
      </c>
      <c r="K697">
        <v>24.82</v>
      </c>
      <c r="L697">
        <v>32.049999999999997</v>
      </c>
      <c r="M697">
        <v>12</v>
      </c>
      <c r="N697">
        <v>41</v>
      </c>
      <c r="O697">
        <v>0.45</v>
      </c>
    </row>
    <row r="698" spans="1:15" x14ac:dyDescent="0.25">
      <c r="A698" s="20">
        <v>160</v>
      </c>
      <c r="B698" s="20">
        <v>30</v>
      </c>
      <c r="C698" s="20">
        <v>60</v>
      </c>
      <c r="D698" s="20">
        <v>10</v>
      </c>
      <c r="E698" s="20">
        <v>43</v>
      </c>
      <c r="F698" s="20">
        <v>1.5</v>
      </c>
      <c r="G698" s="20">
        <v>3</v>
      </c>
      <c r="H698" s="20">
        <v>600</v>
      </c>
      <c r="I698" s="20">
        <v>180.52</v>
      </c>
      <c r="J698" s="20">
        <v>212.67</v>
      </c>
      <c r="K698" s="20">
        <v>3.99</v>
      </c>
      <c r="L698" s="20">
        <v>47.01</v>
      </c>
      <c r="M698" s="20">
        <v>8</v>
      </c>
      <c r="N698" s="20">
        <v>41</v>
      </c>
      <c r="O698" s="20">
        <v>0.55000000000000004</v>
      </c>
    </row>
    <row r="699" spans="1:15" x14ac:dyDescent="0.25">
      <c r="A699">
        <v>120</v>
      </c>
      <c r="B699">
        <v>44</v>
      </c>
      <c r="C699">
        <v>48</v>
      </c>
      <c r="D699">
        <v>14</v>
      </c>
      <c r="E699">
        <v>43</v>
      </c>
      <c r="F699">
        <v>1.34</v>
      </c>
      <c r="G699">
        <v>1</v>
      </c>
      <c r="H699">
        <v>785</v>
      </c>
      <c r="I699">
        <v>180.58</v>
      </c>
      <c r="J699">
        <v>268.69</v>
      </c>
      <c r="K699">
        <v>41.76</v>
      </c>
      <c r="L699">
        <v>37.22</v>
      </c>
      <c r="M699">
        <v>12</v>
      </c>
      <c r="N699">
        <v>41</v>
      </c>
      <c r="O699">
        <v>0.45</v>
      </c>
    </row>
    <row r="700" spans="1:15" x14ac:dyDescent="0.25">
      <c r="A700">
        <v>120</v>
      </c>
      <c r="B700">
        <v>36</v>
      </c>
      <c r="C700">
        <v>36</v>
      </c>
      <c r="D700">
        <v>14</v>
      </c>
      <c r="E700">
        <v>43</v>
      </c>
      <c r="F700">
        <v>1.4</v>
      </c>
      <c r="G700">
        <v>3</v>
      </c>
      <c r="H700">
        <v>735</v>
      </c>
      <c r="I700">
        <v>180.58</v>
      </c>
      <c r="J700">
        <v>294.14999999999998</v>
      </c>
      <c r="K700">
        <v>79.849999999999994</v>
      </c>
      <c r="L700">
        <v>42.48</v>
      </c>
      <c r="M700">
        <v>12</v>
      </c>
      <c r="N700">
        <v>41</v>
      </c>
      <c r="O700">
        <v>0.45</v>
      </c>
    </row>
    <row r="701" spans="1:15" x14ac:dyDescent="0.25">
      <c r="A701">
        <v>120</v>
      </c>
      <c r="B701">
        <v>36</v>
      </c>
      <c r="C701">
        <v>40</v>
      </c>
      <c r="D701">
        <v>14</v>
      </c>
      <c r="E701">
        <v>43</v>
      </c>
      <c r="F701">
        <v>1.34</v>
      </c>
      <c r="G701">
        <v>3</v>
      </c>
      <c r="H701">
        <v>830</v>
      </c>
      <c r="I701">
        <v>180.58</v>
      </c>
      <c r="J701">
        <v>308.54000000000002</v>
      </c>
      <c r="K701">
        <v>92.74</v>
      </c>
      <c r="L701">
        <v>45.03</v>
      </c>
      <c r="M701">
        <v>12</v>
      </c>
      <c r="N701">
        <v>41</v>
      </c>
      <c r="O701">
        <v>0.45</v>
      </c>
    </row>
    <row r="702" spans="1:15" x14ac:dyDescent="0.25">
      <c r="A702" s="20">
        <v>150</v>
      </c>
      <c r="B702">
        <v>28</v>
      </c>
      <c r="C702">
        <v>75</v>
      </c>
      <c r="D702" s="20">
        <v>14</v>
      </c>
      <c r="E702" s="20">
        <v>43</v>
      </c>
      <c r="F702">
        <v>1.34</v>
      </c>
      <c r="G702" s="20">
        <v>1.5</v>
      </c>
      <c r="H702" s="20">
        <v>700</v>
      </c>
      <c r="I702">
        <v>180.71299999999999</v>
      </c>
      <c r="J702">
        <v>226.39099999999999</v>
      </c>
      <c r="K702">
        <v>15.724</v>
      </c>
      <c r="L702">
        <v>42.091000000000001</v>
      </c>
      <c r="M702">
        <f>12</f>
        <v>12</v>
      </c>
      <c r="N702" s="20">
        <v>41</v>
      </c>
      <c r="O702" s="20">
        <v>0.55000000000000004</v>
      </c>
    </row>
    <row r="703" spans="1:15" x14ac:dyDescent="0.25">
      <c r="A703">
        <v>125</v>
      </c>
      <c r="B703">
        <v>44</v>
      </c>
      <c r="C703">
        <v>44</v>
      </c>
      <c r="D703">
        <v>14</v>
      </c>
      <c r="E703">
        <v>43</v>
      </c>
      <c r="F703">
        <v>1.37</v>
      </c>
      <c r="G703">
        <v>1</v>
      </c>
      <c r="H703">
        <v>720</v>
      </c>
      <c r="I703">
        <v>180.96</v>
      </c>
      <c r="J703">
        <v>263.92</v>
      </c>
      <c r="K703">
        <v>39.93</v>
      </c>
      <c r="L703">
        <v>35.479999999999997</v>
      </c>
      <c r="M703">
        <v>12</v>
      </c>
      <c r="N703">
        <v>41</v>
      </c>
      <c r="O703">
        <v>0.45</v>
      </c>
    </row>
    <row r="704" spans="1:15" x14ac:dyDescent="0.25">
      <c r="A704">
        <v>120</v>
      </c>
      <c r="B704">
        <v>48</v>
      </c>
      <c r="C704">
        <v>44</v>
      </c>
      <c r="D704">
        <v>14</v>
      </c>
      <c r="E704">
        <v>43</v>
      </c>
      <c r="F704">
        <v>1.4</v>
      </c>
      <c r="G704">
        <v>1</v>
      </c>
      <c r="H704">
        <v>625</v>
      </c>
      <c r="I704">
        <v>180.99</v>
      </c>
      <c r="J704">
        <v>246.43</v>
      </c>
      <c r="K704">
        <v>26.44</v>
      </c>
      <c r="L704">
        <v>32.630000000000003</v>
      </c>
      <c r="M704">
        <v>12</v>
      </c>
      <c r="N704">
        <v>41</v>
      </c>
      <c r="O704">
        <v>0.45</v>
      </c>
    </row>
    <row r="705" spans="1:15" x14ac:dyDescent="0.25">
      <c r="A705">
        <v>120</v>
      </c>
      <c r="B705">
        <v>40</v>
      </c>
      <c r="C705">
        <v>40</v>
      </c>
      <c r="D705">
        <v>14</v>
      </c>
      <c r="E705">
        <v>43</v>
      </c>
      <c r="F705">
        <v>1.4</v>
      </c>
      <c r="G705">
        <v>1.5</v>
      </c>
      <c r="H705">
        <v>750</v>
      </c>
      <c r="I705">
        <v>181.01</v>
      </c>
      <c r="J705">
        <v>283.13</v>
      </c>
      <c r="K705">
        <v>58.77</v>
      </c>
      <c r="L705">
        <v>49.55</v>
      </c>
      <c r="M705">
        <v>12</v>
      </c>
      <c r="N705">
        <v>41</v>
      </c>
      <c r="O705">
        <v>0.45</v>
      </c>
    </row>
    <row r="706" spans="1:15" x14ac:dyDescent="0.25">
      <c r="A706">
        <v>120</v>
      </c>
      <c r="B706">
        <v>40</v>
      </c>
      <c r="C706">
        <v>36</v>
      </c>
      <c r="D706">
        <v>14</v>
      </c>
      <c r="E706">
        <v>43</v>
      </c>
      <c r="F706">
        <v>1.4</v>
      </c>
      <c r="G706">
        <v>2</v>
      </c>
      <c r="H706">
        <v>790</v>
      </c>
      <c r="I706">
        <v>181.07</v>
      </c>
      <c r="J706">
        <v>304.08999999999997</v>
      </c>
      <c r="K706">
        <v>81.02</v>
      </c>
      <c r="L706">
        <v>53.12</v>
      </c>
      <c r="M706">
        <v>12</v>
      </c>
      <c r="N706">
        <v>41</v>
      </c>
      <c r="O706">
        <v>0.45</v>
      </c>
    </row>
    <row r="707" spans="1:15" x14ac:dyDescent="0.25">
      <c r="A707">
        <v>120</v>
      </c>
      <c r="B707">
        <v>44</v>
      </c>
      <c r="C707">
        <v>44</v>
      </c>
      <c r="D707">
        <v>14</v>
      </c>
      <c r="E707">
        <v>43</v>
      </c>
      <c r="F707">
        <v>1.4</v>
      </c>
      <c r="G707">
        <v>1</v>
      </c>
      <c r="H707">
        <v>730</v>
      </c>
      <c r="I707">
        <v>181.24</v>
      </c>
      <c r="J707">
        <v>266.12</v>
      </c>
      <c r="K707">
        <v>39.76</v>
      </c>
      <c r="L707">
        <v>36.35</v>
      </c>
      <c r="M707">
        <v>12</v>
      </c>
      <c r="N707">
        <v>41</v>
      </c>
      <c r="O707">
        <v>0.45</v>
      </c>
    </row>
    <row r="708" spans="1:15" x14ac:dyDescent="0.25">
      <c r="A708">
        <v>120</v>
      </c>
      <c r="B708">
        <v>40</v>
      </c>
      <c r="C708">
        <v>40</v>
      </c>
      <c r="D708">
        <v>14</v>
      </c>
      <c r="E708">
        <v>43</v>
      </c>
      <c r="F708">
        <v>1.4</v>
      </c>
      <c r="G708">
        <v>1.5</v>
      </c>
      <c r="H708">
        <v>735</v>
      </c>
      <c r="I708">
        <v>181.85</v>
      </c>
      <c r="J708">
        <v>279.88</v>
      </c>
      <c r="K708">
        <v>55.66</v>
      </c>
      <c r="L708">
        <v>48.89</v>
      </c>
      <c r="M708">
        <v>12</v>
      </c>
      <c r="N708">
        <v>41</v>
      </c>
      <c r="O708">
        <v>0.45</v>
      </c>
    </row>
    <row r="709" spans="1:15" x14ac:dyDescent="0.25">
      <c r="A709">
        <v>120</v>
      </c>
      <c r="B709">
        <v>44</v>
      </c>
      <c r="C709">
        <v>44</v>
      </c>
      <c r="D709">
        <v>14</v>
      </c>
      <c r="E709">
        <v>43</v>
      </c>
      <c r="F709">
        <v>1.4</v>
      </c>
      <c r="G709">
        <v>1</v>
      </c>
      <c r="H709">
        <v>705</v>
      </c>
      <c r="I709">
        <v>181.96</v>
      </c>
      <c r="J709">
        <v>261.98</v>
      </c>
      <c r="K709">
        <v>36.26</v>
      </c>
      <c r="L709">
        <v>35.51</v>
      </c>
      <c r="M709">
        <v>12</v>
      </c>
      <c r="N709">
        <v>41</v>
      </c>
      <c r="O709">
        <v>0.45</v>
      </c>
    </row>
    <row r="710" spans="1:15" x14ac:dyDescent="0.25">
      <c r="A710">
        <v>120</v>
      </c>
      <c r="B710">
        <v>44</v>
      </c>
      <c r="C710">
        <v>48</v>
      </c>
      <c r="D710">
        <v>14</v>
      </c>
      <c r="E710">
        <v>43</v>
      </c>
      <c r="F710">
        <v>1.34</v>
      </c>
      <c r="G710">
        <v>1</v>
      </c>
      <c r="H710">
        <v>755</v>
      </c>
      <c r="I710">
        <v>181.99</v>
      </c>
      <c r="J710">
        <v>264.19</v>
      </c>
      <c r="K710">
        <v>37.68</v>
      </c>
      <c r="L710">
        <v>36.26</v>
      </c>
      <c r="M710">
        <v>12</v>
      </c>
      <c r="N710">
        <v>41</v>
      </c>
      <c r="O710">
        <v>0.45</v>
      </c>
    </row>
    <row r="711" spans="1:15" x14ac:dyDescent="0.25">
      <c r="A711">
        <v>120</v>
      </c>
      <c r="B711">
        <v>44</v>
      </c>
      <c r="C711">
        <v>44</v>
      </c>
      <c r="D711">
        <v>14</v>
      </c>
      <c r="E711">
        <v>43</v>
      </c>
      <c r="F711">
        <v>1.4</v>
      </c>
      <c r="G711">
        <v>1</v>
      </c>
      <c r="H711">
        <v>685</v>
      </c>
      <c r="I711">
        <v>182.18</v>
      </c>
      <c r="J711">
        <v>258.43</v>
      </c>
      <c r="K711">
        <v>33.619999999999997</v>
      </c>
      <c r="L711">
        <v>34.81</v>
      </c>
      <c r="M711">
        <v>12</v>
      </c>
      <c r="N711">
        <v>41</v>
      </c>
      <c r="O711">
        <v>0.45</v>
      </c>
    </row>
    <row r="712" spans="1:15" x14ac:dyDescent="0.25">
      <c r="A712" s="20">
        <v>150</v>
      </c>
      <c r="B712">
        <v>31</v>
      </c>
      <c r="C712">
        <v>67</v>
      </c>
      <c r="D712" s="20">
        <v>14</v>
      </c>
      <c r="E712" s="20">
        <v>43</v>
      </c>
      <c r="F712">
        <v>1.34</v>
      </c>
      <c r="G712" s="20">
        <v>1.5</v>
      </c>
      <c r="H712" s="20">
        <v>700</v>
      </c>
      <c r="I712">
        <v>182.25</v>
      </c>
      <c r="J712">
        <v>228.65199999999999</v>
      </c>
      <c r="K712">
        <v>16.013300000000001</v>
      </c>
      <c r="L712">
        <v>42.356299999999997</v>
      </c>
      <c r="M712">
        <v>12</v>
      </c>
      <c r="N712" s="20">
        <v>41</v>
      </c>
      <c r="O712" s="20">
        <v>0.55000000000000004</v>
      </c>
    </row>
    <row r="713" spans="1:15" x14ac:dyDescent="0.25">
      <c r="A713">
        <v>125</v>
      </c>
      <c r="B713">
        <v>40</v>
      </c>
      <c r="C713">
        <v>48</v>
      </c>
      <c r="D713">
        <v>14</v>
      </c>
      <c r="E713">
        <v>43</v>
      </c>
      <c r="F713">
        <v>1.4</v>
      </c>
      <c r="G713">
        <v>1</v>
      </c>
      <c r="H713">
        <v>735</v>
      </c>
      <c r="I713">
        <v>182.4</v>
      </c>
      <c r="J713">
        <v>269.55</v>
      </c>
      <c r="K713">
        <v>42.75</v>
      </c>
      <c r="L713">
        <v>36.31</v>
      </c>
      <c r="M713">
        <v>12</v>
      </c>
      <c r="N713">
        <v>41</v>
      </c>
      <c r="O713">
        <v>0.45</v>
      </c>
    </row>
    <row r="714" spans="1:15" x14ac:dyDescent="0.25">
      <c r="A714" s="20">
        <v>150</v>
      </c>
      <c r="B714">
        <v>37</v>
      </c>
      <c r="C714">
        <v>75</v>
      </c>
      <c r="D714" s="20">
        <v>14</v>
      </c>
      <c r="E714" s="20">
        <v>43</v>
      </c>
      <c r="F714">
        <v>1.22</v>
      </c>
      <c r="G714" s="20">
        <v>1.5</v>
      </c>
      <c r="H714" s="20">
        <v>700</v>
      </c>
      <c r="I714">
        <v>182.721</v>
      </c>
      <c r="J714">
        <v>218.404</v>
      </c>
      <c r="K714">
        <v>10.0055</v>
      </c>
      <c r="L714">
        <v>41.8414</v>
      </c>
      <c r="M714">
        <v>12</v>
      </c>
      <c r="N714" s="20">
        <v>41</v>
      </c>
      <c r="O714" s="20">
        <v>0.55000000000000004</v>
      </c>
    </row>
    <row r="715" spans="1:15" x14ac:dyDescent="0.25">
      <c r="A715">
        <v>120</v>
      </c>
      <c r="B715">
        <v>40</v>
      </c>
      <c r="C715">
        <v>40</v>
      </c>
      <c r="D715">
        <v>14</v>
      </c>
      <c r="E715">
        <v>43</v>
      </c>
      <c r="F715">
        <v>1.34</v>
      </c>
      <c r="G715">
        <v>2</v>
      </c>
      <c r="H715">
        <v>850</v>
      </c>
      <c r="I715">
        <v>183.07</v>
      </c>
      <c r="J715">
        <v>308</v>
      </c>
      <c r="K715">
        <v>82.47</v>
      </c>
      <c r="L715">
        <v>55.18</v>
      </c>
      <c r="M715">
        <v>12</v>
      </c>
      <c r="N715">
        <v>41</v>
      </c>
      <c r="O715">
        <v>0.45</v>
      </c>
    </row>
    <row r="716" spans="1:15" x14ac:dyDescent="0.25">
      <c r="A716" s="20">
        <v>150</v>
      </c>
      <c r="B716">
        <v>34</v>
      </c>
      <c r="C716">
        <v>60</v>
      </c>
      <c r="D716" s="20">
        <v>14</v>
      </c>
      <c r="E716" s="20">
        <v>43</v>
      </c>
      <c r="F716">
        <v>1.34</v>
      </c>
      <c r="G716" s="20">
        <v>1.5</v>
      </c>
      <c r="H716" s="20">
        <v>700</v>
      </c>
      <c r="I716">
        <v>183.09</v>
      </c>
      <c r="J716">
        <v>230.43</v>
      </c>
      <c r="K716">
        <v>16.5</v>
      </c>
      <c r="L716">
        <v>33.979999999999997</v>
      </c>
      <c r="M716">
        <f>12</f>
        <v>12</v>
      </c>
      <c r="N716" s="20">
        <v>41</v>
      </c>
      <c r="O716" s="20">
        <v>0.55000000000000004</v>
      </c>
    </row>
    <row r="717" spans="1:15" x14ac:dyDescent="0.25">
      <c r="A717" s="20">
        <v>160</v>
      </c>
      <c r="B717" s="20">
        <v>30</v>
      </c>
      <c r="C717" s="20">
        <v>45</v>
      </c>
      <c r="D717" s="20">
        <v>14</v>
      </c>
      <c r="E717" s="20">
        <v>43</v>
      </c>
      <c r="F717" s="20">
        <v>1.5</v>
      </c>
      <c r="G717" s="20">
        <v>2.25</v>
      </c>
      <c r="H717" s="20">
        <v>600</v>
      </c>
      <c r="I717" s="20">
        <v>183.1</v>
      </c>
      <c r="J717" s="20">
        <v>219.55</v>
      </c>
      <c r="K717" s="20">
        <v>6.17</v>
      </c>
      <c r="L717" s="20">
        <v>35.97</v>
      </c>
      <c r="M717" s="20">
        <v>12</v>
      </c>
      <c r="N717" s="20">
        <v>41</v>
      </c>
      <c r="O717" s="20">
        <v>0.55000000000000004</v>
      </c>
    </row>
    <row r="718" spans="1:15" x14ac:dyDescent="0.25">
      <c r="A718" s="20">
        <v>150</v>
      </c>
      <c r="B718">
        <v>31</v>
      </c>
      <c r="C718">
        <v>75</v>
      </c>
      <c r="D718" s="20">
        <v>14</v>
      </c>
      <c r="E718" s="20">
        <v>43</v>
      </c>
      <c r="F718">
        <v>1.3</v>
      </c>
      <c r="G718" s="20">
        <v>1.5</v>
      </c>
      <c r="H718" s="20">
        <v>700</v>
      </c>
      <c r="I718">
        <v>183.131</v>
      </c>
      <c r="J718">
        <v>224.91499999999999</v>
      </c>
      <c r="K718">
        <v>13.303100000000001</v>
      </c>
      <c r="L718">
        <v>42.228299999999997</v>
      </c>
      <c r="M718">
        <v>12</v>
      </c>
      <c r="N718" s="20">
        <v>41</v>
      </c>
      <c r="O718" s="20">
        <v>0.55000000000000004</v>
      </c>
    </row>
    <row r="719" spans="1:15" x14ac:dyDescent="0.25">
      <c r="A719">
        <v>120</v>
      </c>
      <c r="B719">
        <v>36</v>
      </c>
      <c r="C719">
        <v>36</v>
      </c>
      <c r="D719">
        <v>14</v>
      </c>
      <c r="E719">
        <v>43</v>
      </c>
      <c r="F719">
        <v>1.4</v>
      </c>
      <c r="G719">
        <v>4</v>
      </c>
      <c r="H719">
        <v>685</v>
      </c>
      <c r="I719">
        <v>183.2</v>
      </c>
      <c r="J719">
        <v>280.38</v>
      </c>
      <c r="K719">
        <v>65.92</v>
      </c>
      <c r="L719">
        <v>53.22</v>
      </c>
      <c r="M719">
        <v>12</v>
      </c>
      <c r="N719">
        <v>41</v>
      </c>
      <c r="O719">
        <v>0.45</v>
      </c>
    </row>
    <row r="720" spans="1:15" x14ac:dyDescent="0.25">
      <c r="A720">
        <v>120</v>
      </c>
      <c r="B720">
        <v>40</v>
      </c>
      <c r="C720">
        <v>36</v>
      </c>
      <c r="D720">
        <v>14</v>
      </c>
      <c r="E720">
        <v>43</v>
      </c>
      <c r="F720">
        <v>1.4</v>
      </c>
      <c r="G720">
        <v>2</v>
      </c>
      <c r="H720">
        <v>760</v>
      </c>
      <c r="I720">
        <v>183.28</v>
      </c>
      <c r="J720">
        <v>296.52</v>
      </c>
      <c r="K720">
        <v>72.91</v>
      </c>
      <c r="L720">
        <v>51.85</v>
      </c>
      <c r="M720">
        <v>12</v>
      </c>
      <c r="N720">
        <v>41</v>
      </c>
      <c r="O720">
        <v>0.45</v>
      </c>
    </row>
    <row r="721" spans="1:15" x14ac:dyDescent="0.25">
      <c r="A721" s="20">
        <v>160</v>
      </c>
      <c r="B721" s="20">
        <v>30</v>
      </c>
      <c r="C721" s="20">
        <v>60</v>
      </c>
      <c r="D721" s="20">
        <v>14</v>
      </c>
      <c r="E721" s="20">
        <v>47</v>
      </c>
      <c r="F721" s="20">
        <v>1.5</v>
      </c>
      <c r="G721" s="20">
        <v>3</v>
      </c>
      <c r="H721" s="20">
        <v>600</v>
      </c>
      <c r="I721" s="20">
        <v>183.59</v>
      </c>
      <c r="J721" s="20">
        <v>215.09</v>
      </c>
      <c r="K721" s="20">
        <v>3.85</v>
      </c>
      <c r="L721" s="20">
        <v>46.69</v>
      </c>
      <c r="M721" s="20">
        <v>12</v>
      </c>
      <c r="N721" s="20">
        <v>45</v>
      </c>
      <c r="O721" s="20">
        <v>0.55000000000000004</v>
      </c>
    </row>
    <row r="722" spans="1:15" x14ac:dyDescent="0.25">
      <c r="A722">
        <v>120</v>
      </c>
      <c r="B722">
        <v>36</v>
      </c>
      <c r="C722">
        <v>36</v>
      </c>
      <c r="D722">
        <v>14</v>
      </c>
      <c r="E722">
        <v>43</v>
      </c>
      <c r="F722">
        <v>1.4</v>
      </c>
      <c r="G722">
        <v>4</v>
      </c>
      <c r="H722">
        <v>695</v>
      </c>
      <c r="I722">
        <v>183.6</v>
      </c>
      <c r="J722">
        <v>283.79000000000002</v>
      </c>
      <c r="K722">
        <v>68.569999999999993</v>
      </c>
      <c r="L722">
        <v>53.73</v>
      </c>
      <c r="M722">
        <v>12</v>
      </c>
      <c r="N722">
        <v>41</v>
      </c>
      <c r="O722">
        <v>0.45</v>
      </c>
    </row>
    <row r="723" spans="1:15" x14ac:dyDescent="0.25">
      <c r="A723" s="20">
        <v>150</v>
      </c>
      <c r="B723">
        <v>34</v>
      </c>
      <c r="C723">
        <v>75</v>
      </c>
      <c r="D723" s="20">
        <v>14</v>
      </c>
      <c r="E723" s="20">
        <v>43</v>
      </c>
      <c r="F723">
        <v>1.26</v>
      </c>
      <c r="G723" s="20">
        <v>1.5</v>
      </c>
      <c r="H723" s="20">
        <v>700</v>
      </c>
      <c r="I723">
        <v>183.697</v>
      </c>
      <c r="J723">
        <v>222.19200000000001</v>
      </c>
      <c r="K723">
        <v>11.4541</v>
      </c>
      <c r="L723">
        <v>42.126399999999997</v>
      </c>
      <c r="M723">
        <f>12</f>
        <v>12</v>
      </c>
      <c r="N723" s="20">
        <v>41</v>
      </c>
      <c r="O723" s="20">
        <v>0.55000000000000004</v>
      </c>
    </row>
    <row r="724" spans="1:15" x14ac:dyDescent="0.25">
      <c r="A724" s="20">
        <v>150</v>
      </c>
      <c r="B724">
        <v>34</v>
      </c>
      <c r="C724">
        <v>67</v>
      </c>
      <c r="D724" s="20">
        <v>14</v>
      </c>
      <c r="E724" s="20">
        <v>43</v>
      </c>
      <c r="F724">
        <v>1.3</v>
      </c>
      <c r="G724" s="20">
        <v>1.5</v>
      </c>
      <c r="H724" s="20">
        <v>700</v>
      </c>
      <c r="I724">
        <v>183.87899999999999</v>
      </c>
      <c r="J724">
        <v>226.53399999999999</v>
      </c>
      <c r="K724">
        <v>13.754300000000001</v>
      </c>
      <c r="L724">
        <v>42.386499999999998</v>
      </c>
      <c r="M724">
        <f>12</f>
        <v>12</v>
      </c>
      <c r="N724" s="20">
        <v>41</v>
      </c>
      <c r="O724" s="20">
        <v>0.55000000000000004</v>
      </c>
    </row>
    <row r="725" spans="1:15" x14ac:dyDescent="0.25">
      <c r="A725" s="20">
        <v>150</v>
      </c>
      <c r="B725">
        <v>37</v>
      </c>
      <c r="C725">
        <v>67</v>
      </c>
      <c r="D725" s="20">
        <v>14</v>
      </c>
      <c r="E725" s="20">
        <v>43</v>
      </c>
      <c r="F725">
        <v>1.26</v>
      </c>
      <c r="G725" s="20">
        <v>1.5</v>
      </c>
      <c r="H725" s="20">
        <v>700</v>
      </c>
      <c r="I725">
        <v>183.99</v>
      </c>
      <c r="J725">
        <v>223.41</v>
      </c>
      <c r="K725">
        <v>11.99</v>
      </c>
      <c r="L725">
        <v>33.07</v>
      </c>
      <c r="M725">
        <v>12</v>
      </c>
      <c r="N725" s="20">
        <v>41</v>
      </c>
      <c r="O725" s="20">
        <v>0.55000000000000004</v>
      </c>
    </row>
    <row r="726" spans="1:15" x14ac:dyDescent="0.25">
      <c r="A726">
        <v>120</v>
      </c>
      <c r="B726">
        <v>36</v>
      </c>
      <c r="C726">
        <v>36</v>
      </c>
      <c r="D726">
        <v>14</v>
      </c>
      <c r="E726">
        <v>43</v>
      </c>
      <c r="F726">
        <v>1.4</v>
      </c>
      <c r="G726">
        <v>4</v>
      </c>
      <c r="H726">
        <v>715</v>
      </c>
      <c r="I726">
        <v>184.06</v>
      </c>
      <c r="J726">
        <v>290.58</v>
      </c>
      <c r="K726">
        <v>74.08</v>
      </c>
      <c r="L726">
        <v>54.79</v>
      </c>
      <c r="M726">
        <v>12</v>
      </c>
      <c r="N726">
        <v>41</v>
      </c>
      <c r="O726">
        <v>0.45</v>
      </c>
    </row>
    <row r="727" spans="1:15" x14ac:dyDescent="0.25">
      <c r="A727" s="20">
        <v>150</v>
      </c>
      <c r="B727">
        <v>37</v>
      </c>
      <c r="C727">
        <v>60</v>
      </c>
      <c r="D727" s="20">
        <v>14</v>
      </c>
      <c r="E727" s="20">
        <v>43</v>
      </c>
      <c r="F727">
        <v>1.3</v>
      </c>
      <c r="G727" s="20">
        <v>1.5</v>
      </c>
      <c r="H727" s="20">
        <v>700</v>
      </c>
      <c r="I727">
        <v>184.14</v>
      </c>
      <c r="J727">
        <v>227.79</v>
      </c>
      <c r="K727">
        <v>14.35</v>
      </c>
      <c r="L727">
        <v>33.630000000000003</v>
      </c>
      <c r="M727">
        <v>12</v>
      </c>
      <c r="N727" s="20">
        <v>41</v>
      </c>
      <c r="O727" s="20">
        <v>0.55000000000000004</v>
      </c>
    </row>
    <row r="728" spans="1:15" x14ac:dyDescent="0.25">
      <c r="A728">
        <v>120</v>
      </c>
      <c r="B728">
        <v>40</v>
      </c>
      <c r="C728">
        <v>36</v>
      </c>
      <c r="D728">
        <v>14</v>
      </c>
      <c r="E728">
        <v>43</v>
      </c>
      <c r="F728">
        <v>1.4</v>
      </c>
      <c r="G728">
        <v>2</v>
      </c>
      <c r="H728">
        <v>740</v>
      </c>
      <c r="I728">
        <v>184.36</v>
      </c>
      <c r="J728">
        <v>291.32</v>
      </c>
      <c r="K728">
        <v>67.819999999999993</v>
      </c>
      <c r="L728">
        <v>50.93</v>
      </c>
      <c r="M728">
        <v>12</v>
      </c>
      <c r="N728">
        <v>41</v>
      </c>
      <c r="O728">
        <v>0.45</v>
      </c>
    </row>
    <row r="729" spans="1:15" x14ac:dyDescent="0.25">
      <c r="A729">
        <v>120</v>
      </c>
      <c r="B729">
        <v>36</v>
      </c>
      <c r="C729">
        <v>36</v>
      </c>
      <c r="D729">
        <v>14</v>
      </c>
      <c r="E729">
        <v>43</v>
      </c>
      <c r="F729">
        <v>1.4</v>
      </c>
      <c r="G729">
        <v>4</v>
      </c>
      <c r="H729">
        <v>740</v>
      </c>
      <c r="I729">
        <v>184.36</v>
      </c>
      <c r="J729">
        <v>299</v>
      </c>
      <c r="K729">
        <v>81.37</v>
      </c>
      <c r="L729">
        <v>55.99</v>
      </c>
      <c r="M729">
        <v>12</v>
      </c>
      <c r="N729">
        <v>41</v>
      </c>
      <c r="O729">
        <v>0.45</v>
      </c>
    </row>
    <row r="730" spans="1:15" x14ac:dyDescent="0.25">
      <c r="A730" s="20">
        <v>150</v>
      </c>
      <c r="B730">
        <v>28</v>
      </c>
      <c r="C730">
        <v>75</v>
      </c>
      <c r="D730" s="20">
        <v>14</v>
      </c>
      <c r="E730" s="20">
        <v>43</v>
      </c>
      <c r="F730">
        <v>1.36</v>
      </c>
      <c r="G730" s="20">
        <v>1.5</v>
      </c>
      <c r="H730" s="20">
        <v>700</v>
      </c>
      <c r="I730">
        <v>184.83799999999999</v>
      </c>
      <c r="J730">
        <v>231.11199999999999</v>
      </c>
      <c r="K730">
        <v>15.724</v>
      </c>
      <c r="L730">
        <v>42.705199999999998</v>
      </c>
      <c r="M730">
        <f>12</f>
        <v>12</v>
      </c>
      <c r="N730" s="20">
        <v>41</v>
      </c>
      <c r="O730" s="20">
        <v>0.55000000000000004</v>
      </c>
    </row>
    <row r="731" spans="1:15" x14ac:dyDescent="0.25">
      <c r="A731">
        <v>120</v>
      </c>
      <c r="B731">
        <v>40</v>
      </c>
      <c r="C731">
        <v>36</v>
      </c>
      <c r="D731">
        <v>14</v>
      </c>
      <c r="E731">
        <v>43</v>
      </c>
      <c r="F731">
        <v>1.4</v>
      </c>
      <c r="G731">
        <v>2</v>
      </c>
      <c r="H731">
        <v>720</v>
      </c>
      <c r="I731">
        <v>185.01</v>
      </c>
      <c r="J731">
        <v>285.99</v>
      </c>
      <c r="K731">
        <v>62.97</v>
      </c>
      <c r="L731">
        <v>50.04</v>
      </c>
      <c r="M731">
        <v>12</v>
      </c>
      <c r="N731">
        <v>41</v>
      </c>
      <c r="O731">
        <v>0.45</v>
      </c>
    </row>
    <row r="732" spans="1:15" x14ac:dyDescent="0.25">
      <c r="A732" s="20">
        <v>160</v>
      </c>
      <c r="B732" s="20">
        <v>30</v>
      </c>
      <c r="C732" s="20">
        <v>60</v>
      </c>
      <c r="D732" s="20">
        <v>14</v>
      </c>
      <c r="E732" s="20">
        <v>43</v>
      </c>
      <c r="F732" s="20">
        <v>1.3</v>
      </c>
      <c r="G732" s="20">
        <v>1.5</v>
      </c>
      <c r="H732" s="20">
        <v>800</v>
      </c>
      <c r="I732" s="20">
        <v>185.12</v>
      </c>
      <c r="J732" s="20">
        <v>231.38</v>
      </c>
      <c r="K732" s="20">
        <v>8.2100000000000009</v>
      </c>
      <c r="L732" s="20">
        <v>36.07</v>
      </c>
      <c r="M732" s="20">
        <v>12</v>
      </c>
      <c r="N732" s="20">
        <v>41</v>
      </c>
      <c r="O732" s="20">
        <v>0.55000000000000004</v>
      </c>
    </row>
    <row r="733" spans="1:15" x14ac:dyDescent="0.25">
      <c r="A733" s="22">
        <v>120</v>
      </c>
      <c r="B733" s="22">
        <v>36</v>
      </c>
      <c r="C733" s="22">
        <v>40</v>
      </c>
      <c r="D733" s="22">
        <v>14</v>
      </c>
      <c r="E733" s="22">
        <v>43</v>
      </c>
      <c r="F733" s="22">
        <v>1.34</v>
      </c>
      <c r="G733" s="22">
        <v>4</v>
      </c>
      <c r="H733" s="22">
        <v>740</v>
      </c>
      <c r="I733" s="22">
        <v>185.63</v>
      </c>
      <c r="J733" s="22">
        <v>284.81</v>
      </c>
      <c r="K733" s="22">
        <v>67.86</v>
      </c>
      <c r="L733" s="22">
        <v>55.07</v>
      </c>
      <c r="M733" s="22">
        <v>12</v>
      </c>
      <c r="N733" s="22">
        <v>41</v>
      </c>
      <c r="O733" s="22">
        <v>0.45</v>
      </c>
    </row>
    <row r="734" spans="1:15" x14ac:dyDescent="0.25">
      <c r="A734">
        <v>120</v>
      </c>
      <c r="B734">
        <v>36</v>
      </c>
      <c r="C734">
        <v>44</v>
      </c>
      <c r="D734">
        <v>14</v>
      </c>
      <c r="E734">
        <v>43</v>
      </c>
      <c r="F734">
        <v>1.37</v>
      </c>
      <c r="G734">
        <v>2</v>
      </c>
      <c r="H734">
        <v>835</v>
      </c>
      <c r="I734">
        <v>185.81</v>
      </c>
      <c r="J734">
        <v>307.95</v>
      </c>
      <c r="K734">
        <v>79.94</v>
      </c>
      <c r="L734">
        <v>54.9</v>
      </c>
      <c r="M734">
        <v>12</v>
      </c>
      <c r="N734">
        <v>41</v>
      </c>
      <c r="O734">
        <v>0.45</v>
      </c>
    </row>
    <row r="735" spans="1:15" x14ac:dyDescent="0.25">
      <c r="A735" s="22">
        <v>120</v>
      </c>
      <c r="B735" s="22">
        <v>36</v>
      </c>
      <c r="C735" s="22">
        <v>40</v>
      </c>
      <c r="D735" s="22">
        <v>14</v>
      </c>
      <c r="E735" s="22">
        <v>43</v>
      </c>
      <c r="F735" s="22">
        <v>1.34</v>
      </c>
      <c r="G735" s="22">
        <v>4</v>
      </c>
      <c r="H735" s="22">
        <v>760</v>
      </c>
      <c r="I735" s="22">
        <v>186.01</v>
      </c>
      <c r="J735" s="22">
        <v>291.12</v>
      </c>
      <c r="K735" s="22">
        <v>72.95</v>
      </c>
      <c r="L735" s="22">
        <v>56.14</v>
      </c>
      <c r="M735" s="22">
        <v>12</v>
      </c>
      <c r="N735" s="22">
        <v>41</v>
      </c>
      <c r="O735" s="22">
        <v>0.45</v>
      </c>
    </row>
    <row r="736" spans="1:15" x14ac:dyDescent="0.25">
      <c r="A736" s="20">
        <v>150</v>
      </c>
      <c r="B736">
        <v>31</v>
      </c>
      <c r="C736">
        <v>67</v>
      </c>
      <c r="D736" s="20">
        <v>14</v>
      </c>
      <c r="E736" s="20">
        <v>43</v>
      </c>
      <c r="F736">
        <v>1.36</v>
      </c>
      <c r="G736" s="20">
        <v>1.5</v>
      </c>
      <c r="H736" s="20">
        <v>700</v>
      </c>
      <c r="I736">
        <v>186.37700000000001</v>
      </c>
      <c r="J736">
        <v>233.37200000000001</v>
      </c>
      <c r="K736">
        <v>16.013300000000001</v>
      </c>
      <c r="L736">
        <v>42.965800000000002</v>
      </c>
      <c r="M736">
        <v>12</v>
      </c>
      <c r="N736" s="20">
        <v>41</v>
      </c>
      <c r="O736" s="20">
        <v>0.55000000000000004</v>
      </c>
    </row>
    <row r="737" spans="1:15" x14ac:dyDescent="0.25">
      <c r="A737" s="20">
        <v>150</v>
      </c>
      <c r="B737">
        <v>37</v>
      </c>
      <c r="C737">
        <v>75</v>
      </c>
      <c r="D737" s="20">
        <v>14</v>
      </c>
      <c r="E737" s="20">
        <v>43</v>
      </c>
      <c r="F737">
        <v>1.24</v>
      </c>
      <c r="G737" s="20">
        <v>1.5</v>
      </c>
      <c r="H737" s="20">
        <v>700</v>
      </c>
      <c r="I737">
        <v>186.946</v>
      </c>
      <c r="J737">
        <v>223.23</v>
      </c>
      <c r="K737">
        <v>10.0055</v>
      </c>
      <c r="L737">
        <v>42.511099999999999</v>
      </c>
      <c r="M737">
        <v>12</v>
      </c>
      <c r="N737" s="20">
        <v>41</v>
      </c>
      <c r="O737" s="20">
        <v>0.55000000000000004</v>
      </c>
    </row>
    <row r="738" spans="1:15" x14ac:dyDescent="0.25">
      <c r="A738" s="20">
        <v>150</v>
      </c>
      <c r="B738">
        <v>34</v>
      </c>
      <c r="C738">
        <v>60</v>
      </c>
      <c r="D738" s="20">
        <v>14</v>
      </c>
      <c r="E738" s="20">
        <v>43</v>
      </c>
      <c r="F738">
        <v>1.36</v>
      </c>
      <c r="G738" s="20">
        <v>1.5</v>
      </c>
      <c r="H738" s="20">
        <v>700</v>
      </c>
      <c r="I738">
        <v>187.19</v>
      </c>
      <c r="J738">
        <v>235.13</v>
      </c>
      <c r="K738">
        <v>16.5</v>
      </c>
      <c r="L738">
        <v>34.549999999999997</v>
      </c>
      <c r="M738">
        <f>12</f>
        <v>12</v>
      </c>
      <c r="N738" s="20">
        <v>41</v>
      </c>
      <c r="O738" s="20">
        <v>0.55000000000000004</v>
      </c>
    </row>
    <row r="739" spans="1:15" x14ac:dyDescent="0.25">
      <c r="A739" s="20">
        <v>150</v>
      </c>
      <c r="B739">
        <v>31</v>
      </c>
      <c r="C739">
        <v>75</v>
      </c>
      <c r="D739" s="20">
        <v>14</v>
      </c>
      <c r="E739" s="20">
        <v>43</v>
      </c>
      <c r="F739">
        <v>1.32</v>
      </c>
      <c r="G739" s="20">
        <v>1.5</v>
      </c>
      <c r="H739" s="20">
        <v>700</v>
      </c>
      <c r="I739">
        <v>187.268</v>
      </c>
      <c r="J739">
        <v>229.58099999999999</v>
      </c>
      <c r="K739">
        <v>13.303100000000001</v>
      </c>
      <c r="L739">
        <v>42.833100000000002</v>
      </c>
      <c r="M739">
        <v>12</v>
      </c>
      <c r="N739" s="20">
        <v>41</v>
      </c>
      <c r="O739" s="20">
        <v>0.55000000000000004</v>
      </c>
    </row>
    <row r="740" spans="1:15" x14ac:dyDescent="0.25">
      <c r="A740" s="20">
        <v>150</v>
      </c>
      <c r="B740">
        <v>34</v>
      </c>
      <c r="C740">
        <v>75</v>
      </c>
      <c r="D740" s="20">
        <v>14</v>
      </c>
      <c r="E740" s="20">
        <v>43</v>
      </c>
      <c r="F740">
        <v>1.28</v>
      </c>
      <c r="G740" s="20">
        <v>1.5</v>
      </c>
      <c r="H740" s="20">
        <v>700</v>
      </c>
      <c r="I740">
        <v>187.86500000000001</v>
      </c>
      <c r="J740">
        <v>226.92500000000001</v>
      </c>
      <c r="K740">
        <v>11.4541</v>
      </c>
      <c r="L740">
        <v>42.760399999999997</v>
      </c>
      <c r="M740">
        <f>12</f>
        <v>12</v>
      </c>
      <c r="N740" s="20">
        <v>41</v>
      </c>
      <c r="O740" s="20">
        <v>0.55000000000000004</v>
      </c>
    </row>
    <row r="741" spans="1:15" x14ac:dyDescent="0.25">
      <c r="A741" s="20">
        <v>150</v>
      </c>
      <c r="B741">
        <v>34</v>
      </c>
      <c r="C741">
        <v>67</v>
      </c>
      <c r="D741" s="20">
        <v>14</v>
      </c>
      <c r="E741" s="20">
        <v>43</v>
      </c>
      <c r="F741">
        <v>1.32</v>
      </c>
      <c r="G741" s="20">
        <v>1.5</v>
      </c>
      <c r="H741" s="20">
        <v>700</v>
      </c>
      <c r="I741">
        <v>187.999</v>
      </c>
      <c r="J741">
        <v>231.233</v>
      </c>
      <c r="K741">
        <v>13.754300000000001</v>
      </c>
      <c r="L741">
        <v>43.009799999999998</v>
      </c>
      <c r="M741">
        <f>12</f>
        <v>12</v>
      </c>
      <c r="N741" s="20">
        <v>41</v>
      </c>
      <c r="O741" s="20">
        <v>0.55000000000000004</v>
      </c>
    </row>
    <row r="742" spans="1:15" x14ac:dyDescent="0.25">
      <c r="A742" s="20">
        <v>150</v>
      </c>
      <c r="B742">
        <v>37</v>
      </c>
      <c r="C742">
        <v>67</v>
      </c>
      <c r="D742" s="20">
        <v>14</v>
      </c>
      <c r="E742" s="20">
        <v>43</v>
      </c>
      <c r="F742">
        <v>1.28</v>
      </c>
      <c r="G742" s="20">
        <v>1.5</v>
      </c>
      <c r="H742" s="20">
        <v>700</v>
      </c>
      <c r="I742">
        <v>188.08</v>
      </c>
      <c r="J742">
        <v>228.14</v>
      </c>
      <c r="K742">
        <v>11.99</v>
      </c>
      <c r="L742">
        <v>33.659999999999997</v>
      </c>
      <c r="M742">
        <v>12</v>
      </c>
      <c r="N742" s="20">
        <v>41</v>
      </c>
      <c r="O742" s="20">
        <v>0.55000000000000004</v>
      </c>
    </row>
    <row r="743" spans="1:15" x14ac:dyDescent="0.25">
      <c r="A743" s="20">
        <v>140</v>
      </c>
      <c r="B743" s="20">
        <v>30</v>
      </c>
      <c r="C743" s="20">
        <v>60</v>
      </c>
      <c r="D743" s="20">
        <v>14</v>
      </c>
      <c r="E743" s="20">
        <v>43</v>
      </c>
      <c r="F743" s="20">
        <v>1.5</v>
      </c>
      <c r="G743" s="20">
        <v>2.25</v>
      </c>
      <c r="H743" s="20">
        <v>600</v>
      </c>
      <c r="I743" s="20">
        <v>188.29</v>
      </c>
      <c r="J743" s="20">
        <v>219.91</v>
      </c>
      <c r="K743" s="20">
        <v>3.42</v>
      </c>
      <c r="L743" s="20">
        <v>37.11</v>
      </c>
      <c r="M743" s="20">
        <v>12</v>
      </c>
      <c r="N743" s="20">
        <v>41</v>
      </c>
      <c r="O743" s="20">
        <v>0.55000000000000004</v>
      </c>
    </row>
    <row r="744" spans="1:15" x14ac:dyDescent="0.25">
      <c r="A744" s="20">
        <v>150</v>
      </c>
      <c r="B744">
        <v>37</v>
      </c>
      <c r="C744">
        <v>60</v>
      </c>
      <c r="D744" s="20">
        <v>14</v>
      </c>
      <c r="E744" s="20">
        <v>43</v>
      </c>
      <c r="F744">
        <v>1.32</v>
      </c>
      <c r="G744" s="20">
        <v>1.5</v>
      </c>
      <c r="H744" s="20">
        <v>700</v>
      </c>
      <c r="I744">
        <v>188.3</v>
      </c>
      <c r="J744">
        <v>232.53</v>
      </c>
      <c r="K744">
        <v>14.35</v>
      </c>
      <c r="L744">
        <v>34.21</v>
      </c>
      <c r="M744">
        <v>12</v>
      </c>
      <c r="N744" s="20">
        <v>41</v>
      </c>
      <c r="O744" s="20">
        <v>0.55000000000000004</v>
      </c>
    </row>
    <row r="745" spans="1:15" x14ac:dyDescent="0.25">
      <c r="A745">
        <v>120</v>
      </c>
      <c r="B745">
        <v>40</v>
      </c>
      <c r="C745">
        <v>36</v>
      </c>
      <c r="D745">
        <v>14</v>
      </c>
      <c r="E745">
        <v>43</v>
      </c>
      <c r="F745">
        <v>1.34</v>
      </c>
      <c r="G745">
        <v>4</v>
      </c>
      <c r="H745">
        <v>705</v>
      </c>
      <c r="I745">
        <v>188.32</v>
      </c>
      <c r="J745">
        <v>278.45</v>
      </c>
      <c r="K745">
        <v>59.52</v>
      </c>
      <c r="L745">
        <v>54.04</v>
      </c>
      <c r="M745">
        <v>12</v>
      </c>
      <c r="N745">
        <v>41</v>
      </c>
      <c r="O745">
        <v>0.45</v>
      </c>
    </row>
    <row r="746" spans="1:15" x14ac:dyDescent="0.25">
      <c r="A746">
        <v>125</v>
      </c>
      <c r="B746">
        <v>44</v>
      </c>
      <c r="C746">
        <v>44</v>
      </c>
      <c r="D746">
        <v>14</v>
      </c>
      <c r="E746">
        <v>43</v>
      </c>
      <c r="F746">
        <v>1.4</v>
      </c>
      <c r="G746">
        <v>1</v>
      </c>
      <c r="H746">
        <v>685</v>
      </c>
      <c r="I746">
        <v>188.4</v>
      </c>
      <c r="J746">
        <v>265.39</v>
      </c>
      <c r="K746">
        <v>35.020000000000003</v>
      </c>
      <c r="L746">
        <v>35.11</v>
      </c>
      <c r="M746">
        <v>12</v>
      </c>
      <c r="N746">
        <v>41</v>
      </c>
      <c r="O746">
        <v>0.45</v>
      </c>
    </row>
    <row r="747" spans="1:15" x14ac:dyDescent="0.25">
      <c r="A747">
        <v>120</v>
      </c>
      <c r="B747">
        <v>36</v>
      </c>
      <c r="C747">
        <v>44</v>
      </c>
      <c r="D747">
        <v>14</v>
      </c>
      <c r="E747">
        <v>43</v>
      </c>
      <c r="F747">
        <v>1.37</v>
      </c>
      <c r="G747">
        <v>2</v>
      </c>
      <c r="H747">
        <v>795</v>
      </c>
      <c r="I747">
        <v>188.46</v>
      </c>
      <c r="J747">
        <v>298.31</v>
      </c>
      <c r="K747">
        <v>69.98</v>
      </c>
      <c r="L747">
        <v>53.14</v>
      </c>
      <c r="M747">
        <v>12</v>
      </c>
      <c r="N747">
        <v>41</v>
      </c>
      <c r="O747">
        <v>0.45</v>
      </c>
    </row>
    <row r="748" spans="1:15" x14ac:dyDescent="0.25">
      <c r="A748">
        <v>125</v>
      </c>
      <c r="B748">
        <v>44</v>
      </c>
      <c r="C748">
        <v>48</v>
      </c>
      <c r="D748">
        <v>14</v>
      </c>
      <c r="E748">
        <v>43</v>
      </c>
      <c r="F748">
        <v>1.34</v>
      </c>
      <c r="G748">
        <v>1</v>
      </c>
      <c r="H748">
        <v>705</v>
      </c>
      <c r="I748">
        <v>188.92</v>
      </c>
      <c r="J748">
        <v>262.20999999999998</v>
      </c>
      <c r="K748">
        <v>32.79</v>
      </c>
      <c r="L748">
        <v>34.85</v>
      </c>
      <c r="M748">
        <v>12</v>
      </c>
      <c r="N748">
        <v>41</v>
      </c>
      <c r="O748">
        <v>0.45</v>
      </c>
    </row>
    <row r="749" spans="1:15" x14ac:dyDescent="0.25">
      <c r="A749">
        <v>125</v>
      </c>
      <c r="B749">
        <v>44</v>
      </c>
      <c r="C749">
        <v>48</v>
      </c>
      <c r="D749">
        <v>14</v>
      </c>
      <c r="E749">
        <v>43</v>
      </c>
      <c r="F749">
        <v>1.34</v>
      </c>
      <c r="G749">
        <v>1</v>
      </c>
      <c r="H749">
        <v>730</v>
      </c>
      <c r="I749">
        <v>189</v>
      </c>
      <c r="J749">
        <v>267.08</v>
      </c>
      <c r="K749">
        <v>35.92</v>
      </c>
      <c r="L749">
        <v>35.71</v>
      </c>
      <c r="M749">
        <v>12</v>
      </c>
      <c r="N749">
        <v>41</v>
      </c>
      <c r="O749">
        <v>0.45</v>
      </c>
    </row>
    <row r="750" spans="1:15" x14ac:dyDescent="0.25">
      <c r="A750" s="22">
        <v>120</v>
      </c>
      <c r="B750" s="22">
        <v>36</v>
      </c>
      <c r="C750" s="22">
        <v>40</v>
      </c>
      <c r="D750" s="22">
        <v>14</v>
      </c>
      <c r="E750" s="22">
        <v>43</v>
      </c>
      <c r="F750" s="22">
        <v>1.37</v>
      </c>
      <c r="G750" s="22">
        <v>4</v>
      </c>
      <c r="H750" s="22">
        <v>680</v>
      </c>
      <c r="I750" s="22">
        <v>189.26</v>
      </c>
      <c r="J750" s="22">
        <v>273.58</v>
      </c>
      <c r="K750" s="22">
        <v>53.99</v>
      </c>
      <c r="L750" s="22">
        <v>53.23</v>
      </c>
      <c r="M750" s="22">
        <v>12</v>
      </c>
      <c r="N750" s="22">
        <v>41</v>
      </c>
      <c r="O750" s="22">
        <v>0.45</v>
      </c>
    </row>
    <row r="751" spans="1:15" x14ac:dyDescent="0.25">
      <c r="A751">
        <v>120</v>
      </c>
      <c r="B751">
        <v>44</v>
      </c>
      <c r="C751">
        <v>48</v>
      </c>
      <c r="D751">
        <v>14</v>
      </c>
      <c r="E751">
        <v>43</v>
      </c>
      <c r="F751">
        <v>1.37</v>
      </c>
      <c r="G751">
        <v>1</v>
      </c>
      <c r="H751">
        <v>675</v>
      </c>
      <c r="I751">
        <v>189.4</v>
      </c>
      <c r="J751">
        <v>258.02999999999997</v>
      </c>
      <c r="K751">
        <v>28.1</v>
      </c>
      <c r="L751">
        <v>34.369999999999997</v>
      </c>
      <c r="M751">
        <v>12</v>
      </c>
      <c r="N751">
        <v>41</v>
      </c>
      <c r="O751">
        <v>0.45</v>
      </c>
    </row>
    <row r="752" spans="1:15" x14ac:dyDescent="0.25">
      <c r="A752">
        <v>120</v>
      </c>
      <c r="B752">
        <v>44</v>
      </c>
      <c r="C752">
        <v>48</v>
      </c>
      <c r="D752">
        <v>14</v>
      </c>
      <c r="E752">
        <v>43</v>
      </c>
      <c r="F752">
        <v>1.37</v>
      </c>
      <c r="G752">
        <v>1</v>
      </c>
      <c r="H752">
        <v>690</v>
      </c>
      <c r="I752">
        <v>189.83</v>
      </c>
      <c r="J752">
        <v>261.08</v>
      </c>
      <c r="K752">
        <v>29.76</v>
      </c>
      <c r="L752">
        <v>34.92</v>
      </c>
      <c r="M752">
        <v>12</v>
      </c>
      <c r="N752">
        <v>41</v>
      </c>
      <c r="O752">
        <v>0.45</v>
      </c>
    </row>
    <row r="753" spans="1:15" x14ac:dyDescent="0.25">
      <c r="A753">
        <v>120</v>
      </c>
      <c r="B753">
        <v>44</v>
      </c>
      <c r="C753">
        <v>48</v>
      </c>
      <c r="D753">
        <v>14</v>
      </c>
      <c r="E753">
        <v>43</v>
      </c>
      <c r="F753">
        <v>1.37</v>
      </c>
      <c r="G753">
        <v>1</v>
      </c>
      <c r="H753">
        <v>715</v>
      </c>
      <c r="I753">
        <v>190.16</v>
      </c>
      <c r="J753">
        <v>265.92</v>
      </c>
      <c r="K753">
        <v>32.659999999999997</v>
      </c>
      <c r="L753">
        <v>35.81</v>
      </c>
      <c r="M753">
        <v>12</v>
      </c>
      <c r="N753">
        <v>41</v>
      </c>
      <c r="O753">
        <v>0.45</v>
      </c>
    </row>
    <row r="754" spans="1:15" x14ac:dyDescent="0.25">
      <c r="A754" s="22">
        <v>120</v>
      </c>
      <c r="B754" s="22">
        <v>36</v>
      </c>
      <c r="C754" s="22">
        <v>40</v>
      </c>
      <c r="D754" s="22">
        <v>14</v>
      </c>
      <c r="E754" s="22">
        <v>43</v>
      </c>
      <c r="F754" s="22">
        <v>1.37</v>
      </c>
      <c r="G754" s="22">
        <v>4</v>
      </c>
      <c r="H754" s="22">
        <v>695</v>
      </c>
      <c r="I754" s="22">
        <v>190.5</v>
      </c>
      <c r="J754" s="22">
        <v>278.62</v>
      </c>
      <c r="K754" s="22">
        <v>57.26</v>
      </c>
      <c r="L754" s="22">
        <v>54.02</v>
      </c>
      <c r="M754" s="22">
        <v>12</v>
      </c>
      <c r="N754" s="22">
        <v>41</v>
      </c>
      <c r="O754" s="22">
        <v>0.45</v>
      </c>
    </row>
    <row r="755" spans="1:15" x14ac:dyDescent="0.25">
      <c r="A755">
        <v>120</v>
      </c>
      <c r="B755">
        <v>40</v>
      </c>
      <c r="C755">
        <v>44</v>
      </c>
      <c r="D755">
        <v>14</v>
      </c>
      <c r="E755">
        <v>43</v>
      </c>
      <c r="F755">
        <v>1.37</v>
      </c>
      <c r="G755">
        <v>1.5</v>
      </c>
      <c r="H755">
        <v>795</v>
      </c>
      <c r="I755">
        <v>190.55</v>
      </c>
      <c r="J755">
        <v>293.39999999999998</v>
      </c>
      <c r="K755">
        <v>58.51</v>
      </c>
      <c r="L755">
        <v>51.91</v>
      </c>
      <c r="M755">
        <v>12</v>
      </c>
      <c r="N755">
        <v>41</v>
      </c>
      <c r="O755">
        <v>0.45</v>
      </c>
    </row>
    <row r="756" spans="1:15" x14ac:dyDescent="0.25">
      <c r="A756">
        <v>120</v>
      </c>
      <c r="B756">
        <v>36</v>
      </c>
      <c r="C756">
        <v>40</v>
      </c>
      <c r="D756">
        <v>14</v>
      </c>
      <c r="E756">
        <v>43</v>
      </c>
      <c r="F756">
        <v>1.37</v>
      </c>
      <c r="G756">
        <v>3</v>
      </c>
      <c r="H756">
        <v>790</v>
      </c>
      <c r="I756">
        <v>190.97</v>
      </c>
      <c r="J756">
        <v>306.83</v>
      </c>
      <c r="K756">
        <v>81.040000000000006</v>
      </c>
      <c r="L756">
        <v>44.65</v>
      </c>
      <c r="M756">
        <v>12</v>
      </c>
      <c r="N756">
        <v>41</v>
      </c>
      <c r="O756">
        <v>0.45</v>
      </c>
    </row>
    <row r="757" spans="1:15" x14ac:dyDescent="0.25">
      <c r="A757" s="20">
        <v>150</v>
      </c>
      <c r="B757">
        <v>37</v>
      </c>
      <c r="C757">
        <v>75</v>
      </c>
      <c r="D757" s="20">
        <v>14</v>
      </c>
      <c r="E757" s="20">
        <v>43</v>
      </c>
      <c r="F757">
        <v>1.26</v>
      </c>
      <c r="G757" s="20">
        <v>1.5</v>
      </c>
      <c r="H757" s="20">
        <v>700</v>
      </c>
      <c r="I757">
        <v>191.15199999999999</v>
      </c>
      <c r="J757">
        <v>227.99299999999999</v>
      </c>
      <c r="K757">
        <v>10.0055</v>
      </c>
      <c r="L757">
        <v>43.165599999999998</v>
      </c>
      <c r="M757">
        <v>12</v>
      </c>
      <c r="N757" s="20">
        <v>41</v>
      </c>
      <c r="O757" s="20">
        <v>0.55000000000000004</v>
      </c>
    </row>
    <row r="758" spans="1:15" x14ac:dyDescent="0.25">
      <c r="A758">
        <v>120</v>
      </c>
      <c r="B758">
        <v>36</v>
      </c>
      <c r="C758">
        <v>40</v>
      </c>
      <c r="D758">
        <v>14</v>
      </c>
      <c r="E758">
        <v>43</v>
      </c>
      <c r="F758">
        <v>1.37</v>
      </c>
      <c r="G758">
        <v>3</v>
      </c>
      <c r="H758">
        <v>740</v>
      </c>
      <c r="I758">
        <v>191.19</v>
      </c>
      <c r="J758">
        <v>291.75</v>
      </c>
      <c r="K758">
        <v>67.84</v>
      </c>
      <c r="L758">
        <v>42.58</v>
      </c>
      <c r="M758">
        <v>12</v>
      </c>
      <c r="N758">
        <v>41</v>
      </c>
      <c r="O758">
        <v>0.45</v>
      </c>
    </row>
    <row r="759" spans="1:15" x14ac:dyDescent="0.25">
      <c r="A759">
        <v>120</v>
      </c>
      <c r="B759">
        <v>36</v>
      </c>
      <c r="C759">
        <v>40</v>
      </c>
      <c r="D759">
        <v>14</v>
      </c>
      <c r="E759">
        <v>43</v>
      </c>
      <c r="F759">
        <v>1.37</v>
      </c>
      <c r="G759">
        <v>3</v>
      </c>
      <c r="H759">
        <v>760</v>
      </c>
      <c r="I759">
        <v>191.29</v>
      </c>
      <c r="J759">
        <v>297.83999999999997</v>
      </c>
      <c r="K759">
        <v>72.930000000000007</v>
      </c>
      <c r="L759">
        <v>43.41</v>
      </c>
      <c r="M759">
        <v>12</v>
      </c>
      <c r="N759">
        <v>41</v>
      </c>
      <c r="O759">
        <v>0.45</v>
      </c>
    </row>
    <row r="760" spans="1:15" x14ac:dyDescent="0.25">
      <c r="A760" s="20">
        <v>150</v>
      </c>
      <c r="B760">
        <v>31</v>
      </c>
      <c r="C760">
        <v>75</v>
      </c>
      <c r="D760" s="20">
        <v>14</v>
      </c>
      <c r="E760" s="20">
        <v>43</v>
      </c>
      <c r="F760">
        <v>1.34</v>
      </c>
      <c r="G760" s="20">
        <v>1.5</v>
      </c>
      <c r="H760" s="20">
        <v>700</v>
      </c>
      <c r="I760">
        <v>191.34100000000001</v>
      </c>
      <c r="J760">
        <v>234.27799999999999</v>
      </c>
      <c r="K760">
        <v>13.303100000000001</v>
      </c>
      <c r="L760">
        <v>43.4831</v>
      </c>
      <c r="M760">
        <v>12</v>
      </c>
      <c r="N760" s="20">
        <v>41</v>
      </c>
      <c r="O760" s="20">
        <v>0.55000000000000004</v>
      </c>
    </row>
    <row r="761" spans="1:15" x14ac:dyDescent="0.25">
      <c r="A761" s="22">
        <v>120</v>
      </c>
      <c r="B761" s="22">
        <v>36</v>
      </c>
      <c r="C761" s="22">
        <v>40</v>
      </c>
      <c r="D761" s="22">
        <v>14</v>
      </c>
      <c r="E761" s="22">
        <v>43</v>
      </c>
      <c r="F761" s="22">
        <v>1.37</v>
      </c>
      <c r="G761" s="22">
        <v>4</v>
      </c>
      <c r="H761" s="22">
        <v>710</v>
      </c>
      <c r="I761" s="22">
        <v>191.47</v>
      </c>
      <c r="J761" s="22">
        <v>283.63</v>
      </c>
      <c r="K761" s="22">
        <v>60.66</v>
      </c>
      <c r="L761" s="22">
        <v>54.86</v>
      </c>
      <c r="M761" s="22">
        <v>12</v>
      </c>
      <c r="N761" s="22">
        <v>41</v>
      </c>
      <c r="O761" s="22">
        <v>0.45</v>
      </c>
    </row>
    <row r="762" spans="1:15" x14ac:dyDescent="0.25">
      <c r="A762">
        <v>120</v>
      </c>
      <c r="B762">
        <v>36</v>
      </c>
      <c r="C762">
        <v>40</v>
      </c>
      <c r="D762">
        <v>14</v>
      </c>
      <c r="E762">
        <v>43</v>
      </c>
      <c r="F762">
        <v>1.4</v>
      </c>
      <c r="G762">
        <v>4</v>
      </c>
      <c r="H762">
        <v>640</v>
      </c>
      <c r="I762">
        <v>191.73</v>
      </c>
      <c r="J762">
        <v>267.33999999999997</v>
      </c>
      <c r="K762">
        <v>45.87</v>
      </c>
      <c r="L762">
        <v>52.2</v>
      </c>
      <c r="M762">
        <v>12</v>
      </c>
      <c r="N762">
        <v>41</v>
      </c>
      <c r="O762">
        <v>0.45</v>
      </c>
    </row>
    <row r="763" spans="1:15" x14ac:dyDescent="0.25">
      <c r="A763">
        <v>120</v>
      </c>
      <c r="B763">
        <v>40</v>
      </c>
      <c r="C763">
        <v>40</v>
      </c>
      <c r="D763">
        <v>14</v>
      </c>
      <c r="E763">
        <v>43</v>
      </c>
      <c r="F763">
        <v>1.31</v>
      </c>
      <c r="G763">
        <v>4</v>
      </c>
      <c r="H763">
        <v>690</v>
      </c>
      <c r="I763">
        <v>191.86</v>
      </c>
      <c r="J763">
        <v>268.10000000000002</v>
      </c>
      <c r="K763">
        <v>47.02</v>
      </c>
      <c r="L763">
        <v>53.31</v>
      </c>
      <c r="M763">
        <v>12</v>
      </c>
      <c r="N763">
        <v>41</v>
      </c>
      <c r="O763">
        <v>0.45</v>
      </c>
    </row>
    <row r="764" spans="1:15" x14ac:dyDescent="0.25">
      <c r="A764">
        <v>120</v>
      </c>
      <c r="B764">
        <v>40</v>
      </c>
      <c r="C764">
        <v>44</v>
      </c>
      <c r="D764">
        <v>14</v>
      </c>
      <c r="E764">
        <v>43</v>
      </c>
      <c r="F764">
        <v>1.37</v>
      </c>
      <c r="G764">
        <v>1.5</v>
      </c>
      <c r="H764">
        <v>760</v>
      </c>
      <c r="I764">
        <v>191.87</v>
      </c>
      <c r="J764">
        <v>285.81</v>
      </c>
      <c r="K764">
        <v>51.86</v>
      </c>
      <c r="L764">
        <v>50.41</v>
      </c>
      <c r="M764">
        <v>12</v>
      </c>
      <c r="N764">
        <v>41</v>
      </c>
      <c r="O764">
        <v>0.45</v>
      </c>
    </row>
    <row r="765" spans="1:15" x14ac:dyDescent="0.25">
      <c r="A765">
        <v>120</v>
      </c>
      <c r="B765">
        <v>40</v>
      </c>
      <c r="C765">
        <v>36</v>
      </c>
      <c r="D765">
        <v>14</v>
      </c>
      <c r="E765">
        <v>43</v>
      </c>
      <c r="F765">
        <v>1.37</v>
      </c>
      <c r="G765">
        <v>4</v>
      </c>
      <c r="H765">
        <v>665</v>
      </c>
      <c r="I765">
        <v>191.94</v>
      </c>
      <c r="J765">
        <v>272.95</v>
      </c>
      <c r="K765">
        <v>50.84</v>
      </c>
      <c r="L765">
        <v>53.14</v>
      </c>
      <c r="M765">
        <v>12</v>
      </c>
      <c r="N765">
        <v>41</v>
      </c>
      <c r="O765">
        <v>0.45</v>
      </c>
    </row>
    <row r="766" spans="1:15" x14ac:dyDescent="0.25">
      <c r="A766" s="20">
        <v>150</v>
      </c>
      <c r="B766">
        <v>34</v>
      </c>
      <c r="C766">
        <v>75</v>
      </c>
      <c r="D766" s="20">
        <v>14</v>
      </c>
      <c r="E766" s="20">
        <v>43</v>
      </c>
      <c r="F766">
        <v>1.3</v>
      </c>
      <c r="G766" s="20">
        <v>1.5</v>
      </c>
      <c r="H766" s="20">
        <v>700</v>
      </c>
      <c r="I766">
        <v>191.941</v>
      </c>
      <c r="J766">
        <v>231.60400000000001</v>
      </c>
      <c r="K766">
        <v>11.4541</v>
      </c>
      <c r="L766">
        <v>43.415500000000002</v>
      </c>
      <c r="M766">
        <f>12</f>
        <v>12</v>
      </c>
      <c r="N766" s="20">
        <v>41</v>
      </c>
      <c r="O766" s="20">
        <v>0.55000000000000004</v>
      </c>
    </row>
    <row r="767" spans="1:15" x14ac:dyDescent="0.25">
      <c r="A767" s="20">
        <v>150</v>
      </c>
      <c r="B767">
        <v>34</v>
      </c>
      <c r="C767">
        <v>67</v>
      </c>
      <c r="D767" s="20">
        <v>14</v>
      </c>
      <c r="E767" s="20">
        <v>43</v>
      </c>
      <c r="F767">
        <v>1.34</v>
      </c>
      <c r="G767" s="20">
        <v>1.5</v>
      </c>
      <c r="H767" s="20">
        <v>700</v>
      </c>
      <c r="I767">
        <v>192.16800000000001</v>
      </c>
      <c r="J767">
        <v>235.953</v>
      </c>
      <c r="K767">
        <v>13.754300000000001</v>
      </c>
      <c r="L767">
        <v>43.622300000000003</v>
      </c>
      <c r="M767">
        <f>12</f>
        <v>12</v>
      </c>
      <c r="N767" s="20">
        <v>41</v>
      </c>
      <c r="O767" s="20">
        <v>0.55000000000000004</v>
      </c>
    </row>
    <row r="768" spans="1:15" x14ac:dyDescent="0.25">
      <c r="A768" s="20">
        <v>150</v>
      </c>
      <c r="B768">
        <v>37</v>
      </c>
      <c r="C768">
        <v>67</v>
      </c>
      <c r="D768" s="20">
        <v>14</v>
      </c>
      <c r="E768" s="20">
        <v>43</v>
      </c>
      <c r="F768">
        <v>1.3</v>
      </c>
      <c r="G768" s="20">
        <v>1.5</v>
      </c>
      <c r="H768" s="20">
        <v>700</v>
      </c>
      <c r="I768">
        <v>192.18700000000001</v>
      </c>
      <c r="J768">
        <v>232.81399999999999</v>
      </c>
      <c r="K768">
        <v>11.9877</v>
      </c>
      <c r="L768">
        <v>43.504199999999997</v>
      </c>
      <c r="M768">
        <v>12</v>
      </c>
      <c r="N768" s="20">
        <v>41</v>
      </c>
      <c r="O768" s="20">
        <v>0.55000000000000004</v>
      </c>
    </row>
    <row r="769" spans="1:15" x14ac:dyDescent="0.25">
      <c r="A769" s="20">
        <v>150</v>
      </c>
      <c r="B769">
        <v>37</v>
      </c>
      <c r="C769">
        <v>60</v>
      </c>
      <c r="D769" s="20">
        <v>14</v>
      </c>
      <c r="E769" s="20">
        <v>43</v>
      </c>
      <c r="F769">
        <v>1.34</v>
      </c>
      <c r="G769" s="20">
        <v>1.5</v>
      </c>
      <c r="H769" s="20">
        <v>700</v>
      </c>
      <c r="I769">
        <v>192.41</v>
      </c>
      <c r="J769">
        <v>237.26</v>
      </c>
      <c r="K769">
        <v>14.35</v>
      </c>
      <c r="L769">
        <v>34.799999999999997</v>
      </c>
      <c r="M769">
        <v>12</v>
      </c>
      <c r="N769" s="20">
        <v>41</v>
      </c>
      <c r="O769" s="20">
        <v>0.55000000000000004</v>
      </c>
    </row>
    <row r="770" spans="1:15" x14ac:dyDescent="0.25">
      <c r="A770">
        <v>120</v>
      </c>
      <c r="B770">
        <v>48</v>
      </c>
      <c r="C770">
        <v>36</v>
      </c>
      <c r="D770">
        <v>14</v>
      </c>
      <c r="E770">
        <v>43</v>
      </c>
      <c r="F770">
        <v>1.4</v>
      </c>
      <c r="G770">
        <v>4</v>
      </c>
      <c r="H770">
        <v>530</v>
      </c>
      <c r="I770">
        <v>192.61</v>
      </c>
      <c r="J770">
        <v>239.04</v>
      </c>
      <c r="K770">
        <v>20.68</v>
      </c>
      <c r="L770">
        <v>49.6</v>
      </c>
      <c r="M770">
        <v>12</v>
      </c>
      <c r="N770">
        <v>41</v>
      </c>
      <c r="O770">
        <v>0.45</v>
      </c>
    </row>
    <row r="771" spans="1:15" x14ac:dyDescent="0.25">
      <c r="A771">
        <v>120</v>
      </c>
      <c r="B771">
        <v>40</v>
      </c>
      <c r="C771">
        <v>36</v>
      </c>
      <c r="D771">
        <v>14</v>
      </c>
      <c r="E771">
        <v>43</v>
      </c>
      <c r="F771">
        <v>1.4</v>
      </c>
      <c r="G771">
        <v>4</v>
      </c>
      <c r="H771">
        <v>620</v>
      </c>
      <c r="I771">
        <v>192.91</v>
      </c>
      <c r="J771">
        <v>264.27</v>
      </c>
      <c r="K771">
        <v>42.13</v>
      </c>
      <c r="L771">
        <v>51.75</v>
      </c>
      <c r="M771">
        <v>12</v>
      </c>
      <c r="N771">
        <v>41</v>
      </c>
      <c r="O771">
        <v>0.45</v>
      </c>
    </row>
    <row r="772" spans="1:15" x14ac:dyDescent="0.25">
      <c r="A772" s="22">
        <v>120</v>
      </c>
      <c r="B772" s="22">
        <v>36</v>
      </c>
      <c r="C772" s="22">
        <v>40</v>
      </c>
      <c r="D772" s="22">
        <v>14</v>
      </c>
      <c r="E772" s="22">
        <v>43</v>
      </c>
      <c r="F772" s="22">
        <v>1.37</v>
      </c>
      <c r="G772" s="22">
        <v>4</v>
      </c>
      <c r="H772" s="22">
        <v>735</v>
      </c>
      <c r="I772" s="22">
        <v>192.98</v>
      </c>
      <c r="J772" s="22">
        <v>291.91000000000003</v>
      </c>
      <c r="K772" s="22">
        <v>66.62</v>
      </c>
      <c r="L772" s="22">
        <v>56.11</v>
      </c>
      <c r="M772" s="22">
        <v>12</v>
      </c>
      <c r="N772" s="22">
        <v>41</v>
      </c>
      <c r="O772" s="22">
        <v>0.45</v>
      </c>
    </row>
    <row r="773" spans="1:15" x14ac:dyDescent="0.25">
      <c r="A773">
        <v>120</v>
      </c>
      <c r="B773">
        <v>40</v>
      </c>
      <c r="C773">
        <v>40</v>
      </c>
      <c r="D773">
        <v>14</v>
      </c>
      <c r="E773">
        <v>43</v>
      </c>
      <c r="F773">
        <v>1.31</v>
      </c>
      <c r="G773">
        <v>4</v>
      </c>
      <c r="H773">
        <v>705</v>
      </c>
      <c r="I773">
        <v>193.34</v>
      </c>
      <c r="J773">
        <v>272.95</v>
      </c>
      <c r="K773">
        <v>49.8</v>
      </c>
      <c r="L773">
        <v>54.16</v>
      </c>
      <c r="M773">
        <v>12</v>
      </c>
      <c r="N773">
        <v>41</v>
      </c>
      <c r="O773">
        <v>0.45</v>
      </c>
    </row>
    <row r="774" spans="1:15" x14ac:dyDescent="0.25">
      <c r="A774">
        <v>120</v>
      </c>
      <c r="B774">
        <v>48</v>
      </c>
      <c r="C774">
        <v>40</v>
      </c>
      <c r="D774">
        <v>14</v>
      </c>
      <c r="E774">
        <v>43</v>
      </c>
      <c r="F774">
        <v>1.34</v>
      </c>
      <c r="G774">
        <v>4</v>
      </c>
      <c r="H774">
        <v>555</v>
      </c>
      <c r="I774">
        <v>193.36</v>
      </c>
      <c r="J774">
        <v>238.09</v>
      </c>
      <c r="K774">
        <v>19.71</v>
      </c>
      <c r="L774">
        <v>49.67</v>
      </c>
      <c r="M774">
        <v>12</v>
      </c>
      <c r="N774">
        <v>41</v>
      </c>
      <c r="O774">
        <v>0.45</v>
      </c>
    </row>
    <row r="775" spans="1:15" x14ac:dyDescent="0.25">
      <c r="A775">
        <v>120</v>
      </c>
      <c r="B775">
        <v>48</v>
      </c>
      <c r="C775">
        <v>40</v>
      </c>
      <c r="D775">
        <v>14</v>
      </c>
      <c r="E775">
        <v>43</v>
      </c>
      <c r="F775">
        <v>1.37</v>
      </c>
      <c r="G775">
        <v>4</v>
      </c>
      <c r="H775">
        <v>535</v>
      </c>
      <c r="I775">
        <v>193.36</v>
      </c>
      <c r="J775">
        <v>236.41</v>
      </c>
      <c r="K775">
        <v>17.93</v>
      </c>
      <c r="L775">
        <v>49.75</v>
      </c>
      <c r="M775">
        <v>12</v>
      </c>
      <c r="N775">
        <v>41</v>
      </c>
      <c r="O775">
        <v>0.45</v>
      </c>
    </row>
    <row r="776" spans="1:15" x14ac:dyDescent="0.25">
      <c r="A776">
        <v>120</v>
      </c>
      <c r="B776">
        <v>48</v>
      </c>
      <c r="C776">
        <v>48</v>
      </c>
      <c r="D776">
        <v>14</v>
      </c>
      <c r="E776">
        <v>43</v>
      </c>
      <c r="F776">
        <v>1.31</v>
      </c>
      <c r="G776">
        <v>1</v>
      </c>
      <c r="H776">
        <v>725</v>
      </c>
      <c r="I776">
        <v>193.38</v>
      </c>
      <c r="J776">
        <v>264.2</v>
      </c>
      <c r="K776">
        <v>29.43</v>
      </c>
      <c r="L776">
        <v>35.51</v>
      </c>
      <c r="M776">
        <v>12</v>
      </c>
      <c r="N776">
        <v>41</v>
      </c>
      <c r="O776">
        <v>0.45</v>
      </c>
    </row>
    <row r="777" spans="1:15" x14ac:dyDescent="0.25">
      <c r="A777">
        <v>120</v>
      </c>
      <c r="B777">
        <v>40</v>
      </c>
      <c r="C777">
        <v>36</v>
      </c>
      <c r="D777">
        <v>14</v>
      </c>
      <c r="E777">
        <v>43</v>
      </c>
      <c r="F777">
        <v>1.37</v>
      </c>
      <c r="G777">
        <v>4</v>
      </c>
      <c r="H777">
        <v>680</v>
      </c>
      <c r="I777">
        <v>193.38</v>
      </c>
      <c r="J777">
        <v>278.13</v>
      </c>
      <c r="K777">
        <v>53.99</v>
      </c>
      <c r="L777">
        <v>53.95</v>
      </c>
      <c r="M777">
        <v>12</v>
      </c>
      <c r="N777">
        <v>41</v>
      </c>
      <c r="O777">
        <v>0.45</v>
      </c>
    </row>
    <row r="778" spans="1:15" x14ac:dyDescent="0.25">
      <c r="A778">
        <v>120</v>
      </c>
      <c r="B778">
        <v>36</v>
      </c>
      <c r="C778">
        <v>40</v>
      </c>
      <c r="D778">
        <v>14</v>
      </c>
      <c r="E778">
        <v>43</v>
      </c>
      <c r="F778">
        <v>1.4</v>
      </c>
      <c r="G778">
        <v>4</v>
      </c>
      <c r="H778">
        <v>655</v>
      </c>
      <c r="I778">
        <v>193.46</v>
      </c>
      <c r="J778">
        <v>272.64999999999998</v>
      </c>
      <c r="K778">
        <v>48.81</v>
      </c>
      <c r="L778">
        <v>53.07</v>
      </c>
      <c r="M778">
        <v>12</v>
      </c>
      <c r="N778">
        <v>41</v>
      </c>
      <c r="O778">
        <v>0.45</v>
      </c>
    </row>
    <row r="779" spans="1:15" x14ac:dyDescent="0.25">
      <c r="A779">
        <v>120</v>
      </c>
      <c r="B779">
        <v>44</v>
      </c>
      <c r="C779">
        <v>44</v>
      </c>
      <c r="D779">
        <v>14</v>
      </c>
      <c r="E779">
        <v>43</v>
      </c>
      <c r="F779">
        <v>1.37</v>
      </c>
      <c r="G779">
        <v>4</v>
      </c>
      <c r="H779">
        <v>545</v>
      </c>
      <c r="I779">
        <v>193.64</v>
      </c>
      <c r="J779">
        <v>237.67</v>
      </c>
      <c r="K779">
        <v>18.559999999999999</v>
      </c>
      <c r="L779">
        <v>49.83</v>
      </c>
      <c r="M779">
        <v>12</v>
      </c>
      <c r="N779">
        <v>41</v>
      </c>
      <c r="O779">
        <v>0.45</v>
      </c>
    </row>
    <row r="780" spans="1:15" x14ac:dyDescent="0.25">
      <c r="A780">
        <v>120</v>
      </c>
      <c r="B780">
        <v>48</v>
      </c>
      <c r="C780">
        <v>40</v>
      </c>
      <c r="D780">
        <v>14</v>
      </c>
      <c r="E780">
        <v>43</v>
      </c>
      <c r="F780">
        <v>1.31</v>
      </c>
      <c r="G780">
        <v>4</v>
      </c>
      <c r="H780">
        <v>580</v>
      </c>
      <c r="I780">
        <v>193.75</v>
      </c>
      <c r="J780">
        <v>240.96</v>
      </c>
      <c r="K780">
        <v>22.09</v>
      </c>
      <c r="L780">
        <v>49.88</v>
      </c>
      <c r="M780">
        <v>12</v>
      </c>
      <c r="N780">
        <v>41</v>
      </c>
      <c r="O780">
        <v>0.45</v>
      </c>
    </row>
    <row r="781" spans="1:15" x14ac:dyDescent="0.25">
      <c r="A781">
        <v>120</v>
      </c>
      <c r="B781">
        <v>40</v>
      </c>
      <c r="C781">
        <v>40</v>
      </c>
      <c r="D781">
        <v>14</v>
      </c>
      <c r="E781">
        <v>43</v>
      </c>
      <c r="F781">
        <v>1.34</v>
      </c>
      <c r="G781">
        <v>4</v>
      </c>
      <c r="H781">
        <v>650</v>
      </c>
      <c r="I781">
        <v>193.81</v>
      </c>
      <c r="J781">
        <v>262.63</v>
      </c>
      <c r="K781">
        <v>40.090000000000003</v>
      </c>
      <c r="L781">
        <v>52.36</v>
      </c>
      <c r="M781">
        <v>12</v>
      </c>
      <c r="N781">
        <v>41</v>
      </c>
      <c r="O781">
        <v>0.45</v>
      </c>
    </row>
    <row r="782" spans="1:15" x14ac:dyDescent="0.25">
      <c r="A782">
        <v>120</v>
      </c>
      <c r="B782">
        <v>36</v>
      </c>
      <c r="C782">
        <v>44</v>
      </c>
      <c r="D782">
        <v>14</v>
      </c>
      <c r="E782">
        <v>43</v>
      </c>
      <c r="F782">
        <v>1.34</v>
      </c>
      <c r="G782">
        <v>4</v>
      </c>
      <c r="H782">
        <v>695</v>
      </c>
      <c r="I782">
        <v>194.2</v>
      </c>
      <c r="J782">
        <v>273.01</v>
      </c>
      <c r="K782">
        <v>48.75</v>
      </c>
      <c r="L782">
        <v>54.02</v>
      </c>
      <c r="M782">
        <v>12</v>
      </c>
      <c r="N782">
        <v>41</v>
      </c>
      <c r="O782">
        <v>0.45</v>
      </c>
    </row>
    <row r="783" spans="1:15" x14ac:dyDescent="0.25">
      <c r="A783">
        <v>120</v>
      </c>
      <c r="B783">
        <v>44</v>
      </c>
      <c r="C783">
        <v>48</v>
      </c>
      <c r="D783">
        <v>14</v>
      </c>
      <c r="E783">
        <v>43</v>
      </c>
      <c r="F783">
        <v>1.4</v>
      </c>
      <c r="G783">
        <v>1</v>
      </c>
      <c r="H783">
        <v>645</v>
      </c>
      <c r="I783">
        <v>194.22</v>
      </c>
      <c r="J783">
        <v>259.05</v>
      </c>
      <c r="K783">
        <v>24.96</v>
      </c>
      <c r="L783">
        <v>34.020000000000003</v>
      </c>
      <c r="M783">
        <v>12</v>
      </c>
      <c r="N783">
        <v>41</v>
      </c>
      <c r="O783">
        <v>0.45</v>
      </c>
    </row>
    <row r="784" spans="1:15" x14ac:dyDescent="0.25">
      <c r="A784">
        <v>120</v>
      </c>
      <c r="B784">
        <v>40</v>
      </c>
      <c r="C784">
        <v>36</v>
      </c>
      <c r="D784">
        <v>14</v>
      </c>
      <c r="E784">
        <v>43</v>
      </c>
      <c r="F784">
        <v>1.4</v>
      </c>
      <c r="G784">
        <v>4</v>
      </c>
      <c r="H784">
        <v>630</v>
      </c>
      <c r="I784">
        <v>194.24</v>
      </c>
      <c r="J784">
        <v>267.92</v>
      </c>
      <c r="K784">
        <v>43.98</v>
      </c>
      <c r="L784">
        <v>52.35</v>
      </c>
      <c r="M784">
        <v>12</v>
      </c>
      <c r="N784">
        <v>41</v>
      </c>
      <c r="O784">
        <v>0.45</v>
      </c>
    </row>
    <row r="785" spans="1:15" x14ac:dyDescent="0.25">
      <c r="A785">
        <v>125</v>
      </c>
      <c r="B785">
        <v>44</v>
      </c>
      <c r="C785">
        <v>48</v>
      </c>
      <c r="D785">
        <v>14</v>
      </c>
      <c r="E785">
        <v>43</v>
      </c>
      <c r="F785">
        <v>1.37</v>
      </c>
      <c r="G785">
        <v>1</v>
      </c>
      <c r="H785">
        <v>660</v>
      </c>
      <c r="I785">
        <v>194.29</v>
      </c>
      <c r="J785">
        <v>260.56</v>
      </c>
      <c r="K785">
        <v>27.6</v>
      </c>
      <c r="L785">
        <v>34.049999999999997</v>
      </c>
      <c r="M785">
        <v>12</v>
      </c>
      <c r="N785">
        <v>41</v>
      </c>
      <c r="O785">
        <v>0.45</v>
      </c>
    </row>
    <row r="786" spans="1:15" x14ac:dyDescent="0.25">
      <c r="A786">
        <v>120</v>
      </c>
      <c r="B786">
        <v>40</v>
      </c>
      <c r="C786">
        <v>36</v>
      </c>
      <c r="D786">
        <v>14</v>
      </c>
      <c r="E786">
        <v>43</v>
      </c>
      <c r="F786">
        <v>1.37</v>
      </c>
      <c r="G786">
        <v>3</v>
      </c>
      <c r="H786">
        <v>705</v>
      </c>
      <c r="I786">
        <v>194.42</v>
      </c>
      <c r="J786">
        <v>285.76</v>
      </c>
      <c r="K786">
        <v>59.5</v>
      </c>
      <c r="L786">
        <v>41.69</v>
      </c>
      <c r="M786">
        <v>12</v>
      </c>
      <c r="N786">
        <v>41</v>
      </c>
      <c r="O786">
        <v>0.45</v>
      </c>
    </row>
    <row r="787" spans="1:15" x14ac:dyDescent="0.25">
      <c r="A787">
        <v>120</v>
      </c>
      <c r="B787">
        <v>44</v>
      </c>
      <c r="C787">
        <v>44</v>
      </c>
      <c r="D787">
        <v>14</v>
      </c>
      <c r="E787">
        <v>43</v>
      </c>
      <c r="F787">
        <v>1.34</v>
      </c>
      <c r="G787">
        <v>4</v>
      </c>
      <c r="H787">
        <v>570</v>
      </c>
      <c r="I787">
        <v>194.56</v>
      </c>
      <c r="J787">
        <v>240.94</v>
      </c>
      <c r="K787">
        <v>20.84</v>
      </c>
      <c r="L787">
        <v>50.06</v>
      </c>
      <c r="M787">
        <v>12</v>
      </c>
      <c r="N787">
        <v>41</v>
      </c>
      <c r="O787">
        <v>0.45</v>
      </c>
    </row>
    <row r="788" spans="1:15" x14ac:dyDescent="0.25">
      <c r="A788">
        <v>120</v>
      </c>
      <c r="B788">
        <v>40</v>
      </c>
      <c r="C788">
        <v>40</v>
      </c>
      <c r="D788">
        <v>14</v>
      </c>
      <c r="E788">
        <v>43</v>
      </c>
      <c r="F788">
        <v>1.37</v>
      </c>
      <c r="G788">
        <v>4</v>
      </c>
      <c r="H788">
        <v>615</v>
      </c>
      <c r="I788">
        <v>194.76</v>
      </c>
      <c r="J788">
        <v>257.61</v>
      </c>
      <c r="K788">
        <v>34.61</v>
      </c>
      <c r="L788">
        <v>51.54</v>
      </c>
      <c r="M788">
        <v>12</v>
      </c>
      <c r="N788">
        <v>41</v>
      </c>
      <c r="O788">
        <v>0.45</v>
      </c>
    </row>
    <row r="789" spans="1:15" x14ac:dyDescent="0.25">
      <c r="A789">
        <v>120</v>
      </c>
      <c r="B789">
        <v>44</v>
      </c>
      <c r="C789">
        <v>40</v>
      </c>
      <c r="D789">
        <v>14</v>
      </c>
      <c r="E789">
        <v>43</v>
      </c>
      <c r="F789">
        <v>1.34</v>
      </c>
      <c r="G789">
        <v>4</v>
      </c>
      <c r="H789">
        <v>595</v>
      </c>
      <c r="I789">
        <v>194.78</v>
      </c>
      <c r="J789">
        <v>248.74</v>
      </c>
      <c r="K789">
        <v>27.15</v>
      </c>
      <c r="L789">
        <v>50.8</v>
      </c>
      <c r="M789">
        <v>12</v>
      </c>
      <c r="N789">
        <v>41</v>
      </c>
      <c r="O789">
        <v>0.45</v>
      </c>
    </row>
    <row r="790" spans="1:15" x14ac:dyDescent="0.25">
      <c r="A790" s="20">
        <v>160</v>
      </c>
      <c r="B790" s="20">
        <v>30</v>
      </c>
      <c r="C790" s="20">
        <v>60</v>
      </c>
      <c r="D790" s="20">
        <v>14</v>
      </c>
      <c r="E790" s="20">
        <v>43</v>
      </c>
      <c r="F790" s="20">
        <v>1.5</v>
      </c>
      <c r="G790" s="20">
        <v>3</v>
      </c>
      <c r="H790" s="20">
        <v>600</v>
      </c>
      <c r="I790" s="20">
        <v>194.8</v>
      </c>
      <c r="J790" s="20">
        <v>224.11</v>
      </c>
      <c r="K790" s="20">
        <v>3.92</v>
      </c>
      <c r="L790" s="20">
        <v>43.81</v>
      </c>
      <c r="M790" s="20">
        <v>12</v>
      </c>
      <c r="N790" s="20">
        <v>41</v>
      </c>
      <c r="O790" s="20">
        <v>0.55000000000000004</v>
      </c>
    </row>
    <row r="791" spans="1:15" x14ac:dyDescent="0.25">
      <c r="A791">
        <v>120</v>
      </c>
      <c r="B791">
        <v>44</v>
      </c>
      <c r="C791">
        <v>48</v>
      </c>
      <c r="D791">
        <v>14</v>
      </c>
      <c r="E791">
        <v>43</v>
      </c>
      <c r="F791">
        <v>1.28</v>
      </c>
      <c r="G791">
        <v>4</v>
      </c>
      <c r="H791">
        <v>600</v>
      </c>
      <c r="I791">
        <v>194.87</v>
      </c>
      <c r="J791">
        <v>239.4</v>
      </c>
      <c r="K791">
        <v>20.73</v>
      </c>
      <c r="L791">
        <v>49.49</v>
      </c>
      <c r="M791">
        <v>12</v>
      </c>
      <c r="N791">
        <v>41</v>
      </c>
      <c r="O791">
        <v>0.45</v>
      </c>
    </row>
    <row r="792" spans="1:15" x14ac:dyDescent="0.25">
      <c r="A792">
        <v>120</v>
      </c>
      <c r="B792">
        <v>36</v>
      </c>
      <c r="C792">
        <v>40</v>
      </c>
      <c r="D792">
        <v>14</v>
      </c>
      <c r="E792">
        <v>43</v>
      </c>
      <c r="F792">
        <v>1.4</v>
      </c>
      <c r="G792">
        <v>4</v>
      </c>
      <c r="H792">
        <v>670</v>
      </c>
      <c r="I792">
        <v>195.06</v>
      </c>
      <c r="J792">
        <v>277.93</v>
      </c>
      <c r="K792">
        <v>51.88</v>
      </c>
      <c r="L792">
        <v>53.91</v>
      </c>
      <c r="M792">
        <v>12</v>
      </c>
      <c r="N792">
        <v>41</v>
      </c>
      <c r="O792">
        <v>0.45</v>
      </c>
    </row>
    <row r="793" spans="1:15" x14ac:dyDescent="0.25">
      <c r="A793">
        <v>120</v>
      </c>
      <c r="B793">
        <v>40</v>
      </c>
      <c r="C793">
        <v>40</v>
      </c>
      <c r="D793">
        <v>14</v>
      </c>
      <c r="E793">
        <v>43</v>
      </c>
      <c r="F793">
        <v>1.4</v>
      </c>
      <c r="G793">
        <v>4</v>
      </c>
      <c r="H793">
        <v>585</v>
      </c>
      <c r="I793">
        <v>195.07</v>
      </c>
      <c r="J793">
        <v>253.31</v>
      </c>
      <c r="K793">
        <v>30.32</v>
      </c>
      <c r="L793">
        <v>50.97</v>
      </c>
      <c r="M793">
        <v>12</v>
      </c>
      <c r="N793">
        <v>41</v>
      </c>
      <c r="O793">
        <v>0.45</v>
      </c>
    </row>
    <row r="794" spans="1:15" x14ac:dyDescent="0.25">
      <c r="A794">
        <v>120</v>
      </c>
      <c r="B794">
        <v>40</v>
      </c>
      <c r="C794">
        <v>44</v>
      </c>
      <c r="D794">
        <v>14</v>
      </c>
      <c r="E794">
        <v>43</v>
      </c>
      <c r="F794">
        <v>1.4</v>
      </c>
      <c r="G794">
        <v>4</v>
      </c>
      <c r="H794">
        <v>560</v>
      </c>
      <c r="I794">
        <v>195.17</v>
      </c>
      <c r="J794">
        <v>245.26</v>
      </c>
      <c r="K794">
        <v>23.17</v>
      </c>
      <c r="L794">
        <v>50.47</v>
      </c>
      <c r="M794">
        <v>12</v>
      </c>
      <c r="N794">
        <v>41</v>
      </c>
      <c r="O794">
        <v>0.45</v>
      </c>
    </row>
    <row r="795" spans="1:15" x14ac:dyDescent="0.25">
      <c r="A795">
        <v>120</v>
      </c>
      <c r="B795">
        <v>44</v>
      </c>
      <c r="C795">
        <v>40</v>
      </c>
      <c r="D795">
        <v>14</v>
      </c>
      <c r="E795">
        <v>43</v>
      </c>
      <c r="F795">
        <v>1.37</v>
      </c>
      <c r="G795">
        <v>4</v>
      </c>
      <c r="H795">
        <v>570</v>
      </c>
      <c r="I795">
        <v>195.17</v>
      </c>
      <c r="J795">
        <v>246.03</v>
      </c>
      <c r="K795">
        <v>24.26</v>
      </c>
      <c r="L795">
        <v>50.5</v>
      </c>
      <c r="M795">
        <v>12</v>
      </c>
      <c r="N795">
        <v>41</v>
      </c>
      <c r="O795">
        <v>0.45</v>
      </c>
    </row>
    <row r="796" spans="1:15" x14ac:dyDescent="0.25">
      <c r="A796">
        <v>120</v>
      </c>
      <c r="B796">
        <v>40</v>
      </c>
      <c r="C796">
        <v>44</v>
      </c>
      <c r="D796">
        <v>14</v>
      </c>
      <c r="E796">
        <v>43</v>
      </c>
      <c r="F796">
        <v>1.37</v>
      </c>
      <c r="G796">
        <v>4</v>
      </c>
      <c r="H796">
        <v>585</v>
      </c>
      <c r="I796">
        <v>195.2</v>
      </c>
      <c r="J796">
        <v>248.34</v>
      </c>
      <c r="K796">
        <v>25.97</v>
      </c>
      <c r="L796">
        <v>50.81</v>
      </c>
      <c r="M796">
        <v>12</v>
      </c>
      <c r="N796">
        <v>41</v>
      </c>
      <c r="O796">
        <v>0.45</v>
      </c>
    </row>
    <row r="797" spans="1:15" x14ac:dyDescent="0.25">
      <c r="A797" s="20">
        <v>150</v>
      </c>
      <c r="B797">
        <v>37</v>
      </c>
      <c r="C797">
        <v>75</v>
      </c>
      <c r="D797" s="20">
        <v>14</v>
      </c>
      <c r="E797" s="20">
        <v>43</v>
      </c>
      <c r="F797">
        <v>1.28</v>
      </c>
      <c r="G797" s="20">
        <v>1.5</v>
      </c>
      <c r="H797" s="20">
        <v>700</v>
      </c>
      <c r="I797">
        <v>195.25</v>
      </c>
      <c r="J797">
        <v>232.7</v>
      </c>
      <c r="K797">
        <v>10.0055</v>
      </c>
      <c r="L797">
        <v>43.838999999999999</v>
      </c>
      <c r="M797">
        <v>12</v>
      </c>
      <c r="N797" s="20">
        <v>41</v>
      </c>
      <c r="O797" s="20">
        <v>0.55000000000000004</v>
      </c>
    </row>
    <row r="798" spans="1:15" x14ac:dyDescent="0.25">
      <c r="A798">
        <v>120</v>
      </c>
      <c r="B798">
        <v>44</v>
      </c>
      <c r="C798">
        <v>40</v>
      </c>
      <c r="D798">
        <v>14</v>
      </c>
      <c r="E798">
        <v>43</v>
      </c>
      <c r="F798">
        <v>1.31</v>
      </c>
      <c r="G798">
        <v>4</v>
      </c>
      <c r="H798">
        <v>630</v>
      </c>
      <c r="I798">
        <v>195.27</v>
      </c>
      <c r="J798">
        <v>254.08</v>
      </c>
      <c r="K798">
        <v>31.54</v>
      </c>
      <c r="L798">
        <v>51.6</v>
      </c>
      <c r="M798">
        <v>12</v>
      </c>
      <c r="N798">
        <v>41</v>
      </c>
      <c r="O798">
        <v>0.45</v>
      </c>
    </row>
    <row r="799" spans="1:15" x14ac:dyDescent="0.25">
      <c r="A799">
        <v>120</v>
      </c>
      <c r="B799">
        <v>48</v>
      </c>
      <c r="C799">
        <v>44</v>
      </c>
      <c r="D799">
        <v>14</v>
      </c>
      <c r="E799">
        <v>43</v>
      </c>
      <c r="F799">
        <v>1.25</v>
      </c>
      <c r="G799">
        <v>4</v>
      </c>
      <c r="H799">
        <v>615</v>
      </c>
      <c r="I799">
        <v>195.31</v>
      </c>
      <c r="J799">
        <v>240.7</v>
      </c>
      <c r="K799">
        <v>22.09</v>
      </c>
      <c r="L799">
        <v>49.57</v>
      </c>
      <c r="M799">
        <v>12</v>
      </c>
      <c r="N799">
        <v>41</v>
      </c>
      <c r="O799">
        <v>0.45</v>
      </c>
    </row>
    <row r="800" spans="1:15" x14ac:dyDescent="0.25">
      <c r="A800">
        <v>120</v>
      </c>
      <c r="B800">
        <v>44</v>
      </c>
      <c r="C800">
        <v>44</v>
      </c>
      <c r="D800">
        <v>14</v>
      </c>
      <c r="E800">
        <v>43</v>
      </c>
      <c r="F800">
        <v>1.28</v>
      </c>
      <c r="G800">
        <v>4</v>
      </c>
      <c r="H800">
        <v>630</v>
      </c>
      <c r="I800">
        <v>195.37</v>
      </c>
      <c r="J800">
        <v>248.46</v>
      </c>
      <c r="K800">
        <v>27.03</v>
      </c>
      <c r="L800">
        <v>51.08</v>
      </c>
      <c r="M800">
        <v>12</v>
      </c>
      <c r="N800">
        <v>41</v>
      </c>
      <c r="O800">
        <v>0.45</v>
      </c>
    </row>
    <row r="801" spans="1:15" x14ac:dyDescent="0.25">
      <c r="A801">
        <v>120</v>
      </c>
      <c r="B801">
        <v>44</v>
      </c>
      <c r="C801">
        <v>48</v>
      </c>
      <c r="D801">
        <v>14</v>
      </c>
      <c r="E801">
        <v>43</v>
      </c>
      <c r="F801">
        <v>1.4</v>
      </c>
      <c r="G801">
        <v>1</v>
      </c>
      <c r="H801">
        <v>665</v>
      </c>
      <c r="I801">
        <v>195.42</v>
      </c>
      <c r="J801">
        <v>263.63</v>
      </c>
      <c r="K801">
        <v>27.03</v>
      </c>
      <c r="L801">
        <v>34.799999999999997</v>
      </c>
      <c r="M801">
        <v>12</v>
      </c>
      <c r="N801">
        <v>41</v>
      </c>
      <c r="O801">
        <v>0.45</v>
      </c>
    </row>
    <row r="802" spans="1:15" x14ac:dyDescent="0.25">
      <c r="A802">
        <v>120</v>
      </c>
      <c r="B802">
        <v>44</v>
      </c>
      <c r="C802">
        <v>44</v>
      </c>
      <c r="D802">
        <v>14</v>
      </c>
      <c r="E802">
        <v>43</v>
      </c>
      <c r="F802">
        <v>1.31</v>
      </c>
      <c r="G802">
        <v>4</v>
      </c>
      <c r="H802">
        <v>600</v>
      </c>
      <c r="I802">
        <v>195.45</v>
      </c>
      <c r="J802">
        <v>245.2</v>
      </c>
      <c r="K802">
        <v>23.8</v>
      </c>
      <c r="L802">
        <v>50.63</v>
      </c>
      <c r="M802">
        <v>12</v>
      </c>
      <c r="N802">
        <v>41</v>
      </c>
      <c r="O802">
        <v>0.45</v>
      </c>
    </row>
    <row r="803" spans="1:15" x14ac:dyDescent="0.25">
      <c r="A803" s="20">
        <v>150</v>
      </c>
      <c r="B803">
        <v>31</v>
      </c>
      <c r="C803">
        <v>75</v>
      </c>
      <c r="D803" s="20">
        <v>14</v>
      </c>
      <c r="E803" s="20">
        <v>43</v>
      </c>
      <c r="F803">
        <v>1.36</v>
      </c>
      <c r="G803" s="20">
        <v>1.5</v>
      </c>
      <c r="H803" s="20">
        <v>700</v>
      </c>
      <c r="I803">
        <v>195.50800000000001</v>
      </c>
      <c r="J803">
        <v>238.971</v>
      </c>
      <c r="K803">
        <v>13.303100000000001</v>
      </c>
      <c r="L803">
        <v>44.094799999999999</v>
      </c>
      <c r="M803">
        <v>12</v>
      </c>
      <c r="N803" s="20">
        <v>41</v>
      </c>
      <c r="O803" s="20">
        <v>0.55000000000000004</v>
      </c>
    </row>
    <row r="804" spans="1:15" x14ac:dyDescent="0.25">
      <c r="A804">
        <v>120</v>
      </c>
      <c r="B804">
        <v>44</v>
      </c>
      <c r="C804">
        <v>44</v>
      </c>
      <c r="D804">
        <v>14</v>
      </c>
      <c r="E804">
        <v>43</v>
      </c>
      <c r="F804">
        <v>1.25</v>
      </c>
      <c r="G804">
        <v>4</v>
      </c>
      <c r="H804">
        <v>670</v>
      </c>
      <c r="I804">
        <v>195.72</v>
      </c>
      <c r="J804">
        <v>254.1</v>
      </c>
      <c r="K804">
        <v>31.75</v>
      </c>
      <c r="L804">
        <v>52.13</v>
      </c>
      <c r="M804">
        <v>12</v>
      </c>
      <c r="N804">
        <v>41</v>
      </c>
      <c r="O804">
        <v>0.45</v>
      </c>
    </row>
    <row r="805" spans="1:15" x14ac:dyDescent="0.25">
      <c r="A805">
        <v>120</v>
      </c>
      <c r="B805">
        <v>36</v>
      </c>
      <c r="C805">
        <v>40</v>
      </c>
      <c r="D805">
        <v>14</v>
      </c>
      <c r="E805">
        <v>43</v>
      </c>
      <c r="F805">
        <v>1.4</v>
      </c>
      <c r="G805">
        <v>3</v>
      </c>
      <c r="H805">
        <v>680</v>
      </c>
      <c r="I805">
        <v>195.76</v>
      </c>
      <c r="J805">
        <v>281.05</v>
      </c>
      <c r="K805">
        <v>53.97</v>
      </c>
      <c r="L805">
        <v>41</v>
      </c>
      <c r="M805">
        <v>12</v>
      </c>
      <c r="N805">
        <v>41</v>
      </c>
      <c r="O805">
        <v>0.45</v>
      </c>
    </row>
    <row r="806" spans="1:15" x14ac:dyDescent="0.25">
      <c r="A806">
        <v>120</v>
      </c>
      <c r="B806">
        <v>44</v>
      </c>
      <c r="C806">
        <v>40</v>
      </c>
      <c r="D806">
        <v>14</v>
      </c>
      <c r="E806">
        <v>43</v>
      </c>
      <c r="F806">
        <v>1.4</v>
      </c>
      <c r="G806">
        <v>4</v>
      </c>
      <c r="H806">
        <v>550</v>
      </c>
      <c r="I806">
        <v>195.83</v>
      </c>
      <c r="J806">
        <v>244.51</v>
      </c>
      <c r="K806">
        <v>22.11</v>
      </c>
      <c r="L806">
        <v>50.49</v>
      </c>
      <c r="M806">
        <v>12</v>
      </c>
      <c r="N806">
        <v>41</v>
      </c>
      <c r="O806">
        <v>0.45</v>
      </c>
    </row>
    <row r="807" spans="1:15" x14ac:dyDescent="0.25">
      <c r="A807">
        <v>120</v>
      </c>
      <c r="B807">
        <v>40</v>
      </c>
      <c r="C807">
        <v>44</v>
      </c>
      <c r="D807">
        <v>14</v>
      </c>
      <c r="E807">
        <v>43</v>
      </c>
      <c r="F807">
        <v>1.31</v>
      </c>
      <c r="G807">
        <v>4</v>
      </c>
      <c r="H807">
        <v>655</v>
      </c>
      <c r="I807">
        <v>195.85</v>
      </c>
      <c r="J807">
        <v>258.77999999999997</v>
      </c>
      <c r="K807">
        <v>34.950000000000003</v>
      </c>
      <c r="L807">
        <v>52.37</v>
      </c>
      <c r="M807">
        <v>12</v>
      </c>
      <c r="N807">
        <v>41</v>
      </c>
      <c r="O807">
        <v>0.45</v>
      </c>
    </row>
    <row r="808" spans="1:15" x14ac:dyDescent="0.25">
      <c r="A808">
        <v>120</v>
      </c>
      <c r="B808">
        <v>40</v>
      </c>
      <c r="C808">
        <v>40</v>
      </c>
      <c r="D808">
        <v>14</v>
      </c>
      <c r="E808">
        <v>43</v>
      </c>
      <c r="F808">
        <v>1.34</v>
      </c>
      <c r="G808">
        <v>4</v>
      </c>
      <c r="H808">
        <v>665</v>
      </c>
      <c r="I808">
        <v>195.86</v>
      </c>
      <c r="J808">
        <v>267.76</v>
      </c>
      <c r="K808">
        <v>42.6</v>
      </c>
      <c r="L808">
        <v>53.19</v>
      </c>
      <c r="M808">
        <v>12</v>
      </c>
      <c r="N808">
        <v>41</v>
      </c>
      <c r="O808">
        <v>0.45</v>
      </c>
    </row>
    <row r="809" spans="1:15" x14ac:dyDescent="0.25">
      <c r="A809">
        <v>120</v>
      </c>
      <c r="B809">
        <v>40</v>
      </c>
      <c r="C809">
        <v>40</v>
      </c>
      <c r="D809">
        <v>14</v>
      </c>
      <c r="E809">
        <v>43</v>
      </c>
      <c r="F809">
        <v>1.37</v>
      </c>
      <c r="G809">
        <v>2</v>
      </c>
      <c r="H809">
        <v>775</v>
      </c>
      <c r="I809">
        <v>195.87</v>
      </c>
      <c r="J809">
        <v>299.47000000000003</v>
      </c>
      <c r="K809">
        <v>64.209999999999994</v>
      </c>
      <c r="L809">
        <v>53.08</v>
      </c>
      <c r="M809">
        <v>12</v>
      </c>
      <c r="N809">
        <v>41</v>
      </c>
      <c r="O809">
        <v>0.45</v>
      </c>
    </row>
    <row r="810" spans="1:15" x14ac:dyDescent="0.25">
      <c r="A810" s="20">
        <v>150</v>
      </c>
      <c r="B810">
        <v>34</v>
      </c>
      <c r="C810">
        <v>75</v>
      </c>
      <c r="D810" s="20">
        <v>14</v>
      </c>
      <c r="E810" s="20">
        <v>43</v>
      </c>
      <c r="F810">
        <v>1.32</v>
      </c>
      <c r="G810" s="20">
        <v>1.5</v>
      </c>
      <c r="H810" s="20">
        <v>700</v>
      </c>
      <c r="I810">
        <v>196.05099999999999</v>
      </c>
      <c r="J810">
        <v>236.25700000000001</v>
      </c>
      <c r="K810">
        <v>11.4541</v>
      </c>
      <c r="L810">
        <v>44.0501</v>
      </c>
      <c r="M810">
        <f>12</f>
        <v>12</v>
      </c>
      <c r="N810" s="20">
        <v>41</v>
      </c>
      <c r="O810" s="20">
        <v>0.55000000000000004</v>
      </c>
    </row>
    <row r="811" spans="1:15" x14ac:dyDescent="0.25">
      <c r="A811">
        <v>120</v>
      </c>
      <c r="B811">
        <v>40</v>
      </c>
      <c r="C811">
        <v>40</v>
      </c>
      <c r="D811">
        <v>14</v>
      </c>
      <c r="E811">
        <v>43</v>
      </c>
      <c r="F811">
        <v>1.37</v>
      </c>
      <c r="G811">
        <v>2</v>
      </c>
      <c r="H811">
        <v>750</v>
      </c>
      <c r="I811">
        <v>196.16</v>
      </c>
      <c r="J811">
        <v>292.85000000000002</v>
      </c>
      <c r="K811">
        <v>58.77</v>
      </c>
      <c r="L811">
        <v>51.87</v>
      </c>
      <c r="M811">
        <v>12</v>
      </c>
      <c r="N811">
        <v>41</v>
      </c>
      <c r="O811">
        <v>0.45</v>
      </c>
    </row>
    <row r="812" spans="1:15" x14ac:dyDescent="0.25">
      <c r="A812">
        <v>120</v>
      </c>
      <c r="B812">
        <v>36</v>
      </c>
      <c r="C812">
        <v>44</v>
      </c>
      <c r="D812">
        <v>14</v>
      </c>
      <c r="E812">
        <v>43</v>
      </c>
      <c r="F812">
        <v>1.37</v>
      </c>
      <c r="G812">
        <v>4</v>
      </c>
      <c r="H812">
        <v>655</v>
      </c>
      <c r="I812">
        <v>196.23</v>
      </c>
      <c r="J812">
        <v>267.37</v>
      </c>
      <c r="K812">
        <v>41.61</v>
      </c>
      <c r="L812">
        <v>53.03</v>
      </c>
      <c r="M812">
        <v>12</v>
      </c>
      <c r="N812">
        <v>41</v>
      </c>
      <c r="O812">
        <v>0.45</v>
      </c>
    </row>
    <row r="813" spans="1:15" x14ac:dyDescent="0.25">
      <c r="A813">
        <v>120</v>
      </c>
      <c r="B813">
        <v>40</v>
      </c>
      <c r="C813">
        <v>44</v>
      </c>
      <c r="D813">
        <v>14</v>
      </c>
      <c r="E813">
        <v>43</v>
      </c>
      <c r="F813">
        <v>1.34</v>
      </c>
      <c r="G813">
        <v>4</v>
      </c>
      <c r="H813">
        <v>620</v>
      </c>
      <c r="I813">
        <v>196.26</v>
      </c>
      <c r="J813">
        <v>254.14</v>
      </c>
      <c r="K813">
        <v>30.24</v>
      </c>
      <c r="L813">
        <v>51.64</v>
      </c>
      <c r="M813">
        <v>12</v>
      </c>
      <c r="N813">
        <v>41</v>
      </c>
      <c r="O813">
        <v>0.45</v>
      </c>
    </row>
    <row r="814" spans="1:15" x14ac:dyDescent="0.25">
      <c r="A814" s="20">
        <v>150</v>
      </c>
      <c r="B814">
        <v>34</v>
      </c>
      <c r="C814">
        <v>67</v>
      </c>
      <c r="D814" s="20">
        <v>14</v>
      </c>
      <c r="E814" s="20">
        <v>43</v>
      </c>
      <c r="F814">
        <v>1.36</v>
      </c>
      <c r="G814" s="20">
        <v>1.5</v>
      </c>
      <c r="H814" s="20">
        <v>700</v>
      </c>
      <c r="I814">
        <v>196.32300000000001</v>
      </c>
      <c r="J814">
        <v>240.63499999999999</v>
      </c>
      <c r="K814">
        <v>13.754300000000001</v>
      </c>
      <c r="L814">
        <v>44.228499999999997</v>
      </c>
      <c r="M814">
        <f>12</f>
        <v>12</v>
      </c>
      <c r="N814" s="20">
        <v>41</v>
      </c>
      <c r="O814" s="20">
        <v>0.55000000000000004</v>
      </c>
    </row>
    <row r="815" spans="1:15" x14ac:dyDescent="0.25">
      <c r="A815" s="20">
        <v>150</v>
      </c>
      <c r="B815">
        <v>37</v>
      </c>
      <c r="C815">
        <v>67</v>
      </c>
      <c r="D815" s="20">
        <v>14</v>
      </c>
      <c r="E815" s="20">
        <v>43</v>
      </c>
      <c r="F815">
        <v>1.32</v>
      </c>
      <c r="G815" s="20">
        <v>1.5</v>
      </c>
      <c r="H815" s="20">
        <v>700</v>
      </c>
      <c r="I815">
        <v>196.35300000000001</v>
      </c>
      <c r="J815">
        <v>237.50700000000001</v>
      </c>
      <c r="K815">
        <v>11.9877</v>
      </c>
      <c r="L815">
        <v>44.135300000000001</v>
      </c>
      <c r="M815">
        <v>12</v>
      </c>
      <c r="N815" s="20">
        <v>41</v>
      </c>
      <c r="O815" s="20">
        <v>0.55000000000000004</v>
      </c>
    </row>
    <row r="816" spans="1:15" x14ac:dyDescent="0.25">
      <c r="A816">
        <v>120</v>
      </c>
      <c r="B816">
        <v>40</v>
      </c>
      <c r="C816">
        <v>44</v>
      </c>
      <c r="D816">
        <v>14</v>
      </c>
      <c r="E816">
        <v>43</v>
      </c>
      <c r="F816">
        <v>1.31</v>
      </c>
      <c r="G816">
        <v>2</v>
      </c>
      <c r="H816">
        <v>805</v>
      </c>
      <c r="I816">
        <v>196.51</v>
      </c>
      <c r="J816">
        <v>295.02999999999997</v>
      </c>
      <c r="K816">
        <v>60.52</v>
      </c>
      <c r="L816">
        <v>53.53</v>
      </c>
      <c r="M816">
        <v>12</v>
      </c>
      <c r="N816">
        <v>41</v>
      </c>
      <c r="O816">
        <v>0.45</v>
      </c>
    </row>
    <row r="817" spans="1:15" x14ac:dyDescent="0.25">
      <c r="A817">
        <v>120</v>
      </c>
      <c r="B817">
        <v>48</v>
      </c>
      <c r="C817">
        <v>48</v>
      </c>
      <c r="D817">
        <v>14</v>
      </c>
      <c r="E817">
        <v>43</v>
      </c>
      <c r="F817">
        <v>1.34</v>
      </c>
      <c r="G817">
        <v>1</v>
      </c>
      <c r="H817">
        <v>650</v>
      </c>
      <c r="I817">
        <v>196.54</v>
      </c>
      <c r="J817">
        <v>256.17</v>
      </c>
      <c r="K817">
        <v>22.18</v>
      </c>
      <c r="L817">
        <v>33.57</v>
      </c>
      <c r="M817">
        <v>12</v>
      </c>
      <c r="N817">
        <v>41</v>
      </c>
      <c r="O817">
        <v>0.45</v>
      </c>
    </row>
    <row r="818" spans="1:15" x14ac:dyDescent="0.25">
      <c r="A818" s="20">
        <v>150</v>
      </c>
      <c r="B818">
        <v>37</v>
      </c>
      <c r="C818">
        <v>60</v>
      </c>
      <c r="D818" s="20">
        <v>14</v>
      </c>
      <c r="E818" s="20">
        <v>43</v>
      </c>
      <c r="F818">
        <v>1.36</v>
      </c>
      <c r="G818" s="20">
        <v>1.5</v>
      </c>
      <c r="H818" s="20">
        <v>700</v>
      </c>
      <c r="I818">
        <v>196.54</v>
      </c>
      <c r="J818">
        <v>241.92</v>
      </c>
      <c r="K818">
        <v>14.35</v>
      </c>
      <c r="L818">
        <v>35.380000000000003</v>
      </c>
      <c r="M818">
        <v>12</v>
      </c>
      <c r="N818" s="20">
        <v>41</v>
      </c>
      <c r="O818" s="20">
        <v>0.55000000000000004</v>
      </c>
    </row>
    <row r="819" spans="1:15" x14ac:dyDescent="0.25">
      <c r="A819">
        <v>120</v>
      </c>
      <c r="B819">
        <v>40</v>
      </c>
      <c r="C819">
        <v>40</v>
      </c>
      <c r="D819">
        <v>14</v>
      </c>
      <c r="E819">
        <v>43</v>
      </c>
      <c r="F819">
        <v>1.31</v>
      </c>
      <c r="G819">
        <v>3</v>
      </c>
      <c r="H819">
        <v>755</v>
      </c>
      <c r="I819">
        <v>196.57</v>
      </c>
      <c r="J819">
        <v>288.04000000000002</v>
      </c>
      <c r="K819">
        <v>59.85</v>
      </c>
      <c r="L819">
        <v>42.49</v>
      </c>
      <c r="M819">
        <v>12</v>
      </c>
      <c r="N819">
        <v>41</v>
      </c>
      <c r="O819">
        <v>0.45</v>
      </c>
    </row>
    <row r="820" spans="1:15" x14ac:dyDescent="0.25">
      <c r="A820">
        <v>120</v>
      </c>
      <c r="B820">
        <v>44</v>
      </c>
      <c r="C820">
        <v>48</v>
      </c>
      <c r="D820">
        <v>14</v>
      </c>
      <c r="E820">
        <v>43</v>
      </c>
      <c r="F820">
        <v>1.28</v>
      </c>
      <c r="G820">
        <v>4</v>
      </c>
      <c r="H820">
        <v>610</v>
      </c>
      <c r="I820">
        <v>196.78</v>
      </c>
      <c r="J820">
        <v>242.94</v>
      </c>
      <c r="K820">
        <v>21.63</v>
      </c>
      <c r="L820">
        <v>50.27</v>
      </c>
      <c r="M820">
        <v>12</v>
      </c>
      <c r="N820">
        <v>41</v>
      </c>
      <c r="O820">
        <v>0.45</v>
      </c>
    </row>
    <row r="821" spans="1:15" x14ac:dyDescent="0.25">
      <c r="A821">
        <v>120</v>
      </c>
      <c r="B821">
        <v>44</v>
      </c>
      <c r="C821">
        <v>44</v>
      </c>
      <c r="D821">
        <v>14</v>
      </c>
      <c r="E821">
        <v>43</v>
      </c>
      <c r="F821">
        <v>1.34</v>
      </c>
      <c r="G821">
        <v>4</v>
      </c>
      <c r="H821">
        <v>580</v>
      </c>
      <c r="I821">
        <v>196.8</v>
      </c>
      <c r="J821">
        <v>244.68</v>
      </c>
      <c r="K821">
        <v>21.8</v>
      </c>
      <c r="L821">
        <v>50.76</v>
      </c>
      <c r="M821">
        <v>12</v>
      </c>
      <c r="N821">
        <v>41</v>
      </c>
      <c r="O821">
        <v>0.45</v>
      </c>
    </row>
    <row r="822" spans="1:15" x14ac:dyDescent="0.25">
      <c r="A822">
        <v>120</v>
      </c>
      <c r="B822">
        <v>36</v>
      </c>
      <c r="C822">
        <v>40</v>
      </c>
      <c r="D822">
        <v>14</v>
      </c>
      <c r="E822">
        <v>43</v>
      </c>
      <c r="F822">
        <v>1.4</v>
      </c>
      <c r="G822">
        <v>3</v>
      </c>
      <c r="H822">
        <v>695</v>
      </c>
      <c r="I822">
        <v>196.81</v>
      </c>
      <c r="J822">
        <v>285.98</v>
      </c>
      <c r="K822">
        <v>57.25</v>
      </c>
      <c r="L822">
        <v>41.68</v>
      </c>
      <c r="M822">
        <v>12</v>
      </c>
      <c r="N822">
        <v>41</v>
      </c>
      <c r="O822">
        <v>0.45</v>
      </c>
    </row>
    <row r="823" spans="1:15" x14ac:dyDescent="0.25">
      <c r="A823">
        <v>120</v>
      </c>
      <c r="B823">
        <v>36</v>
      </c>
      <c r="C823">
        <v>40</v>
      </c>
      <c r="D823">
        <v>14</v>
      </c>
      <c r="E823">
        <v>43</v>
      </c>
      <c r="F823">
        <v>1.4</v>
      </c>
      <c r="G823">
        <v>4</v>
      </c>
      <c r="H823">
        <v>690</v>
      </c>
      <c r="I823">
        <v>196.97</v>
      </c>
      <c r="J823">
        <v>284.92</v>
      </c>
      <c r="K823">
        <v>56.16</v>
      </c>
      <c r="L823">
        <v>55.02</v>
      </c>
      <c r="M823">
        <v>12</v>
      </c>
      <c r="N823">
        <v>41</v>
      </c>
      <c r="O823">
        <v>0.45</v>
      </c>
    </row>
    <row r="824" spans="1:15" x14ac:dyDescent="0.25">
      <c r="A824">
        <v>120</v>
      </c>
      <c r="B824">
        <v>44</v>
      </c>
      <c r="C824">
        <v>40</v>
      </c>
      <c r="D824">
        <v>14</v>
      </c>
      <c r="E824">
        <v>43</v>
      </c>
      <c r="F824">
        <v>1.31</v>
      </c>
      <c r="G824">
        <v>4</v>
      </c>
      <c r="H824">
        <v>640</v>
      </c>
      <c r="I824">
        <v>197</v>
      </c>
      <c r="J824">
        <v>257.52999999999997</v>
      </c>
      <c r="K824">
        <v>32.880000000000003</v>
      </c>
      <c r="L824">
        <v>52.18</v>
      </c>
      <c r="M824">
        <v>12</v>
      </c>
      <c r="N824">
        <v>41</v>
      </c>
      <c r="O824">
        <v>0.45</v>
      </c>
    </row>
    <row r="825" spans="1:15" x14ac:dyDescent="0.25">
      <c r="A825">
        <v>120</v>
      </c>
      <c r="B825">
        <v>40</v>
      </c>
      <c r="C825">
        <v>40</v>
      </c>
      <c r="D825">
        <v>14</v>
      </c>
      <c r="E825">
        <v>43</v>
      </c>
      <c r="F825">
        <v>1.4</v>
      </c>
      <c r="G825">
        <v>4</v>
      </c>
      <c r="H825">
        <v>595</v>
      </c>
      <c r="I825">
        <v>197.02</v>
      </c>
      <c r="J825">
        <v>257.08</v>
      </c>
      <c r="K825">
        <v>31.71</v>
      </c>
      <c r="L825">
        <v>51.58</v>
      </c>
      <c r="M825">
        <v>12</v>
      </c>
      <c r="N825">
        <v>41</v>
      </c>
      <c r="O825">
        <v>0.45</v>
      </c>
    </row>
    <row r="826" spans="1:15" x14ac:dyDescent="0.25">
      <c r="A826">
        <v>120</v>
      </c>
      <c r="B826">
        <v>36</v>
      </c>
      <c r="C826">
        <v>44</v>
      </c>
      <c r="D826">
        <v>14</v>
      </c>
      <c r="E826">
        <v>43</v>
      </c>
      <c r="F826">
        <v>1.4</v>
      </c>
      <c r="G826">
        <v>2</v>
      </c>
      <c r="H826">
        <v>715</v>
      </c>
      <c r="I826">
        <v>197.11</v>
      </c>
      <c r="J826">
        <v>286.20999999999998</v>
      </c>
      <c r="K826">
        <v>52.57</v>
      </c>
      <c r="L826">
        <v>50.52</v>
      </c>
      <c r="M826">
        <v>12</v>
      </c>
      <c r="N826">
        <v>41</v>
      </c>
      <c r="O826">
        <v>0.45</v>
      </c>
    </row>
    <row r="827" spans="1:15" x14ac:dyDescent="0.25">
      <c r="A827">
        <v>120</v>
      </c>
      <c r="B827">
        <v>48</v>
      </c>
      <c r="C827">
        <v>44</v>
      </c>
      <c r="D827">
        <v>14</v>
      </c>
      <c r="E827">
        <v>43</v>
      </c>
      <c r="F827">
        <v>1.25</v>
      </c>
      <c r="G827">
        <v>4</v>
      </c>
      <c r="H827">
        <v>625</v>
      </c>
      <c r="I827">
        <v>197.11</v>
      </c>
      <c r="J827">
        <v>244.15</v>
      </c>
      <c r="K827">
        <v>23.03</v>
      </c>
      <c r="L827">
        <v>50.33</v>
      </c>
      <c r="M827">
        <v>12</v>
      </c>
      <c r="N827">
        <v>41</v>
      </c>
      <c r="O827">
        <v>0.45</v>
      </c>
    </row>
    <row r="828" spans="1:15" x14ac:dyDescent="0.25">
      <c r="A828">
        <v>120</v>
      </c>
      <c r="B828">
        <v>36</v>
      </c>
      <c r="C828">
        <v>44</v>
      </c>
      <c r="D828">
        <v>14</v>
      </c>
      <c r="E828">
        <v>43</v>
      </c>
      <c r="F828">
        <v>1.4</v>
      </c>
      <c r="G828">
        <v>4</v>
      </c>
      <c r="H828">
        <v>620</v>
      </c>
      <c r="I828">
        <v>197.15</v>
      </c>
      <c r="J828">
        <v>262.2</v>
      </c>
      <c r="K828">
        <v>35.950000000000003</v>
      </c>
      <c r="L828">
        <v>52.24</v>
      </c>
      <c r="M828">
        <v>12</v>
      </c>
      <c r="N828">
        <v>41</v>
      </c>
      <c r="O828">
        <v>0.45</v>
      </c>
    </row>
    <row r="829" spans="1:15" x14ac:dyDescent="0.25">
      <c r="A829">
        <v>120</v>
      </c>
      <c r="B829">
        <v>40</v>
      </c>
      <c r="C829">
        <v>40</v>
      </c>
      <c r="D829">
        <v>14</v>
      </c>
      <c r="E829">
        <v>43</v>
      </c>
      <c r="F829">
        <v>1.37</v>
      </c>
      <c r="G829">
        <v>4</v>
      </c>
      <c r="H829">
        <v>630</v>
      </c>
      <c r="I829">
        <v>197.2</v>
      </c>
      <c r="J829">
        <v>263</v>
      </c>
      <c r="K829">
        <v>36.89</v>
      </c>
      <c r="L829">
        <v>52.45</v>
      </c>
      <c r="M829">
        <v>12</v>
      </c>
      <c r="N829">
        <v>41</v>
      </c>
      <c r="O829">
        <v>0.45</v>
      </c>
    </row>
    <row r="830" spans="1:15" x14ac:dyDescent="0.25">
      <c r="A830">
        <v>120</v>
      </c>
      <c r="B830">
        <v>40</v>
      </c>
      <c r="C830">
        <v>40</v>
      </c>
      <c r="D830">
        <v>14</v>
      </c>
      <c r="E830">
        <v>43</v>
      </c>
      <c r="F830">
        <v>1.31</v>
      </c>
      <c r="G830">
        <v>3</v>
      </c>
      <c r="H830">
        <v>775</v>
      </c>
      <c r="I830">
        <v>197.25</v>
      </c>
      <c r="J830">
        <v>293.93</v>
      </c>
      <c r="K830">
        <v>64.23</v>
      </c>
      <c r="L830">
        <v>43.33</v>
      </c>
      <c r="M830">
        <v>12</v>
      </c>
      <c r="N830">
        <v>41</v>
      </c>
      <c r="O830">
        <v>0.45</v>
      </c>
    </row>
    <row r="831" spans="1:15" x14ac:dyDescent="0.25">
      <c r="A831">
        <v>120</v>
      </c>
      <c r="B831">
        <v>44</v>
      </c>
      <c r="C831">
        <v>44</v>
      </c>
      <c r="D831">
        <v>14</v>
      </c>
      <c r="E831">
        <v>43</v>
      </c>
      <c r="F831">
        <v>1.25</v>
      </c>
      <c r="G831">
        <v>4</v>
      </c>
      <c r="H831">
        <v>680</v>
      </c>
      <c r="I831">
        <v>197.26</v>
      </c>
      <c r="J831">
        <v>257.31</v>
      </c>
      <c r="K831">
        <v>33.01</v>
      </c>
      <c r="L831">
        <v>52.73</v>
      </c>
      <c r="M831">
        <v>12</v>
      </c>
      <c r="N831">
        <v>41</v>
      </c>
      <c r="O831">
        <v>0.45</v>
      </c>
    </row>
    <row r="832" spans="1:15" x14ac:dyDescent="0.25">
      <c r="A832">
        <v>120</v>
      </c>
      <c r="B832">
        <v>40</v>
      </c>
      <c r="C832">
        <v>44</v>
      </c>
      <c r="D832">
        <v>14</v>
      </c>
      <c r="E832">
        <v>43</v>
      </c>
      <c r="F832">
        <v>1.31</v>
      </c>
      <c r="G832">
        <v>4</v>
      </c>
      <c r="H832">
        <v>665</v>
      </c>
      <c r="I832">
        <v>197.32</v>
      </c>
      <c r="J832">
        <v>262.13</v>
      </c>
      <c r="K832">
        <v>36.380000000000003</v>
      </c>
      <c r="L832">
        <v>53.01</v>
      </c>
      <c r="M832">
        <v>12</v>
      </c>
      <c r="N832">
        <v>41</v>
      </c>
      <c r="O832">
        <v>0.45</v>
      </c>
    </row>
    <row r="833" spans="1:15" x14ac:dyDescent="0.25">
      <c r="A833">
        <v>120</v>
      </c>
      <c r="B833">
        <v>40</v>
      </c>
      <c r="C833">
        <v>44</v>
      </c>
      <c r="D833">
        <v>14</v>
      </c>
      <c r="E833">
        <v>43</v>
      </c>
      <c r="F833">
        <v>1.37</v>
      </c>
      <c r="G833">
        <v>4</v>
      </c>
      <c r="H833">
        <v>595</v>
      </c>
      <c r="I833">
        <v>197.34</v>
      </c>
      <c r="J833">
        <v>252.04</v>
      </c>
      <c r="K833">
        <v>27.15</v>
      </c>
      <c r="L833">
        <v>51.41</v>
      </c>
      <c r="M833">
        <v>12</v>
      </c>
      <c r="N833">
        <v>41</v>
      </c>
      <c r="O833">
        <v>0.45</v>
      </c>
    </row>
    <row r="834" spans="1:15" x14ac:dyDescent="0.25">
      <c r="A834">
        <v>120</v>
      </c>
      <c r="B834">
        <v>48</v>
      </c>
      <c r="C834">
        <v>48</v>
      </c>
      <c r="D834">
        <v>14</v>
      </c>
      <c r="E834">
        <v>43</v>
      </c>
      <c r="F834">
        <v>1.34</v>
      </c>
      <c r="G834">
        <v>1</v>
      </c>
      <c r="H834">
        <v>660</v>
      </c>
      <c r="I834">
        <v>197.36</v>
      </c>
      <c r="J834">
        <v>258.56</v>
      </c>
      <c r="K834">
        <v>23.07</v>
      </c>
      <c r="L834">
        <v>33.96</v>
      </c>
      <c r="M834">
        <v>12</v>
      </c>
      <c r="N834">
        <v>41</v>
      </c>
      <c r="O834">
        <v>0.45</v>
      </c>
    </row>
    <row r="835" spans="1:15" x14ac:dyDescent="0.25">
      <c r="A835">
        <v>120</v>
      </c>
      <c r="B835">
        <v>44</v>
      </c>
      <c r="C835">
        <v>40</v>
      </c>
      <c r="D835">
        <v>14</v>
      </c>
      <c r="E835">
        <v>43</v>
      </c>
      <c r="F835">
        <v>1.37</v>
      </c>
      <c r="G835">
        <v>4</v>
      </c>
      <c r="H835">
        <v>580</v>
      </c>
      <c r="I835">
        <v>197.4</v>
      </c>
      <c r="J835">
        <v>249.83</v>
      </c>
      <c r="K835">
        <v>25.39</v>
      </c>
      <c r="L835">
        <v>51.14</v>
      </c>
      <c r="M835">
        <v>12</v>
      </c>
      <c r="N835">
        <v>41</v>
      </c>
      <c r="O835">
        <v>0.45</v>
      </c>
    </row>
    <row r="836" spans="1:15" x14ac:dyDescent="0.25">
      <c r="A836">
        <v>120</v>
      </c>
      <c r="B836">
        <v>36</v>
      </c>
      <c r="C836">
        <v>44</v>
      </c>
      <c r="D836">
        <v>14</v>
      </c>
      <c r="E836">
        <v>43</v>
      </c>
      <c r="F836">
        <v>1.4</v>
      </c>
      <c r="G836">
        <v>2</v>
      </c>
      <c r="H836">
        <v>735</v>
      </c>
      <c r="I836">
        <v>197.55</v>
      </c>
      <c r="J836">
        <v>291.79000000000002</v>
      </c>
      <c r="K836">
        <v>56.62</v>
      </c>
      <c r="L836">
        <v>51.47</v>
      </c>
      <c r="M836">
        <v>12</v>
      </c>
      <c r="N836">
        <v>41</v>
      </c>
      <c r="O836">
        <v>0.45</v>
      </c>
    </row>
    <row r="837" spans="1:15" x14ac:dyDescent="0.25">
      <c r="A837">
        <v>120</v>
      </c>
      <c r="B837">
        <v>36</v>
      </c>
      <c r="C837">
        <v>44</v>
      </c>
      <c r="D837">
        <v>14</v>
      </c>
      <c r="E837">
        <v>43</v>
      </c>
      <c r="F837">
        <v>1.4</v>
      </c>
      <c r="G837">
        <v>2</v>
      </c>
      <c r="H837">
        <v>760</v>
      </c>
      <c r="I837">
        <v>197.6</v>
      </c>
      <c r="J837">
        <v>298.58999999999997</v>
      </c>
      <c r="K837">
        <v>61.96</v>
      </c>
      <c r="L837">
        <v>52.65</v>
      </c>
      <c r="M837">
        <v>12</v>
      </c>
      <c r="N837">
        <v>41</v>
      </c>
      <c r="O837">
        <v>0.45</v>
      </c>
    </row>
    <row r="838" spans="1:15" x14ac:dyDescent="0.25">
      <c r="A838">
        <v>120</v>
      </c>
      <c r="B838">
        <v>36</v>
      </c>
      <c r="C838">
        <v>40</v>
      </c>
      <c r="D838">
        <v>14</v>
      </c>
      <c r="E838">
        <v>43</v>
      </c>
      <c r="F838">
        <v>1.4</v>
      </c>
      <c r="G838">
        <v>3</v>
      </c>
      <c r="H838">
        <v>710</v>
      </c>
      <c r="I838">
        <v>197.6</v>
      </c>
      <c r="J838">
        <v>290.87</v>
      </c>
      <c r="K838">
        <v>60.65</v>
      </c>
      <c r="L838">
        <v>42.34</v>
      </c>
      <c r="M838">
        <v>12</v>
      </c>
      <c r="N838">
        <v>41</v>
      </c>
      <c r="O838">
        <v>0.45</v>
      </c>
    </row>
    <row r="839" spans="1:15" x14ac:dyDescent="0.25">
      <c r="A839">
        <v>120</v>
      </c>
      <c r="B839">
        <v>40</v>
      </c>
      <c r="C839">
        <v>40</v>
      </c>
      <c r="D839">
        <v>14</v>
      </c>
      <c r="E839">
        <v>43</v>
      </c>
      <c r="F839">
        <v>1.34</v>
      </c>
      <c r="G839">
        <v>4</v>
      </c>
      <c r="H839">
        <v>680</v>
      </c>
      <c r="I839">
        <v>197.68</v>
      </c>
      <c r="J839">
        <v>272.86</v>
      </c>
      <c r="K839">
        <v>45.22</v>
      </c>
      <c r="L839">
        <v>54.09</v>
      </c>
      <c r="M839">
        <v>12</v>
      </c>
      <c r="N839">
        <v>41</v>
      </c>
      <c r="O839">
        <v>0.45</v>
      </c>
    </row>
    <row r="840" spans="1:15" x14ac:dyDescent="0.25">
      <c r="A840">
        <v>120</v>
      </c>
      <c r="B840">
        <v>40</v>
      </c>
      <c r="C840">
        <v>36</v>
      </c>
      <c r="D840">
        <v>14</v>
      </c>
      <c r="E840">
        <v>43</v>
      </c>
      <c r="F840">
        <v>1.4</v>
      </c>
      <c r="G840">
        <v>3</v>
      </c>
      <c r="H840">
        <v>655</v>
      </c>
      <c r="I840">
        <v>197.7</v>
      </c>
      <c r="J840">
        <v>277.17</v>
      </c>
      <c r="K840">
        <v>48.8</v>
      </c>
      <c r="L840">
        <v>40.43</v>
      </c>
      <c r="M840">
        <v>12</v>
      </c>
      <c r="N840">
        <v>41</v>
      </c>
      <c r="O840">
        <v>0.45</v>
      </c>
    </row>
    <row r="841" spans="1:15" x14ac:dyDescent="0.25">
      <c r="A841">
        <v>120</v>
      </c>
      <c r="B841">
        <v>40</v>
      </c>
      <c r="C841">
        <v>44</v>
      </c>
      <c r="D841">
        <v>14</v>
      </c>
      <c r="E841">
        <v>43</v>
      </c>
      <c r="F841">
        <v>1.4</v>
      </c>
      <c r="G841">
        <v>1.5</v>
      </c>
      <c r="H841">
        <v>675</v>
      </c>
      <c r="I841">
        <v>197.94</v>
      </c>
      <c r="J841">
        <v>273.45</v>
      </c>
      <c r="K841">
        <v>37.82</v>
      </c>
      <c r="L841">
        <v>47.43</v>
      </c>
      <c r="M841">
        <v>12</v>
      </c>
      <c r="N841">
        <v>41</v>
      </c>
      <c r="O841">
        <v>0.45</v>
      </c>
    </row>
    <row r="842" spans="1:15" x14ac:dyDescent="0.25">
      <c r="A842">
        <v>120</v>
      </c>
      <c r="B842">
        <v>44</v>
      </c>
      <c r="C842">
        <v>44</v>
      </c>
      <c r="D842">
        <v>14</v>
      </c>
      <c r="E842">
        <v>43</v>
      </c>
      <c r="F842">
        <v>1.28</v>
      </c>
      <c r="G842">
        <v>4</v>
      </c>
      <c r="H842">
        <v>645</v>
      </c>
      <c r="I842">
        <v>198.02</v>
      </c>
      <c r="J842">
        <v>253.55</v>
      </c>
      <c r="K842">
        <v>28.74</v>
      </c>
      <c r="L842">
        <v>52.05</v>
      </c>
      <c r="M842">
        <v>12</v>
      </c>
      <c r="N842">
        <v>41</v>
      </c>
      <c r="O842">
        <v>0.45</v>
      </c>
    </row>
    <row r="843" spans="1:15" x14ac:dyDescent="0.25">
      <c r="A843" s="20">
        <v>160</v>
      </c>
      <c r="B843" s="20">
        <v>30</v>
      </c>
      <c r="C843" s="20">
        <v>60</v>
      </c>
      <c r="D843" s="20">
        <v>10</v>
      </c>
      <c r="E843" s="20">
        <v>43</v>
      </c>
      <c r="F843" s="20">
        <v>1.5</v>
      </c>
      <c r="G843" s="20">
        <v>1.5</v>
      </c>
      <c r="H843" s="20">
        <v>800</v>
      </c>
      <c r="I843" s="20">
        <v>198.13</v>
      </c>
      <c r="J843" s="20">
        <v>258.82</v>
      </c>
      <c r="K843" s="20">
        <v>8.34</v>
      </c>
      <c r="L843" s="20">
        <v>45.8</v>
      </c>
      <c r="M843" s="20">
        <v>8</v>
      </c>
      <c r="N843" s="20">
        <v>41</v>
      </c>
      <c r="O843" s="20">
        <v>0.55000000000000004</v>
      </c>
    </row>
    <row r="844" spans="1:15" x14ac:dyDescent="0.25">
      <c r="A844">
        <v>120</v>
      </c>
      <c r="B844">
        <v>36</v>
      </c>
      <c r="C844">
        <v>44</v>
      </c>
      <c r="D844">
        <v>14</v>
      </c>
      <c r="E844">
        <v>43</v>
      </c>
      <c r="F844">
        <v>1.34</v>
      </c>
      <c r="G844">
        <v>3</v>
      </c>
      <c r="H844">
        <v>760</v>
      </c>
      <c r="I844">
        <v>198.62</v>
      </c>
      <c r="J844">
        <v>293.04000000000002</v>
      </c>
      <c r="K844">
        <v>61.98</v>
      </c>
      <c r="L844">
        <v>43.11</v>
      </c>
      <c r="M844">
        <v>12</v>
      </c>
      <c r="N844">
        <v>41</v>
      </c>
      <c r="O844">
        <v>0.45</v>
      </c>
    </row>
    <row r="845" spans="1:15" x14ac:dyDescent="0.25">
      <c r="A845">
        <v>120</v>
      </c>
      <c r="B845">
        <v>36</v>
      </c>
      <c r="C845">
        <v>40</v>
      </c>
      <c r="D845">
        <v>14</v>
      </c>
      <c r="E845">
        <v>43</v>
      </c>
      <c r="F845">
        <v>1.4</v>
      </c>
      <c r="G845">
        <v>3</v>
      </c>
      <c r="H845">
        <v>735</v>
      </c>
      <c r="I845">
        <v>198.63</v>
      </c>
      <c r="J845">
        <v>298.92</v>
      </c>
      <c r="K845">
        <v>66.599999999999994</v>
      </c>
      <c r="L845">
        <v>43.45</v>
      </c>
      <c r="M845">
        <v>12</v>
      </c>
      <c r="N845">
        <v>41</v>
      </c>
      <c r="O845">
        <v>0.45</v>
      </c>
    </row>
    <row r="846" spans="1:15" x14ac:dyDescent="0.25">
      <c r="A846">
        <v>120</v>
      </c>
      <c r="B846">
        <v>40</v>
      </c>
      <c r="C846">
        <v>36</v>
      </c>
      <c r="D846">
        <v>14</v>
      </c>
      <c r="E846">
        <v>43</v>
      </c>
      <c r="F846">
        <v>1.4</v>
      </c>
      <c r="G846">
        <v>3</v>
      </c>
      <c r="H846">
        <v>665</v>
      </c>
      <c r="I846">
        <v>198.64</v>
      </c>
      <c r="J846">
        <v>280.58</v>
      </c>
      <c r="K846">
        <v>50.83</v>
      </c>
      <c r="L846">
        <v>40.9</v>
      </c>
      <c r="M846">
        <v>12</v>
      </c>
      <c r="N846">
        <v>41</v>
      </c>
      <c r="O846">
        <v>0.45</v>
      </c>
    </row>
    <row r="847" spans="1:15" x14ac:dyDescent="0.25">
      <c r="A847">
        <v>120</v>
      </c>
      <c r="B847">
        <v>40</v>
      </c>
      <c r="C847">
        <v>44</v>
      </c>
      <c r="D847">
        <v>14</v>
      </c>
      <c r="E847">
        <v>43</v>
      </c>
      <c r="F847">
        <v>1.4</v>
      </c>
      <c r="G847">
        <v>1.5</v>
      </c>
      <c r="H847">
        <v>690</v>
      </c>
      <c r="I847">
        <v>198.67</v>
      </c>
      <c r="J847">
        <v>277.42</v>
      </c>
      <c r="K847">
        <v>40.08</v>
      </c>
      <c r="L847">
        <v>48.15</v>
      </c>
      <c r="M847">
        <v>12</v>
      </c>
      <c r="N847">
        <v>41</v>
      </c>
      <c r="O847">
        <v>0.45</v>
      </c>
    </row>
    <row r="848" spans="1:15" x14ac:dyDescent="0.25">
      <c r="A848">
        <v>120</v>
      </c>
      <c r="B848">
        <v>40</v>
      </c>
      <c r="C848">
        <v>40</v>
      </c>
      <c r="D848">
        <v>14</v>
      </c>
      <c r="E848">
        <v>43</v>
      </c>
      <c r="F848">
        <v>1.37</v>
      </c>
      <c r="G848">
        <v>4</v>
      </c>
      <c r="H848">
        <v>640</v>
      </c>
      <c r="I848">
        <v>198.76</v>
      </c>
      <c r="J848">
        <v>266.58</v>
      </c>
      <c r="K848">
        <v>38.47</v>
      </c>
      <c r="L848">
        <v>53.06</v>
      </c>
      <c r="M848">
        <v>12</v>
      </c>
      <c r="N848">
        <v>41</v>
      </c>
      <c r="O848">
        <v>0.45</v>
      </c>
    </row>
    <row r="849" spans="1:15" x14ac:dyDescent="0.25">
      <c r="A849">
        <v>120</v>
      </c>
      <c r="B849">
        <v>48</v>
      </c>
      <c r="C849">
        <v>44</v>
      </c>
      <c r="D849">
        <v>14</v>
      </c>
      <c r="E849">
        <v>43</v>
      </c>
      <c r="F849">
        <v>1.4</v>
      </c>
      <c r="G849">
        <v>4</v>
      </c>
      <c r="H849">
        <v>505</v>
      </c>
      <c r="I849">
        <v>198.94</v>
      </c>
      <c r="J849">
        <v>228.09</v>
      </c>
      <c r="K849">
        <v>13.34</v>
      </c>
      <c r="L849">
        <v>48.21</v>
      </c>
      <c r="M849">
        <v>12</v>
      </c>
      <c r="N849">
        <v>41</v>
      </c>
      <c r="O849">
        <v>0.45</v>
      </c>
    </row>
    <row r="850" spans="1:15" x14ac:dyDescent="0.25">
      <c r="A850" s="20">
        <v>160</v>
      </c>
      <c r="B850" s="20">
        <v>30</v>
      </c>
      <c r="C850" s="20">
        <v>60</v>
      </c>
      <c r="D850" s="20">
        <v>10</v>
      </c>
      <c r="E850" s="20">
        <v>47</v>
      </c>
      <c r="F850" s="20">
        <v>1.5</v>
      </c>
      <c r="G850" s="20">
        <v>3</v>
      </c>
      <c r="H850" s="20">
        <v>800</v>
      </c>
      <c r="I850" s="20">
        <v>199.08</v>
      </c>
      <c r="J850" s="20">
        <v>255.54</v>
      </c>
      <c r="K850" s="20">
        <v>8.24</v>
      </c>
      <c r="L850" s="20">
        <v>60.72</v>
      </c>
      <c r="M850" s="20">
        <v>8</v>
      </c>
      <c r="N850" s="20">
        <v>45</v>
      </c>
      <c r="O850" s="20">
        <v>0.55000000000000004</v>
      </c>
    </row>
    <row r="851" spans="1:15" x14ac:dyDescent="0.25">
      <c r="A851">
        <v>120</v>
      </c>
      <c r="B851">
        <v>44</v>
      </c>
      <c r="C851">
        <v>44</v>
      </c>
      <c r="D851">
        <v>14</v>
      </c>
      <c r="E851">
        <v>43</v>
      </c>
      <c r="F851">
        <v>1.34</v>
      </c>
      <c r="G851">
        <v>4</v>
      </c>
      <c r="H851">
        <v>590</v>
      </c>
      <c r="I851">
        <v>199.1</v>
      </c>
      <c r="J851">
        <v>248.39</v>
      </c>
      <c r="K851">
        <v>22.78</v>
      </c>
      <c r="L851">
        <v>51.39</v>
      </c>
      <c r="M851">
        <v>12</v>
      </c>
      <c r="N851">
        <v>41</v>
      </c>
      <c r="O851">
        <v>0.45</v>
      </c>
    </row>
    <row r="852" spans="1:15" x14ac:dyDescent="0.25">
      <c r="A852">
        <v>120</v>
      </c>
      <c r="B852">
        <v>36</v>
      </c>
      <c r="C852">
        <v>40</v>
      </c>
      <c r="D852">
        <v>14</v>
      </c>
      <c r="E852">
        <v>43</v>
      </c>
      <c r="F852">
        <v>1.4</v>
      </c>
      <c r="G852">
        <v>3</v>
      </c>
      <c r="H852">
        <v>765</v>
      </c>
      <c r="I852">
        <v>199.17</v>
      </c>
      <c r="J852">
        <v>308.43</v>
      </c>
      <c r="K852">
        <v>74.25</v>
      </c>
      <c r="L852">
        <v>44.74</v>
      </c>
      <c r="M852">
        <v>12</v>
      </c>
      <c r="N852">
        <v>41</v>
      </c>
      <c r="O852">
        <v>0.45</v>
      </c>
    </row>
    <row r="853" spans="1:15" x14ac:dyDescent="0.25">
      <c r="A853">
        <v>120</v>
      </c>
      <c r="B853">
        <v>40</v>
      </c>
      <c r="C853">
        <v>44</v>
      </c>
      <c r="D853">
        <v>14</v>
      </c>
      <c r="E853">
        <v>43</v>
      </c>
      <c r="F853">
        <v>1.4</v>
      </c>
      <c r="G853">
        <v>1.5</v>
      </c>
      <c r="H853">
        <v>705</v>
      </c>
      <c r="I853">
        <v>199.18</v>
      </c>
      <c r="J853">
        <v>281.31</v>
      </c>
      <c r="K853">
        <v>42.44</v>
      </c>
      <c r="L853">
        <v>48.9</v>
      </c>
      <c r="M853">
        <v>12</v>
      </c>
      <c r="N853">
        <v>41</v>
      </c>
      <c r="O853">
        <v>0.45</v>
      </c>
    </row>
    <row r="854" spans="1:15" x14ac:dyDescent="0.25">
      <c r="A854" s="20">
        <v>160</v>
      </c>
      <c r="B854" s="20">
        <v>30</v>
      </c>
      <c r="C854" s="20">
        <v>60</v>
      </c>
      <c r="D854" s="20">
        <v>14</v>
      </c>
      <c r="E854" s="20">
        <v>43</v>
      </c>
      <c r="F854" s="20">
        <v>1.3</v>
      </c>
      <c r="G854" s="20">
        <v>3</v>
      </c>
      <c r="H854" s="20">
        <v>800</v>
      </c>
      <c r="I854" s="20">
        <v>199.26</v>
      </c>
      <c r="J854" s="20">
        <v>238.55</v>
      </c>
      <c r="K854" s="20">
        <v>8.24</v>
      </c>
      <c r="L854" s="20">
        <v>44.57</v>
      </c>
      <c r="M854" s="20">
        <v>12</v>
      </c>
      <c r="N854" s="20">
        <v>41</v>
      </c>
      <c r="O854" s="20">
        <v>0.55000000000000004</v>
      </c>
    </row>
    <row r="855" spans="1:15" x14ac:dyDescent="0.25">
      <c r="A855">
        <v>120</v>
      </c>
      <c r="B855">
        <v>44</v>
      </c>
      <c r="C855">
        <v>40</v>
      </c>
      <c r="D855">
        <v>14</v>
      </c>
      <c r="E855">
        <v>43</v>
      </c>
      <c r="F855">
        <v>1.4</v>
      </c>
      <c r="G855">
        <v>1.5</v>
      </c>
      <c r="H855">
        <v>645</v>
      </c>
      <c r="I855">
        <v>199.3</v>
      </c>
      <c r="J855">
        <v>269.18</v>
      </c>
      <c r="K855">
        <v>33.53</v>
      </c>
      <c r="L855">
        <v>46.41</v>
      </c>
      <c r="M855">
        <v>12</v>
      </c>
      <c r="N855">
        <v>41</v>
      </c>
      <c r="O855">
        <v>0.45</v>
      </c>
    </row>
    <row r="856" spans="1:15" x14ac:dyDescent="0.25">
      <c r="A856" s="20">
        <v>150</v>
      </c>
      <c r="B856">
        <v>37</v>
      </c>
      <c r="C856">
        <v>75</v>
      </c>
      <c r="D856" s="20">
        <v>14</v>
      </c>
      <c r="E856" s="20">
        <v>43</v>
      </c>
      <c r="F856">
        <v>1.3</v>
      </c>
      <c r="G856" s="20">
        <v>1.5</v>
      </c>
      <c r="H856" s="20">
        <v>700</v>
      </c>
      <c r="I856">
        <v>199.34800000000001</v>
      </c>
      <c r="J856">
        <v>237.346</v>
      </c>
      <c r="K856">
        <v>10.0055</v>
      </c>
      <c r="L856">
        <v>44.493600000000001</v>
      </c>
      <c r="M856">
        <v>12</v>
      </c>
      <c r="N856" s="20">
        <v>41</v>
      </c>
      <c r="O856" s="20">
        <v>0.55000000000000004</v>
      </c>
    </row>
    <row r="857" spans="1:15" x14ac:dyDescent="0.25">
      <c r="A857">
        <v>120</v>
      </c>
      <c r="B857">
        <v>40</v>
      </c>
      <c r="C857">
        <v>44</v>
      </c>
      <c r="D857">
        <v>14</v>
      </c>
      <c r="E857">
        <v>43</v>
      </c>
      <c r="F857">
        <v>1.31</v>
      </c>
      <c r="G857">
        <v>4</v>
      </c>
      <c r="H857">
        <v>680</v>
      </c>
      <c r="I857">
        <v>199.48</v>
      </c>
      <c r="J857">
        <v>267.14</v>
      </c>
      <c r="K857">
        <v>38.6</v>
      </c>
      <c r="L857">
        <v>53.9</v>
      </c>
      <c r="M857">
        <v>12</v>
      </c>
      <c r="N857">
        <v>41</v>
      </c>
      <c r="O857">
        <v>0.45</v>
      </c>
    </row>
    <row r="858" spans="1:15" x14ac:dyDescent="0.25">
      <c r="A858">
        <v>120</v>
      </c>
      <c r="B858">
        <v>40</v>
      </c>
      <c r="C858">
        <v>48</v>
      </c>
      <c r="D858">
        <v>14</v>
      </c>
      <c r="E858">
        <v>43</v>
      </c>
      <c r="F858">
        <v>1.34</v>
      </c>
      <c r="G858">
        <v>1.5</v>
      </c>
      <c r="H858">
        <v>755</v>
      </c>
      <c r="I858">
        <v>199.59</v>
      </c>
      <c r="J858">
        <v>283.44</v>
      </c>
      <c r="K858">
        <v>44.08</v>
      </c>
      <c r="L858">
        <v>50.39</v>
      </c>
      <c r="M858">
        <v>12</v>
      </c>
      <c r="N858">
        <v>41</v>
      </c>
      <c r="O858">
        <v>0.45</v>
      </c>
    </row>
    <row r="859" spans="1:15" x14ac:dyDescent="0.25">
      <c r="A859">
        <v>120</v>
      </c>
      <c r="B859">
        <v>40</v>
      </c>
      <c r="C859">
        <v>40</v>
      </c>
      <c r="D859">
        <v>14</v>
      </c>
      <c r="E859">
        <v>43</v>
      </c>
      <c r="F859">
        <v>1.34</v>
      </c>
      <c r="G859">
        <v>3</v>
      </c>
      <c r="H859">
        <v>690</v>
      </c>
      <c r="I859">
        <v>199.6</v>
      </c>
      <c r="J859">
        <v>276.7</v>
      </c>
      <c r="K859">
        <v>47</v>
      </c>
      <c r="L859">
        <v>40.770000000000003</v>
      </c>
      <c r="M859">
        <v>12</v>
      </c>
      <c r="N859">
        <v>41</v>
      </c>
      <c r="O859">
        <v>0.45</v>
      </c>
    </row>
    <row r="860" spans="1:15" x14ac:dyDescent="0.25">
      <c r="A860">
        <v>120</v>
      </c>
      <c r="B860">
        <v>40</v>
      </c>
      <c r="C860">
        <v>44</v>
      </c>
      <c r="D860">
        <v>14</v>
      </c>
      <c r="E860">
        <v>43</v>
      </c>
      <c r="F860">
        <v>1.4</v>
      </c>
      <c r="G860">
        <v>1.5</v>
      </c>
      <c r="H860">
        <v>730</v>
      </c>
      <c r="I860">
        <v>199.72</v>
      </c>
      <c r="J860">
        <v>287.58999999999997</v>
      </c>
      <c r="K860">
        <v>46.57</v>
      </c>
      <c r="L860">
        <v>50.07</v>
      </c>
      <c r="M860">
        <v>12</v>
      </c>
      <c r="N860">
        <v>41</v>
      </c>
      <c r="O860">
        <v>0.45</v>
      </c>
    </row>
    <row r="861" spans="1:15" x14ac:dyDescent="0.25">
      <c r="A861">
        <v>120</v>
      </c>
      <c r="B861">
        <v>44</v>
      </c>
      <c r="C861">
        <v>40</v>
      </c>
      <c r="D861">
        <v>14</v>
      </c>
      <c r="E861">
        <v>43</v>
      </c>
      <c r="F861">
        <v>1.34</v>
      </c>
      <c r="G861">
        <v>4</v>
      </c>
      <c r="H861">
        <v>620</v>
      </c>
      <c r="I861">
        <v>199.72</v>
      </c>
      <c r="J861">
        <v>257.79000000000002</v>
      </c>
      <c r="K861">
        <v>30.24</v>
      </c>
      <c r="L861">
        <v>52.31</v>
      </c>
      <c r="M861">
        <v>12</v>
      </c>
      <c r="N861">
        <v>41</v>
      </c>
      <c r="O861">
        <v>0.45</v>
      </c>
    </row>
    <row r="862" spans="1:15" x14ac:dyDescent="0.25">
      <c r="A862">
        <v>120</v>
      </c>
      <c r="B862">
        <v>44</v>
      </c>
      <c r="C862">
        <v>48</v>
      </c>
      <c r="D862">
        <v>14</v>
      </c>
      <c r="E862">
        <v>43</v>
      </c>
      <c r="F862">
        <v>1.4</v>
      </c>
      <c r="G862">
        <v>4</v>
      </c>
      <c r="H862">
        <v>515</v>
      </c>
      <c r="I862">
        <v>199.81</v>
      </c>
      <c r="J862">
        <v>229.72</v>
      </c>
      <c r="K862">
        <v>14.02</v>
      </c>
      <c r="L862">
        <v>47.74</v>
      </c>
      <c r="M862">
        <v>12</v>
      </c>
      <c r="N862">
        <v>41</v>
      </c>
      <c r="O862">
        <v>0.45</v>
      </c>
    </row>
    <row r="863" spans="1:15" x14ac:dyDescent="0.25">
      <c r="A863">
        <v>120</v>
      </c>
      <c r="B863">
        <v>48</v>
      </c>
      <c r="C863">
        <v>48</v>
      </c>
      <c r="D863">
        <v>14</v>
      </c>
      <c r="E863">
        <v>43</v>
      </c>
      <c r="F863">
        <v>1.37</v>
      </c>
      <c r="G863">
        <v>1</v>
      </c>
      <c r="H863">
        <v>620</v>
      </c>
      <c r="I863">
        <v>199.82</v>
      </c>
      <c r="J863">
        <v>256.06</v>
      </c>
      <c r="K863">
        <v>19.64</v>
      </c>
      <c r="L863">
        <v>33.15</v>
      </c>
      <c r="M863">
        <v>12</v>
      </c>
      <c r="N863">
        <v>41</v>
      </c>
      <c r="O863">
        <v>0.45</v>
      </c>
    </row>
    <row r="864" spans="1:15" x14ac:dyDescent="0.25">
      <c r="A864">
        <v>120</v>
      </c>
      <c r="B864">
        <v>40</v>
      </c>
      <c r="C864">
        <v>40</v>
      </c>
      <c r="D864">
        <v>14</v>
      </c>
      <c r="E864">
        <v>43</v>
      </c>
      <c r="F864">
        <v>1.4</v>
      </c>
      <c r="G864">
        <v>4</v>
      </c>
      <c r="H864">
        <v>610</v>
      </c>
      <c r="I864">
        <v>199.82</v>
      </c>
      <c r="J864">
        <v>262.7</v>
      </c>
      <c r="K864">
        <v>33.869999999999997</v>
      </c>
      <c r="L864">
        <v>52.51</v>
      </c>
      <c r="M864">
        <v>12</v>
      </c>
      <c r="N864">
        <v>41</v>
      </c>
      <c r="O864">
        <v>0.45</v>
      </c>
    </row>
    <row r="865" spans="1:15" x14ac:dyDescent="0.25">
      <c r="A865">
        <v>120</v>
      </c>
      <c r="B865">
        <v>40</v>
      </c>
      <c r="C865">
        <v>36</v>
      </c>
      <c r="D865">
        <v>14</v>
      </c>
      <c r="E865">
        <v>43</v>
      </c>
      <c r="F865">
        <v>1.4</v>
      </c>
      <c r="G865">
        <v>3</v>
      </c>
      <c r="H865">
        <v>680</v>
      </c>
      <c r="I865">
        <v>199.91</v>
      </c>
      <c r="J865">
        <v>285.66000000000003</v>
      </c>
      <c r="K865">
        <v>53.97</v>
      </c>
      <c r="L865">
        <v>41.6</v>
      </c>
      <c r="M865">
        <v>12</v>
      </c>
      <c r="N865">
        <v>41</v>
      </c>
      <c r="O865">
        <v>0.45</v>
      </c>
    </row>
    <row r="866" spans="1:15" x14ac:dyDescent="0.25">
      <c r="A866">
        <v>120</v>
      </c>
      <c r="B866">
        <v>44</v>
      </c>
      <c r="C866">
        <v>48</v>
      </c>
      <c r="D866">
        <v>14</v>
      </c>
      <c r="E866">
        <v>43</v>
      </c>
      <c r="F866">
        <v>1.31</v>
      </c>
      <c r="G866">
        <v>4</v>
      </c>
      <c r="H866">
        <v>575</v>
      </c>
      <c r="I866">
        <v>200.12</v>
      </c>
      <c r="J866">
        <v>235.48</v>
      </c>
      <c r="K866">
        <v>18.579999999999998</v>
      </c>
      <c r="L866">
        <v>46.54</v>
      </c>
      <c r="M866">
        <v>12</v>
      </c>
      <c r="N866">
        <v>41</v>
      </c>
      <c r="O866">
        <v>0.45</v>
      </c>
    </row>
    <row r="867" spans="1:15" x14ac:dyDescent="0.25">
      <c r="A867">
        <v>120</v>
      </c>
      <c r="B867">
        <v>48</v>
      </c>
      <c r="C867">
        <v>44</v>
      </c>
      <c r="D867">
        <v>14</v>
      </c>
      <c r="E867">
        <v>43</v>
      </c>
      <c r="F867">
        <v>1.37</v>
      </c>
      <c r="G867">
        <v>4</v>
      </c>
      <c r="H867">
        <v>525</v>
      </c>
      <c r="I867">
        <v>200.14</v>
      </c>
      <c r="J867">
        <v>230.75</v>
      </c>
      <c r="K867">
        <v>14.72</v>
      </c>
      <c r="L867">
        <v>47.61</v>
      </c>
      <c r="M867">
        <v>12</v>
      </c>
      <c r="N867">
        <v>41</v>
      </c>
      <c r="O867">
        <v>0.45</v>
      </c>
    </row>
    <row r="868" spans="1:15" x14ac:dyDescent="0.25">
      <c r="A868" s="20">
        <v>150</v>
      </c>
      <c r="B868">
        <v>34</v>
      </c>
      <c r="C868">
        <v>75</v>
      </c>
      <c r="D868" s="20">
        <v>14</v>
      </c>
      <c r="E868" s="20">
        <v>43</v>
      </c>
      <c r="F868">
        <v>1.34</v>
      </c>
      <c r="G868" s="20">
        <v>1.5</v>
      </c>
      <c r="H868" s="20">
        <v>700</v>
      </c>
      <c r="I868">
        <v>200.173</v>
      </c>
      <c r="J868">
        <v>240.94300000000001</v>
      </c>
      <c r="K868">
        <v>11.4541</v>
      </c>
      <c r="L868">
        <v>44.701900000000002</v>
      </c>
      <c r="M868">
        <f>12</f>
        <v>12</v>
      </c>
      <c r="N868" s="20">
        <v>41</v>
      </c>
      <c r="O868" s="20">
        <v>0.55000000000000004</v>
      </c>
    </row>
    <row r="869" spans="1:15" x14ac:dyDescent="0.25">
      <c r="A869">
        <v>120</v>
      </c>
      <c r="B869">
        <v>44</v>
      </c>
      <c r="C869">
        <v>44</v>
      </c>
      <c r="D869">
        <v>14</v>
      </c>
      <c r="E869">
        <v>43</v>
      </c>
      <c r="F869">
        <v>1.4</v>
      </c>
      <c r="G869">
        <v>4</v>
      </c>
      <c r="H869">
        <v>525</v>
      </c>
      <c r="I869">
        <v>200.38</v>
      </c>
      <c r="J869">
        <v>233.7</v>
      </c>
      <c r="K869">
        <v>16.86</v>
      </c>
      <c r="L869">
        <v>46.99</v>
      </c>
      <c r="M869">
        <v>12</v>
      </c>
      <c r="N869">
        <v>41</v>
      </c>
      <c r="O869">
        <v>0.45</v>
      </c>
    </row>
    <row r="870" spans="1:15" x14ac:dyDescent="0.25">
      <c r="A870">
        <v>120</v>
      </c>
      <c r="B870">
        <v>48</v>
      </c>
      <c r="C870">
        <v>44</v>
      </c>
      <c r="D870">
        <v>14</v>
      </c>
      <c r="E870">
        <v>43</v>
      </c>
      <c r="F870">
        <v>1.31</v>
      </c>
      <c r="G870">
        <v>4</v>
      </c>
      <c r="H870">
        <v>565</v>
      </c>
      <c r="I870">
        <v>200.41</v>
      </c>
      <c r="J870">
        <v>234.45</v>
      </c>
      <c r="K870">
        <v>17.760000000000002</v>
      </c>
      <c r="L870">
        <v>46.69</v>
      </c>
      <c r="M870">
        <v>12</v>
      </c>
      <c r="N870">
        <v>41</v>
      </c>
      <c r="O870">
        <v>0.45</v>
      </c>
    </row>
    <row r="871" spans="1:15" x14ac:dyDescent="0.25">
      <c r="A871">
        <v>120</v>
      </c>
      <c r="B871">
        <v>40</v>
      </c>
      <c r="C871">
        <v>40</v>
      </c>
      <c r="D871">
        <v>14</v>
      </c>
      <c r="E871">
        <v>43</v>
      </c>
      <c r="F871">
        <v>1.4</v>
      </c>
      <c r="G871">
        <v>2</v>
      </c>
      <c r="H871">
        <v>670</v>
      </c>
      <c r="I871">
        <v>200.45</v>
      </c>
      <c r="J871">
        <v>278.37</v>
      </c>
      <c r="K871">
        <v>43.43</v>
      </c>
      <c r="L871">
        <v>48.94</v>
      </c>
      <c r="M871">
        <v>12</v>
      </c>
      <c r="N871">
        <v>41</v>
      </c>
      <c r="O871">
        <v>0.45</v>
      </c>
    </row>
    <row r="872" spans="1:15" x14ac:dyDescent="0.25">
      <c r="A872">
        <v>120</v>
      </c>
      <c r="B872">
        <v>44</v>
      </c>
      <c r="C872">
        <v>40</v>
      </c>
      <c r="D872">
        <v>14</v>
      </c>
      <c r="E872">
        <v>43</v>
      </c>
      <c r="F872">
        <v>1.4</v>
      </c>
      <c r="G872">
        <v>1.5</v>
      </c>
      <c r="H872">
        <v>660</v>
      </c>
      <c r="I872">
        <v>200.48</v>
      </c>
      <c r="J872">
        <v>273.43</v>
      </c>
      <c r="K872">
        <v>35.630000000000003</v>
      </c>
      <c r="L872">
        <v>47.15</v>
      </c>
      <c r="M872">
        <v>12</v>
      </c>
      <c r="N872">
        <v>41</v>
      </c>
      <c r="O872">
        <v>0.45</v>
      </c>
    </row>
    <row r="873" spans="1:15" x14ac:dyDescent="0.25">
      <c r="A873" s="20">
        <v>150</v>
      </c>
      <c r="B873">
        <v>37</v>
      </c>
      <c r="C873">
        <v>67</v>
      </c>
      <c r="D873" s="20">
        <v>14</v>
      </c>
      <c r="E873" s="20">
        <v>43</v>
      </c>
      <c r="F873">
        <v>1.34</v>
      </c>
      <c r="G873" s="20">
        <v>1.5</v>
      </c>
      <c r="H873" s="20">
        <v>700</v>
      </c>
      <c r="I873">
        <v>200.49799999999999</v>
      </c>
      <c r="J873">
        <v>242.20699999999999</v>
      </c>
      <c r="K873">
        <v>11.9877</v>
      </c>
      <c r="L873">
        <v>44.779200000000003</v>
      </c>
      <c r="M873">
        <v>12</v>
      </c>
      <c r="N873" s="20">
        <v>41</v>
      </c>
      <c r="O873" s="20">
        <v>0.55000000000000004</v>
      </c>
    </row>
    <row r="874" spans="1:15" x14ac:dyDescent="0.25">
      <c r="A874">
        <v>120</v>
      </c>
      <c r="B874">
        <v>40</v>
      </c>
      <c r="C874">
        <v>44</v>
      </c>
      <c r="D874">
        <v>14</v>
      </c>
      <c r="E874">
        <v>43</v>
      </c>
      <c r="F874">
        <v>1.34</v>
      </c>
      <c r="G874">
        <v>4</v>
      </c>
      <c r="H874">
        <v>645</v>
      </c>
      <c r="I874">
        <v>200.72</v>
      </c>
      <c r="J874">
        <v>262.94</v>
      </c>
      <c r="K874">
        <v>33.56</v>
      </c>
      <c r="L874">
        <v>53.16</v>
      </c>
      <c r="M874">
        <v>12</v>
      </c>
      <c r="N874">
        <v>41</v>
      </c>
      <c r="O874">
        <v>0.45</v>
      </c>
    </row>
    <row r="875" spans="1:15" x14ac:dyDescent="0.25">
      <c r="A875">
        <v>120</v>
      </c>
      <c r="B875">
        <v>48</v>
      </c>
      <c r="C875">
        <v>48</v>
      </c>
      <c r="D875">
        <v>14</v>
      </c>
      <c r="E875">
        <v>43</v>
      </c>
      <c r="F875">
        <v>1.37</v>
      </c>
      <c r="G875">
        <v>1</v>
      </c>
      <c r="H875">
        <v>630</v>
      </c>
      <c r="I875">
        <v>200.91</v>
      </c>
      <c r="J875">
        <v>258.72000000000003</v>
      </c>
      <c r="K875">
        <v>20.47</v>
      </c>
      <c r="L875">
        <v>33.56</v>
      </c>
      <c r="M875">
        <v>12</v>
      </c>
      <c r="N875">
        <v>41</v>
      </c>
      <c r="O875">
        <v>0.45</v>
      </c>
    </row>
    <row r="876" spans="1:15" x14ac:dyDescent="0.25">
      <c r="A876">
        <v>120</v>
      </c>
      <c r="B876">
        <v>40</v>
      </c>
      <c r="C876">
        <v>40</v>
      </c>
      <c r="D876">
        <v>14</v>
      </c>
      <c r="E876">
        <v>43</v>
      </c>
      <c r="F876">
        <v>1.34</v>
      </c>
      <c r="G876">
        <v>3</v>
      </c>
      <c r="H876">
        <v>705</v>
      </c>
      <c r="I876">
        <v>200.96</v>
      </c>
      <c r="J876">
        <v>281.5</v>
      </c>
      <c r="K876">
        <v>49.79</v>
      </c>
      <c r="L876">
        <v>41.44</v>
      </c>
      <c r="M876">
        <v>12</v>
      </c>
      <c r="N876">
        <v>41</v>
      </c>
      <c r="O876">
        <v>0.45</v>
      </c>
    </row>
    <row r="877" spans="1:15" x14ac:dyDescent="0.25">
      <c r="A877">
        <v>120</v>
      </c>
      <c r="B877">
        <v>48</v>
      </c>
      <c r="C877">
        <v>40</v>
      </c>
      <c r="D877">
        <v>14</v>
      </c>
      <c r="E877">
        <v>43</v>
      </c>
      <c r="F877">
        <v>1.4</v>
      </c>
      <c r="G877">
        <v>4</v>
      </c>
      <c r="H877">
        <v>520</v>
      </c>
      <c r="I877">
        <v>201.08</v>
      </c>
      <c r="J877">
        <v>234.06</v>
      </c>
      <c r="K877">
        <v>16.66</v>
      </c>
      <c r="L877">
        <v>47.48</v>
      </c>
      <c r="M877">
        <v>12</v>
      </c>
      <c r="N877">
        <v>41</v>
      </c>
      <c r="O877">
        <v>0.45</v>
      </c>
    </row>
    <row r="878" spans="1:15" x14ac:dyDescent="0.25">
      <c r="A878">
        <v>120</v>
      </c>
      <c r="B878">
        <v>40</v>
      </c>
      <c r="C878">
        <v>40</v>
      </c>
      <c r="D878">
        <v>14</v>
      </c>
      <c r="E878">
        <v>43</v>
      </c>
      <c r="F878">
        <v>1.4</v>
      </c>
      <c r="G878">
        <v>2</v>
      </c>
      <c r="H878">
        <v>680</v>
      </c>
      <c r="I878">
        <v>201.18</v>
      </c>
      <c r="J878">
        <v>281.39999999999998</v>
      </c>
      <c r="K878">
        <v>45.19</v>
      </c>
      <c r="L878">
        <v>49.44</v>
      </c>
      <c r="M878">
        <v>12</v>
      </c>
      <c r="N878">
        <v>41</v>
      </c>
      <c r="O878">
        <v>0.45</v>
      </c>
    </row>
    <row r="879" spans="1:15" x14ac:dyDescent="0.25">
      <c r="A879">
        <v>120</v>
      </c>
      <c r="B879">
        <v>44</v>
      </c>
      <c r="C879">
        <v>40</v>
      </c>
      <c r="D879">
        <v>14</v>
      </c>
      <c r="E879">
        <v>43</v>
      </c>
      <c r="F879">
        <v>1.4</v>
      </c>
      <c r="G879">
        <v>1.5</v>
      </c>
      <c r="H879">
        <v>675</v>
      </c>
      <c r="I879">
        <v>201.45</v>
      </c>
      <c r="J879">
        <v>277.58</v>
      </c>
      <c r="K879">
        <v>37.82</v>
      </c>
      <c r="L879">
        <v>47.91</v>
      </c>
      <c r="M879">
        <v>12</v>
      </c>
      <c r="N879">
        <v>41</v>
      </c>
      <c r="O879">
        <v>0.45</v>
      </c>
    </row>
    <row r="880" spans="1:15" x14ac:dyDescent="0.25">
      <c r="A880">
        <v>120</v>
      </c>
      <c r="B880">
        <v>44</v>
      </c>
      <c r="C880">
        <v>44</v>
      </c>
      <c r="D880">
        <v>14</v>
      </c>
      <c r="E880">
        <v>43</v>
      </c>
      <c r="F880">
        <v>1.34</v>
      </c>
      <c r="G880">
        <v>1.5</v>
      </c>
      <c r="H880">
        <v>685</v>
      </c>
      <c r="I880">
        <v>201.54</v>
      </c>
      <c r="J880">
        <v>270.95999999999998</v>
      </c>
      <c r="K880">
        <v>33.619999999999997</v>
      </c>
      <c r="L880">
        <v>47.67</v>
      </c>
      <c r="M880">
        <v>12</v>
      </c>
      <c r="N880">
        <v>41</v>
      </c>
      <c r="O880">
        <v>0.45</v>
      </c>
    </row>
    <row r="881" spans="1:15" x14ac:dyDescent="0.25">
      <c r="A881">
        <v>120</v>
      </c>
      <c r="B881">
        <v>36</v>
      </c>
      <c r="C881">
        <v>44</v>
      </c>
      <c r="D881">
        <v>14</v>
      </c>
      <c r="E881">
        <v>43</v>
      </c>
      <c r="F881">
        <v>1.37</v>
      </c>
      <c r="G881">
        <v>3</v>
      </c>
      <c r="H881">
        <v>695</v>
      </c>
      <c r="I881">
        <v>201.85</v>
      </c>
      <c r="J881">
        <v>281.45999999999998</v>
      </c>
      <c r="K881">
        <v>48.73</v>
      </c>
      <c r="L881">
        <v>41.36</v>
      </c>
      <c r="M881">
        <v>12</v>
      </c>
      <c r="N881">
        <v>41</v>
      </c>
      <c r="O881">
        <v>0.45</v>
      </c>
    </row>
    <row r="882" spans="1:15" x14ac:dyDescent="0.25">
      <c r="A882">
        <v>120</v>
      </c>
      <c r="B882">
        <v>40</v>
      </c>
      <c r="C882">
        <v>40</v>
      </c>
      <c r="D882">
        <v>14</v>
      </c>
      <c r="E882">
        <v>43</v>
      </c>
      <c r="F882">
        <v>1.34</v>
      </c>
      <c r="G882">
        <v>3</v>
      </c>
      <c r="H882">
        <v>720</v>
      </c>
      <c r="I882">
        <v>202.29</v>
      </c>
      <c r="J882">
        <v>286.25</v>
      </c>
      <c r="K882">
        <v>52.68</v>
      </c>
      <c r="L882">
        <v>42.11</v>
      </c>
      <c r="M882">
        <v>12</v>
      </c>
      <c r="N882">
        <v>41</v>
      </c>
      <c r="O882">
        <v>0.45</v>
      </c>
    </row>
    <row r="883" spans="1:15" x14ac:dyDescent="0.25">
      <c r="A883">
        <v>120</v>
      </c>
      <c r="B883">
        <v>40</v>
      </c>
      <c r="C883">
        <v>40</v>
      </c>
      <c r="D883">
        <v>14</v>
      </c>
      <c r="E883">
        <v>43</v>
      </c>
      <c r="F883">
        <v>1.4</v>
      </c>
      <c r="G883">
        <v>2</v>
      </c>
      <c r="H883">
        <v>700</v>
      </c>
      <c r="I883">
        <v>202.36</v>
      </c>
      <c r="J883">
        <v>287.37</v>
      </c>
      <c r="K883">
        <v>48.83</v>
      </c>
      <c r="L883">
        <v>50.46</v>
      </c>
      <c r="M883">
        <v>12</v>
      </c>
      <c r="N883">
        <v>41</v>
      </c>
      <c r="O883">
        <v>0.45</v>
      </c>
    </row>
    <row r="884" spans="1:15" x14ac:dyDescent="0.25">
      <c r="A884">
        <v>120</v>
      </c>
      <c r="B884">
        <v>48</v>
      </c>
      <c r="C884">
        <v>48</v>
      </c>
      <c r="D884">
        <v>14</v>
      </c>
      <c r="E884">
        <v>43</v>
      </c>
      <c r="F884">
        <v>1.37</v>
      </c>
      <c r="G884">
        <v>1</v>
      </c>
      <c r="H884">
        <v>645</v>
      </c>
      <c r="I884">
        <v>202.45</v>
      </c>
      <c r="J884">
        <v>262.60000000000002</v>
      </c>
      <c r="K884">
        <v>21.75</v>
      </c>
      <c r="L884">
        <v>34.18</v>
      </c>
      <c r="M884">
        <v>12</v>
      </c>
      <c r="N884">
        <v>41</v>
      </c>
      <c r="O884">
        <v>0.45</v>
      </c>
    </row>
    <row r="885" spans="1:15" x14ac:dyDescent="0.25">
      <c r="A885" s="20">
        <v>160</v>
      </c>
      <c r="B885" s="20">
        <v>30</v>
      </c>
      <c r="C885" s="20">
        <v>60</v>
      </c>
      <c r="D885" s="20">
        <v>14</v>
      </c>
      <c r="E885" s="20">
        <v>47</v>
      </c>
      <c r="F885" s="20">
        <v>1.5</v>
      </c>
      <c r="G885" s="20">
        <v>1.5</v>
      </c>
      <c r="H885" s="20">
        <v>800</v>
      </c>
      <c r="I885" s="20">
        <v>202.48</v>
      </c>
      <c r="J885" s="20">
        <v>262.57</v>
      </c>
      <c r="K885" s="20">
        <v>8.09</v>
      </c>
      <c r="L885" s="20">
        <v>45.55</v>
      </c>
      <c r="M885" s="20">
        <v>12</v>
      </c>
      <c r="N885" s="20">
        <v>45</v>
      </c>
      <c r="O885" s="20">
        <v>0.55000000000000004</v>
      </c>
    </row>
    <row r="886" spans="1:15" x14ac:dyDescent="0.25">
      <c r="A886">
        <v>120</v>
      </c>
      <c r="B886">
        <v>44</v>
      </c>
      <c r="C886">
        <v>44</v>
      </c>
      <c r="D886">
        <v>14</v>
      </c>
      <c r="E886">
        <v>43</v>
      </c>
      <c r="F886">
        <v>1.34</v>
      </c>
      <c r="G886">
        <v>1.5</v>
      </c>
      <c r="H886">
        <v>700</v>
      </c>
      <c r="I886">
        <v>202.57</v>
      </c>
      <c r="J886">
        <v>274.94</v>
      </c>
      <c r="K886">
        <v>35.6</v>
      </c>
      <c r="L886">
        <v>48.42</v>
      </c>
      <c r="M886">
        <v>12</v>
      </c>
      <c r="N886">
        <v>41</v>
      </c>
      <c r="O886">
        <v>0.45</v>
      </c>
    </row>
    <row r="887" spans="1:15" x14ac:dyDescent="0.25">
      <c r="A887">
        <v>120</v>
      </c>
      <c r="B887">
        <v>40</v>
      </c>
      <c r="C887">
        <v>40</v>
      </c>
      <c r="D887">
        <v>14</v>
      </c>
      <c r="E887">
        <v>43</v>
      </c>
      <c r="F887">
        <v>1.37</v>
      </c>
      <c r="G887">
        <v>3</v>
      </c>
      <c r="H887">
        <v>655</v>
      </c>
      <c r="I887">
        <v>202.61</v>
      </c>
      <c r="J887">
        <v>273.08</v>
      </c>
      <c r="K887">
        <v>40.9</v>
      </c>
      <c r="L887">
        <v>40.19</v>
      </c>
      <c r="M887">
        <v>12</v>
      </c>
      <c r="N887">
        <v>41</v>
      </c>
      <c r="O887">
        <v>0.45</v>
      </c>
    </row>
    <row r="888" spans="1:15" x14ac:dyDescent="0.25">
      <c r="A888">
        <v>120</v>
      </c>
      <c r="B888">
        <v>40</v>
      </c>
      <c r="C888">
        <v>44</v>
      </c>
      <c r="D888">
        <v>14</v>
      </c>
      <c r="E888">
        <v>43</v>
      </c>
      <c r="F888">
        <v>1.34</v>
      </c>
      <c r="G888">
        <v>2</v>
      </c>
      <c r="H888">
        <v>725</v>
      </c>
      <c r="I888">
        <v>202.8</v>
      </c>
      <c r="J888">
        <v>283.35000000000002</v>
      </c>
      <c r="K888">
        <v>45.73</v>
      </c>
      <c r="L888">
        <v>50.85</v>
      </c>
      <c r="M888">
        <v>12</v>
      </c>
      <c r="N888">
        <v>41</v>
      </c>
      <c r="O888">
        <v>0.45</v>
      </c>
    </row>
    <row r="889" spans="1:15" x14ac:dyDescent="0.25">
      <c r="A889">
        <v>120</v>
      </c>
      <c r="B889">
        <v>48</v>
      </c>
      <c r="C889">
        <v>48</v>
      </c>
      <c r="D889">
        <v>14</v>
      </c>
      <c r="E889">
        <v>43</v>
      </c>
      <c r="F889">
        <v>1.4</v>
      </c>
      <c r="G889">
        <v>1</v>
      </c>
      <c r="H889">
        <v>600</v>
      </c>
      <c r="I889">
        <v>202.85</v>
      </c>
      <c r="J889">
        <v>257.57</v>
      </c>
      <c r="K889">
        <v>18.059999999999999</v>
      </c>
      <c r="L889">
        <v>33.04</v>
      </c>
      <c r="M889">
        <v>12</v>
      </c>
      <c r="N889">
        <v>41</v>
      </c>
      <c r="O889">
        <v>0.45</v>
      </c>
    </row>
    <row r="890" spans="1:15" x14ac:dyDescent="0.25">
      <c r="A890">
        <v>120</v>
      </c>
      <c r="B890">
        <v>40</v>
      </c>
      <c r="C890">
        <v>40</v>
      </c>
      <c r="D890">
        <v>14</v>
      </c>
      <c r="E890">
        <v>43</v>
      </c>
      <c r="F890">
        <v>1.4</v>
      </c>
      <c r="G890">
        <v>2</v>
      </c>
      <c r="H890">
        <v>725</v>
      </c>
      <c r="I890">
        <v>203.36</v>
      </c>
      <c r="J890">
        <v>294.66000000000003</v>
      </c>
      <c r="K890">
        <v>53.65</v>
      </c>
      <c r="L890">
        <v>51.74</v>
      </c>
      <c r="M890">
        <v>12</v>
      </c>
      <c r="N890">
        <v>41</v>
      </c>
      <c r="O890">
        <v>0.45</v>
      </c>
    </row>
    <row r="891" spans="1:15" x14ac:dyDescent="0.25">
      <c r="A891" s="20">
        <v>150</v>
      </c>
      <c r="B891">
        <v>37</v>
      </c>
      <c r="C891">
        <v>75</v>
      </c>
      <c r="D891" s="20">
        <v>14</v>
      </c>
      <c r="E891" s="20">
        <v>43</v>
      </c>
      <c r="F891">
        <v>1.32</v>
      </c>
      <c r="G891" s="20">
        <v>1.5</v>
      </c>
      <c r="H891" s="20">
        <v>700</v>
      </c>
      <c r="I891">
        <v>203.43600000000001</v>
      </c>
      <c r="J891">
        <v>241.99600000000001</v>
      </c>
      <c r="K891">
        <v>10.0055</v>
      </c>
      <c r="L891">
        <v>45.165599999999998</v>
      </c>
      <c r="M891">
        <v>12</v>
      </c>
      <c r="N891" s="20">
        <v>41</v>
      </c>
      <c r="O891" s="20">
        <v>0.55000000000000004</v>
      </c>
    </row>
    <row r="892" spans="1:15" x14ac:dyDescent="0.25">
      <c r="A892">
        <v>120</v>
      </c>
      <c r="B892">
        <v>48</v>
      </c>
      <c r="C892">
        <v>48</v>
      </c>
      <c r="D892">
        <v>14</v>
      </c>
      <c r="E892">
        <v>43</v>
      </c>
      <c r="F892">
        <v>1.4</v>
      </c>
      <c r="G892">
        <v>1</v>
      </c>
      <c r="H892">
        <v>605</v>
      </c>
      <c r="I892">
        <v>203.54</v>
      </c>
      <c r="J892">
        <v>259.01</v>
      </c>
      <c r="K892">
        <v>18.45</v>
      </c>
      <c r="L892">
        <v>33.26</v>
      </c>
      <c r="M892">
        <v>12</v>
      </c>
      <c r="N892">
        <v>41</v>
      </c>
      <c r="O892">
        <v>0.45</v>
      </c>
    </row>
    <row r="893" spans="1:15" x14ac:dyDescent="0.25">
      <c r="A893">
        <v>120</v>
      </c>
      <c r="B893">
        <v>44</v>
      </c>
      <c r="C893">
        <v>44</v>
      </c>
      <c r="D893">
        <v>14</v>
      </c>
      <c r="E893">
        <v>43</v>
      </c>
      <c r="F893">
        <v>1.34</v>
      </c>
      <c r="G893">
        <v>1.5</v>
      </c>
      <c r="H893">
        <v>720</v>
      </c>
      <c r="I893">
        <v>203.73</v>
      </c>
      <c r="J893">
        <v>280.12</v>
      </c>
      <c r="K893">
        <v>38.340000000000003</v>
      </c>
      <c r="L893">
        <v>49.39</v>
      </c>
      <c r="M893">
        <v>12</v>
      </c>
      <c r="N893">
        <v>41</v>
      </c>
      <c r="O893">
        <v>0.45</v>
      </c>
    </row>
    <row r="894" spans="1:15" x14ac:dyDescent="0.25">
      <c r="A894">
        <v>120</v>
      </c>
      <c r="B894">
        <v>40</v>
      </c>
      <c r="C894">
        <v>44</v>
      </c>
      <c r="D894">
        <v>14</v>
      </c>
      <c r="E894">
        <v>43</v>
      </c>
      <c r="F894">
        <v>1.34</v>
      </c>
      <c r="G894">
        <v>2</v>
      </c>
      <c r="H894">
        <v>745</v>
      </c>
      <c r="I894">
        <v>203.81</v>
      </c>
      <c r="J894">
        <v>288.89999999999998</v>
      </c>
      <c r="K894">
        <v>49.18</v>
      </c>
      <c r="L894">
        <v>51.86</v>
      </c>
      <c r="M894">
        <v>12</v>
      </c>
      <c r="N894">
        <v>41</v>
      </c>
      <c r="O894">
        <v>0.45</v>
      </c>
    </row>
    <row r="895" spans="1:15" x14ac:dyDescent="0.25">
      <c r="A895">
        <v>120</v>
      </c>
      <c r="B895">
        <v>40</v>
      </c>
      <c r="C895">
        <v>48</v>
      </c>
      <c r="D895">
        <v>14</v>
      </c>
      <c r="E895">
        <v>43</v>
      </c>
      <c r="F895">
        <v>1.37</v>
      </c>
      <c r="G895">
        <v>1.5</v>
      </c>
      <c r="H895">
        <v>685</v>
      </c>
      <c r="I895">
        <v>203.88</v>
      </c>
      <c r="J895">
        <v>274.36</v>
      </c>
      <c r="K895">
        <v>34.08</v>
      </c>
      <c r="L895">
        <v>48.04</v>
      </c>
      <c r="M895">
        <v>12</v>
      </c>
      <c r="N895">
        <v>41</v>
      </c>
      <c r="O895">
        <v>0.45</v>
      </c>
    </row>
    <row r="896" spans="1:15" x14ac:dyDescent="0.25">
      <c r="A896">
        <v>120</v>
      </c>
      <c r="B896">
        <v>40</v>
      </c>
      <c r="C896">
        <v>40</v>
      </c>
      <c r="D896">
        <v>14</v>
      </c>
      <c r="E896">
        <v>43</v>
      </c>
      <c r="F896">
        <v>1.37</v>
      </c>
      <c r="G896">
        <v>3</v>
      </c>
      <c r="H896">
        <v>665</v>
      </c>
      <c r="I896">
        <v>203.9</v>
      </c>
      <c r="J896">
        <v>276.47000000000003</v>
      </c>
      <c r="K896">
        <v>42.59</v>
      </c>
      <c r="L896">
        <v>40.659999999999997</v>
      </c>
      <c r="M896">
        <v>12</v>
      </c>
      <c r="N896">
        <v>41</v>
      </c>
      <c r="O896">
        <v>0.45</v>
      </c>
    </row>
    <row r="897" spans="1:15" x14ac:dyDescent="0.25">
      <c r="A897">
        <v>120</v>
      </c>
      <c r="B897">
        <v>40</v>
      </c>
      <c r="C897">
        <v>40</v>
      </c>
      <c r="D897">
        <v>14</v>
      </c>
      <c r="E897">
        <v>43</v>
      </c>
      <c r="F897">
        <v>1.4</v>
      </c>
      <c r="G897">
        <v>3</v>
      </c>
      <c r="H897">
        <v>620</v>
      </c>
      <c r="I897">
        <v>203.94</v>
      </c>
      <c r="J897">
        <v>268.22000000000003</v>
      </c>
      <c r="K897">
        <v>35.35</v>
      </c>
      <c r="L897">
        <v>39.5</v>
      </c>
      <c r="M897">
        <v>12</v>
      </c>
      <c r="N897">
        <v>41</v>
      </c>
      <c r="O897">
        <v>0.45</v>
      </c>
    </row>
    <row r="898" spans="1:15" x14ac:dyDescent="0.25">
      <c r="A898">
        <v>120</v>
      </c>
      <c r="B898">
        <v>40</v>
      </c>
      <c r="C898">
        <v>40</v>
      </c>
      <c r="D898">
        <v>14</v>
      </c>
      <c r="E898">
        <v>43</v>
      </c>
      <c r="F898">
        <v>1.34</v>
      </c>
      <c r="G898">
        <v>3</v>
      </c>
      <c r="H898">
        <v>745</v>
      </c>
      <c r="I898">
        <v>203.97</v>
      </c>
      <c r="J898">
        <v>294.08</v>
      </c>
      <c r="K898">
        <v>57.74</v>
      </c>
      <c r="L898">
        <v>43.21</v>
      </c>
      <c r="M898">
        <v>12</v>
      </c>
      <c r="N898">
        <v>41</v>
      </c>
      <c r="O898">
        <v>0.45</v>
      </c>
    </row>
    <row r="899" spans="1:15" x14ac:dyDescent="0.25">
      <c r="A899">
        <v>120</v>
      </c>
      <c r="B899">
        <v>36</v>
      </c>
      <c r="C899">
        <v>44</v>
      </c>
      <c r="D899">
        <v>14</v>
      </c>
      <c r="E899">
        <v>43</v>
      </c>
      <c r="F899">
        <v>1.4</v>
      </c>
      <c r="G899">
        <v>3</v>
      </c>
      <c r="H899">
        <v>655</v>
      </c>
      <c r="I899">
        <v>204.22</v>
      </c>
      <c r="J899">
        <v>275.98</v>
      </c>
      <c r="K899">
        <v>41.59</v>
      </c>
      <c r="L899">
        <v>40.54</v>
      </c>
      <c r="M899">
        <v>12</v>
      </c>
      <c r="N899">
        <v>41</v>
      </c>
      <c r="O899">
        <v>0.45</v>
      </c>
    </row>
    <row r="900" spans="1:15" x14ac:dyDescent="0.25">
      <c r="A900">
        <v>120</v>
      </c>
      <c r="B900">
        <v>48</v>
      </c>
      <c r="C900">
        <v>40</v>
      </c>
      <c r="D900">
        <v>14</v>
      </c>
      <c r="E900">
        <v>43</v>
      </c>
      <c r="F900">
        <v>1.37</v>
      </c>
      <c r="G900">
        <v>3</v>
      </c>
      <c r="H900">
        <v>560</v>
      </c>
      <c r="I900">
        <v>204.23</v>
      </c>
      <c r="J900">
        <v>250.02</v>
      </c>
      <c r="K900">
        <v>20.16</v>
      </c>
      <c r="L900">
        <v>37.659999999999997</v>
      </c>
      <c r="M900">
        <v>12</v>
      </c>
      <c r="N900">
        <v>41</v>
      </c>
      <c r="O900">
        <v>0.45</v>
      </c>
    </row>
    <row r="901" spans="1:15" x14ac:dyDescent="0.25">
      <c r="A901" s="20">
        <v>150</v>
      </c>
      <c r="B901">
        <v>34</v>
      </c>
      <c r="C901">
        <v>75</v>
      </c>
      <c r="D901" s="20">
        <v>14</v>
      </c>
      <c r="E901" s="20">
        <v>43</v>
      </c>
      <c r="F901">
        <v>1.36</v>
      </c>
      <c r="G901" s="20">
        <v>1.5</v>
      </c>
      <c r="H901" s="20">
        <v>700</v>
      </c>
      <c r="I901">
        <v>204.31399999999999</v>
      </c>
      <c r="J901">
        <v>245.60599999999999</v>
      </c>
      <c r="K901">
        <v>11.4541</v>
      </c>
      <c r="L901">
        <v>45.3444</v>
      </c>
      <c r="M901">
        <f>12</f>
        <v>12</v>
      </c>
      <c r="N901" s="20">
        <v>41</v>
      </c>
      <c r="O901" s="20">
        <v>0.55000000000000004</v>
      </c>
    </row>
    <row r="902" spans="1:15" x14ac:dyDescent="0.25">
      <c r="A902">
        <v>120</v>
      </c>
      <c r="B902">
        <v>48</v>
      </c>
      <c r="C902">
        <v>40</v>
      </c>
      <c r="D902">
        <v>14</v>
      </c>
      <c r="E902">
        <v>43</v>
      </c>
      <c r="F902">
        <v>1.34</v>
      </c>
      <c r="G902">
        <v>3</v>
      </c>
      <c r="H902">
        <v>585</v>
      </c>
      <c r="I902">
        <v>204.36</v>
      </c>
      <c r="J902">
        <v>252.91</v>
      </c>
      <c r="K902">
        <v>22.57</v>
      </c>
      <c r="L902">
        <v>37.97</v>
      </c>
      <c r="M902">
        <v>12</v>
      </c>
      <c r="N902">
        <v>41</v>
      </c>
      <c r="O902">
        <v>0.45</v>
      </c>
    </row>
    <row r="903" spans="1:15" x14ac:dyDescent="0.25">
      <c r="A903">
        <v>120</v>
      </c>
      <c r="B903">
        <v>40</v>
      </c>
      <c r="C903">
        <v>44</v>
      </c>
      <c r="D903">
        <v>14</v>
      </c>
      <c r="E903">
        <v>43</v>
      </c>
      <c r="F903">
        <v>1.31</v>
      </c>
      <c r="G903">
        <v>3</v>
      </c>
      <c r="H903">
        <v>705</v>
      </c>
      <c r="I903">
        <v>204.4</v>
      </c>
      <c r="J903">
        <v>276.49</v>
      </c>
      <c r="K903">
        <v>42.46</v>
      </c>
      <c r="L903">
        <v>41.02</v>
      </c>
      <c r="M903">
        <v>12</v>
      </c>
      <c r="N903">
        <v>41</v>
      </c>
      <c r="O903">
        <v>0.45</v>
      </c>
    </row>
    <row r="904" spans="1:15" x14ac:dyDescent="0.25">
      <c r="A904">
        <v>120</v>
      </c>
      <c r="B904">
        <v>44</v>
      </c>
      <c r="C904">
        <v>40</v>
      </c>
      <c r="D904">
        <v>14</v>
      </c>
      <c r="E904">
        <v>43</v>
      </c>
      <c r="F904">
        <v>1.4</v>
      </c>
      <c r="G904">
        <v>3</v>
      </c>
      <c r="H904">
        <v>570</v>
      </c>
      <c r="I904">
        <v>204.49</v>
      </c>
      <c r="J904">
        <v>255.53</v>
      </c>
      <c r="K904">
        <v>24.26</v>
      </c>
      <c r="L904">
        <v>38.1</v>
      </c>
      <c r="M904">
        <v>12</v>
      </c>
      <c r="N904">
        <v>41</v>
      </c>
      <c r="O904">
        <v>0.45</v>
      </c>
    </row>
    <row r="905" spans="1:15" x14ac:dyDescent="0.25">
      <c r="A905">
        <v>120</v>
      </c>
      <c r="B905">
        <v>48</v>
      </c>
      <c r="C905">
        <v>40</v>
      </c>
      <c r="D905">
        <v>14</v>
      </c>
      <c r="E905">
        <v>43</v>
      </c>
      <c r="F905">
        <v>1.31</v>
      </c>
      <c r="G905">
        <v>3</v>
      </c>
      <c r="H905">
        <v>615</v>
      </c>
      <c r="I905">
        <v>204.57</v>
      </c>
      <c r="J905">
        <v>256.72000000000003</v>
      </c>
      <c r="K905">
        <v>25.71</v>
      </c>
      <c r="L905">
        <v>38.450000000000003</v>
      </c>
      <c r="M905">
        <v>12</v>
      </c>
      <c r="N905">
        <v>41</v>
      </c>
      <c r="O905">
        <v>0.45</v>
      </c>
    </row>
    <row r="906" spans="1:15" x14ac:dyDescent="0.25">
      <c r="A906">
        <v>120</v>
      </c>
      <c r="B906">
        <v>48</v>
      </c>
      <c r="C906">
        <v>40</v>
      </c>
      <c r="D906">
        <v>14</v>
      </c>
      <c r="E906">
        <v>43</v>
      </c>
      <c r="F906">
        <v>1.4</v>
      </c>
      <c r="G906">
        <v>3</v>
      </c>
      <c r="H906">
        <v>540</v>
      </c>
      <c r="I906">
        <v>204.57</v>
      </c>
      <c r="J906">
        <v>248.31</v>
      </c>
      <c r="K906">
        <v>18.350000000000001</v>
      </c>
      <c r="L906">
        <v>37.54</v>
      </c>
      <c r="M906">
        <v>12</v>
      </c>
      <c r="N906">
        <v>41</v>
      </c>
      <c r="O906">
        <v>0.45</v>
      </c>
    </row>
    <row r="907" spans="1:15" x14ac:dyDescent="0.25">
      <c r="A907">
        <v>120</v>
      </c>
      <c r="B907">
        <v>44</v>
      </c>
      <c r="C907">
        <v>44</v>
      </c>
      <c r="D907">
        <v>14</v>
      </c>
      <c r="E907">
        <v>43</v>
      </c>
      <c r="F907">
        <v>1.37</v>
      </c>
      <c r="G907">
        <v>1.5</v>
      </c>
      <c r="H907">
        <v>645</v>
      </c>
      <c r="I907">
        <v>204.62</v>
      </c>
      <c r="J907">
        <v>267.63</v>
      </c>
      <c r="K907">
        <v>28.71</v>
      </c>
      <c r="L907">
        <v>46.55</v>
      </c>
      <c r="M907">
        <v>12</v>
      </c>
      <c r="N907">
        <v>41</v>
      </c>
      <c r="O907">
        <v>0.45</v>
      </c>
    </row>
    <row r="908" spans="1:15" x14ac:dyDescent="0.25">
      <c r="A908" s="20">
        <v>150</v>
      </c>
      <c r="B908">
        <v>37</v>
      </c>
      <c r="C908">
        <v>67</v>
      </c>
      <c r="D908" s="20">
        <v>14</v>
      </c>
      <c r="E908" s="20">
        <v>43</v>
      </c>
      <c r="F908">
        <v>1.36</v>
      </c>
      <c r="G908" s="20">
        <v>1.5</v>
      </c>
      <c r="H908" s="20">
        <v>700</v>
      </c>
      <c r="I908">
        <v>204.631</v>
      </c>
      <c r="J908">
        <v>246.85400000000001</v>
      </c>
      <c r="K908">
        <v>11.9877</v>
      </c>
      <c r="L908">
        <v>45.408000000000001</v>
      </c>
      <c r="M908">
        <v>12</v>
      </c>
      <c r="N908" s="20">
        <v>41</v>
      </c>
      <c r="O908" s="20">
        <v>0.55000000000000004</v>
      </c>
    </row>
    <row r="909" spans="1:15" x14ac:dyDescent="0.25">
      <c r="A909">
        <v>120</v>
      </c>
      <c r="B909">
        <v>40</v>
      </c>
      <c r="C909">
        <v>44</v>
      </c>
      <c r="D909">
        <v>14</v>
      </c>
      <c r="E909">
        <v>43</v>
      </c>
      <c r="F909">
        <v>1.34</v>
      </c>
      <c r="G909">
        <v>2</v>
      </c>
      <c r="H909">
        <v>770</v>
      </c>
      <c r="I909">
        <v>204.73</v>
      </c>
      <c r="J909">
        <v>295.68</v>
      </c>
      <c r="K909">
        <v>53.71</v>
      </c>
      <c r="L909">
        <v>53.05</v>
      </c>
      <c r="M909">
        <v>12</v>
      </c>
      <c r="N909">
        <v>41</v>
      </c>
      <c r="O909">
        <v>0.45</v>
      </c>
    </row>
    <row r="910" spans="1:15" x14ac:dyDescent="0.25">
      <c r="A910">
        <v>120</v>
      </c>
      <c r="B910">
        <v>36</v>
      </c>
      <c r="C910">
        <v>44</v>
      </c>
      <c r="D910">
        <v>14</v>
      </c>
      <c r="E910">
        <v>43</v>
      </c>
      <c r="F910">
        <v>1.37</v>
      </c>
      <c r="G910">
        <v>3</v>
      </c>
      <c r="H910">
        <v>730</v>
      </c>
      <c r="I910">
        <v>204.73</v>
      </c>
      <c r="J910">
        <v>292.7</v>
      </c>
      <c r="K910">
        <v>55.6</v>
      </c>
      <c r="L910">
        <v>42.93</v>
      </c>
      <c r="M910">
        <v>12</v>
      </c>
      <c r="N910">
        <v>41</v>
      </c>
      <c r="O910">
        <v>0.45</v>
      </c>
    </row>
    <row r="911" spans="1:15" x14ac:dyDescent="0.25">
      <c r="A911">
        <v>120</v>
      </c>
      <c r="B911">
        <v>44</v>
      </c>
      <c r="C911">
        <v>44</v>
      </c>
      <c r="D911">
        <v>14</v>
      </c>
      <c r="E911">
        <v>43</v>
      </c>
      <c r="F911">
        <v>1.4</v>
      </c>
      <c r="G911">
        <v>3</v>
      </c>
      <c r="H911">
        <v>550</v>
      </c>
      <c r="I911">
        <v>204.79</v>
      </c>
      <c r="J911">
        <v>249.6</v>
      </c>
      <c r="K911">
        <v>18.989999999999998</v>
      </c>
      <c r="L911">
        <v>37.67</v>
      </c>
      <c r="M911">
        <v>12</v>
      </c>
      <c r="N911">
        <v>41</v>
      </c>
      <c r="O911">
        <v>0.45</v>
      </c>
    </row>
    <row r="912" spans="1:15" x14ac:dyDescent="0.25">
      <c r="A912">
        <v>120</v>
      </c>
      <c r="B912">
        <v>40</v>
      </c>
      <c r="C912">
        <v>44</v>
      </c>
      <c r="D912">
        <v>14</v>
      </c>
      <c r="E912">
        <v>43</v>
      </c>
      <c r="F912">
        <v>1.34</v>
      </c>
      <c r="G912">
        <v>3</v>
      </c>
      <c r="H912">
        <v>655</v>
      </c>
      <c r="I912">
        <v>204.8</v>
      </c>
      <c r="J912">
        <v>268.33999999999997</v>
      </c>
      <c r="K912">
        <v>34.94</v>
      </c>
      <c r="L912">
        <v>39.799999999999997</v>
      </c>
      <c r="M912">
        <v>12</v>
      </c>
      <c r="N912">
        <v>41</v>
      </c>
      <c r="O912">
        <v>0.45</v>
      </c>
    </row>
    <row r="913" spans="1:15" x14ac:dyDescent="0.25">
      <c r="A913">
        <v>120</v>
      </c>
      <c r="B913">
        <v>44</v>
      </c>
      <c r="C913">
        <v>40</v>
      </c>
      <c r="D913">
        <v>14</v>
      </c>
      <c r="E913">
        <v>43</v>
      </c>
      <c r="F913">
        <v>1.37</v>
      </c>
      <c r="G913">
        <v>3</v>
      </c>
      <c r="H913">
        <v>600</v>
      </c>
      <c r="I913">
        <v>205.02</v>
      </c>
      <c r="J913">
        <v>260.11</v>
      </c>
      <c r="K913">
        <v>27.74</v>
      </c>
      <c r="L913">
        <v>38.68</v>
      </c>
      <c r="M913">
        <v>12</v>
      </c>
      <c r="N913">
        <v>41</v>
      </c>
      <c r="O913">
        <v>0.45</v>
      </c>
    </row>
    <row r="914" spans="1:15" x14ac:dyDescent="0.25">
      <c r="A914">
        <v>120</v>
      </c>
      <c r="B914">
        <v>44</v>
      </c>
      <c r="C914">
        <v>44</v>
      </c>
      <c r="D914">
        <v>14</v>
      </c>
      <c r="E914">
        <v>43</v>
      </c>
      <c r="F914">
        <v>1.28</v>
      </c>
      <c r="G914">
        <v>3</v>
      </c>
      <c r="H914">
        <v>670</v>
      </c>
      <c r="I914">
        <v>205.09</v>
      </c>
      <c r="J914">
        <v>264.29000000000002</v>
      </c>
      <c r="K914">
        <v>31.74</v>
      </c>
      <c r="L914">
        <v>39.54</v>
      </c>
      <c r="M914">
        <v>12</v>
      </c>
      <c r="N914">
        <v>41</v>
      </c>
      <c r="O914">
        <v>0.45</v>
      </c>
    </row>
    <row r="915" spans="1:15" x14ac:dyDescent="0.25">
      <c r="A915">
        <v>120</v>
      </c>
      <c r="B915">
        <v>44</v>
      </c>
      <c r="C915">
        <v>48</v>
      </c>
      <c r="D915">
        <v>14</v>
      </c>
      <c r="E915">
        <v>43</v>
      </c>
      <c r="F915">
        <v>1.31</v>
      </c>
      <c r="G915">
        <v>3</v>
      </c>
      <c r="H915">
        <v>605</v>
      </c>
      <c r="I915">
        <v>205.18</v>
      </c>
      <c r="J915">
        <v>252</v>
      </c>
      <c r="K915">
        <v>21.17</v>
      </c>
      <c r="L915">
        <v>38.08</v>
      </c>
      <c r="M915">
        <v>12</v>
      </c>
      <c r="N915">
        <v>41</v>
      </c>
      <c r="O915">
        <v>0.45</v>
      </c>
    </row>
    <row r="916" spans="1:15" x14ac:dyDescent="0.25">
      <c r="A916">
        <v>120</v>
      </c>
      <c r="B916">
        <v>40</v>
      </c>
      <c r="C916">
        <v>48</v>
      </c>
      <c r="D916">
        <v>14</v>
      </c>
      <c r="E916">
        <v>43</v>
      </c>
      <c r="F916">
        <v>1.37</v>
      </c>
      <c r="G916">
        <v>1.5</v>
      </c>
      <c r="H916">
        <v>705</v>
      </c>
      <c r="I916">
        <v>205.28</v>
      </c>
      <c r="J916">
        <v>279.73</v>
      </c>
      <c r="K916">
        <v>36.770000000000003</v>
      </c>
      <c r="L916">
        <v>49.03</v>
      </c>
      <c r="M916">
        <v>12</v>
      </c>
      <c r="N916">
        <v>41</v>
      </c>
      <c r="O916">
        <v>0.45</v>
      </c>
    </row>
    <row r="917" spans="1:15" x14ac:dyDescent="0.25">
      <c r="A917">
        <v>120</v>
      </c>
      <c r="B917">
        <v>40</v>
      </c>
      <c r="C917">
        <v>44</v>
      </c>
      <c r="D917">
        <v>14</v>
      </c>
      <c r="E917">
        <v>43</v>
      </c>
      <c r="F917">
        <v>1.37</v>
      </c>
      <c r="G917">
        <v>3</v>
      </c>
      <c r="H917">
        <v>620</v>
      </c>
      <c r="I917">
        <v>205.44</v>
      </c>
      <c r="J917">
        <v>263.7</v>
      </c>
      <c r="K917">
        <v>30.23</v>
      </c>
      <c r="L917">
        <v>39.14</v>
      </c>
      <c r="M917">
        <v>12</v>
      </c>
      <c r="N917">
        <v>41</v>
      </c>
      <c r="O917">
        <v>0.45</v>
      </c>
    </row>
    <row r="918" spans="1:15" x14ac:dyDescent="0.25">
      <c r="A918">
        <v>120</v>
      </c>
      <c r="B918">
        <v>44</v>
      </c>
      <c r="C918">
        <v>44</v>
      </c>
      <c r="D918">
        <v>14</v>
      </c>
      <c r="E918">
        <v>43</v>
      </c>
      <c r="F918">
        <v>1.37</v>
      </c>
      <c r="G918">
        <v>3</v>
      </c>
      <c r="H918">
        <v>575</v>
      </c>
      <c r="I918">
        <v>205.45</v>
      </c>
      <c r="J918">
        <v>252.91</v>
      </c>
      <c r="K918">
        <v>21.3</v>
      </c>
      <c r="L918">
        <v>38.020000000000003</v>
      </c>
      <c r="M918">
        <v>12</v>
      </c>
      <c r="N918">
        <v>41</v>
      </c>
      <c r="O918">
        <v>0.45</v>
      </c>
    </row>
    <row r="919" spans="1:15" x14ac:dyDescent="0.25">
      <c r="A919">
        <v>120</v>
      </c>
      <c r="B919">
        <v>40</v>
      </c>
      <c r="C919">
        <v>40</v>
      </c>
      <c r="D919">
        <v>14</v>
      </c>
      <c r="E919">
        <v>43</v>
      </c>
      <c r="F919">
        <v>1.4</v>
      </c>
      <c r="G919">
        <v>3</v>
      </c>
      <c r="H919">
        <v>630</v>
      </c>
      <c r="I919">
        <v>205.51</v>
      </c>
      <c r="J919">
        <v>271.81</v>
      </c>
      <c r="K919">
        <v>36.880000000000003</v>
      </c>
      <c r="L919">
        <v>39.99</v>
      </c>
      <c r="M919">
        <v>12</v>
      </c>
      <c r="N919">
        <v>41</v>
      </c>
      <c r="O919">
        <v>0.45</v>
      </c>
    </row>
    <row r="920" spans="1:15" x14ac:dyDescent="0.25">
      <c r="A920">
        <v>120</v>
      </c>
      <c r="B920">
        <v>40</v>
      </c>
      <c r="C920">
        <v>44</v>
      </c>
      <c r="D920">
        <v>14</v>
      </c>
      <c r="E920">
        <v>43</v>
      </c>
      <c r="F920">
        <v>1.37</v>
      </c>
      <c r="G920">
        <v>2</v>
      </c>
      <c r="H920">
        <v>670</v>
      </c>
      <c r="I920">
        <v>205.57</v>
      </c>
      <c r="J920">
        <v>275.54000000000002</v>
      </c>
      <c r="K920">
        <v>37.08</v>
      </c>
      <c r="L920">
        <v>49.05</v>
      </c>
      <c r="M920">
        <v>12</v>
      </c>
      <c r="N920">
        <v>41</v>
      </c>
      <c r="O920">
        <v>0.45</v>
      </c>
    </row>
    <row r="921" spans="1:15" x14ac:dyDescent="0.25">
      <c r="A921">
        <v>120</v>
      </c>
      <c r="B921">
        <v>40</v>
      </c>
      <c r="C921">
        <v>40</v>
      </c>
      <c r="D921">
        <v>14</v>
      </c>
      <c r="E921">
        <v>43</v>
      </c>
      <c r="F921">
        <v>1.37</v>
      </c>
      <c r="G921">
        <v>3</v>
      </c>
      <c r="H921">
        <v>680</v>
      </c>
      <c r="I921">
        <v>205.62</v>
      </c>
      <c r="J921">
        <v>281.52999999999997</v>
      </c>
      <c r="K921">
        <v>45.2</v>
      </c>
      <c r="L921">
        <v>41.36</v>
      </c>
      <c r="M921">
        <v>12</v>
      </c>
      <c r="N921">
        <v>41</v>
      </c>
      <c r="O921">
        <v>0.45</v>
      </c>
    </row>
    <row r="922" spans="1:15" x14ac:dyDescent="0.25">
      <c r="A922">
        <v>120</v>
      </c>
      <c r="B922">
        <v>40</v>
      </c>
      <c r="C922">
        <v>44</v>
      </c>
      <c r="D922">
        <v>14</v>
      </c>
      <c r="E922">
        <v>43</v>
      </c>
      <c r="F922">
        <v>1.4</v>
      </c>
      <c r="G922">
        <v>3</v>
      </c>
      <c r="H922">
        <v>590</v>
      </c>
      <c r="I922">
        <v>205.65</v>
      </c>
      <c r="J922">
        <v>259.7</v>
      </c>
      <c r="K922">
        <v>26.54</v>
      </c>
      <c r="L922">
        <v>38.619999999999997</v>
      </c>
      <c r="M922">
        <v>12</v>
      </c>
      <c r="N922">
        <v>41</v>
      </c>
      <c r="O922">
        <v>0.45</v>
      </c>
    </row>
    <row r="923" spans="1:15" x14ac:dyDescent="0.25">
      <c r="A923">
        <v>120</v>
      </c>
      <c r="B923">
        <v>48</v>
      </c>
      <c r="C923">
        <v>44</v>
      </c>
      <c r="D923">
        <v>14</v>
      </c>
      <c r="E923">
        <v>43</v>
      </c>
      <c r="F923">
        <v>1.4</v>
      </c>
      <c r="G923">
        <v>3</v>
      </c>
      <c r="H923">
        <v>530</v>
      </c>
      <c r="I923">
        <v>205.7</v>
      </c>
      <c r="J923">
        <v>245.73</v>
      </c>
      <c r="K923">
        <v>15.08</v>
      </c>
      <c r="L923">
        <v>37.64</v>
      </c>
      <c r="M923">
        <v>12</v>
      </c>
      <c r="N923">
        <v>41</v>
      </c>
      <c r="O923">
        <v>0.45</v>
      </c>
    </row>
    <row r="924" spans="1:15" x14ac:dyDescent="0.25">
      <c r="A924">
        <v>120</v>
      </c>
      <c r="B924">
        <v>48</v>
      </c>
      <c r="C924">
        <v>44</v>
      </c>
      <c r="D924">
        <v>14</v>
      </c>
      <c r="E924">
        <v>43</v>
      </c>
      <c r="F924">
        <v>1.34</v>
      </c>
      <c r="G924">
        <v>3</v>
      </c>
      <c r="H924">
        <v>570</v>
      </c>
      <c r="I924">
        <v>205.78</v>
      </c>
      <c r="J924">
        <v>249.14</v>
      </c>
      <c r="K924">
        <v>18.16</v>
      </c>
      <c r="L924">
        <v>37.83</v>
      </c>
      <c r="M924">
        <v>12</v>
      </c>
      <c r="N924">
        <v>41</v>
      </c>
      <c r="O924">
        <v>0.45</v>
      </c>
    </row>
    <row r="925" spans="1:15" x14ac:dyDescent="0.25">
      <c r="A925">
        <v>120</v>
      </c>
      <c r="B925">
        <v>44</v>
      </c>
      <c r="C925">
        <v>44</v>
      </c>
      <c r="D925">
        <v>14</v>
      </c>
      <c r="E925">
        <v>43</v>
      </c>
      <c r="F925">
        <v>1.31</v>
      </c>
      <c r="G925">
        <v>3</v>
      </c>
      <c r="H925">
        <v>635</v>
      </c>
      <c r="I925">
        <v>205.82</v>
      </c>
      <c r="J925">
        <v>260.45999999999998</v>
      </c>
      <c r="K925">
        <v>27.58</v>
      </c>
      <c r="L925">
        <v>38.97</v>
      </c>
      <c r="M925">
        <v>12</v>
      </c>
      <c r="N925">
        <v>41</v>
      </c>
      <c r="O925">
        <v>0.45</v>
      </c>
    </row>
    <row r="926" spans="1:15" x14ac:dyDescent="0.25">
      <c r="A926">
        <v>120</v>
      </c>
      <c r="B926">
        <v>48</v>
      </c>
      <c r="C926">
        <v>40</v>
      </c>
      <c r="D926">
        <v>14</v>
      </c>
      <c r="E926">
        <v>43</v>
      </c>
      <c r="F926">
        <v>1.4</v>
      </c>
      <c r="G926">
        <v>1.5</v>
      </c>
      <c r="H926">
        <v>595</v>
      </c>
      <c r="I926">
        <v>206</v>
      </c>
      <c r="J926">
        <v>262.20999999999998</v>
      </c>
      <c r="K926">
        <v>23.58</v>
      </c>
      <c r="L926">
        <v>45.01</v>
      </c>
      <c r="M926">
        <v>12</v>
      </c>
      <c r="N926">
        <v>41</v>
      </c>
      <c r="O926">
        <v>0.45</v>
      </c>
    </row>
    <row r="927" spans="1:15" x14ac:dyDescent="0.25">
      <c r="A927">
        <v>120</v>
      </c>
      <c r="B927">
        <v>44</v>
      </c>
      <c r="C927">
        <v>44</v>
      </c>
      <c r="D927">
        <v>14</v>
      </c>
      <c r="E927">
        <v>43</v>
      </c>
      <c r="F927">
        <v>1.4</v>
      </c>
      <c r="G927">
        <v>3</v>
      </c>
      <c r="H927">
        <v>555</v>
      </c>
      <c r="I927">
        <v>206.11</v>
      </c>
      <c r="J927">
        <v>251.57</v>
      </c>
      <c r="K927">
        <v>19.440000000000001</v>
      </c>
      <c r="L927">
        <v>37.93</v>
      </c>
      <c r="M927">
        <v>12</v>
      </c>
      <c r="N927">
        <v>41</v>
      </c>
      <c r="O927">
        <v>0.45</v>
      </c>
    </row>
    <row r="928" spans="1:15" x14ac:dyDescent="0.25">
      <c r="A928">
        <v>120</v>
      </c>
      <c r="B928">
        <v>48</v>
      </c>
      <c r="C928">
        <v>48</v>
      </c>
      <c r="D928">
        <v>14</v>
      </c>
      <c r="E928">
        <v>43</v>
      </c>
      <c r="F928">
        <v>1.25</v>
      </c>
      <c r="G928">
        <v>3</v>
      </c>
      <c r="H928">
        <v>630</v>
      </c>
      <c r="I928">
        <v>206.14</v>
      </c>
      <c r="J928">
        <v>251.23</v>
      </c>
      <c r="K928">
        <v>20.49</v>
      </c>
      <c r="L928">
        <v>38.229999999999997</v>
      </c>
      <c r="M928">
        <v>12</v>
      </c>
      <c r="N928">
        <v>41</v>
      </c>
      <c r="O928">
        <v>0.45</v>
      </c>
    </row>
    <row r="929" spans="1:15" x14ac:dyDescent="0.25">
      <c r="A929">
        <v>120</v>
      </c>
      <c r="B929">
        <v>44</v>
      </c>
      <c r="C929">
        <v>44</v>
      </c>
      <c r="D929">
        <v>14</v>
      </c>
      <c r="E929">
        <v>43</v>
      </c>
      <c r="F929">
        <v>1.37</v>
      </c>
      <c r="G929">
        <v>1.5</v>
      </c>
      <c r="H929">
        <v>660</v>
      </c>
      <c r="I929">
        <v>206.26</v>
      </c>
      <c r="J929">
        <v>272.02</v>
      </c>
      <c r="K929">
        <v>30.5</v>
      </c>
      <c r="L929">
        <v>47.33</v>
      </c>
      <c r="M929">
        <v>12</v>
      </c>
      <c r="N929">
        <v>41</v>
      </c>
      <c r="O929">
        <v>0.45</v>
      </c>
    </row>
    <row r="930" spans="1:15" x14ac:dyDescent="0.25">
      <c r="A930">
        <v>120</v>
      </c>
      <c r="B930">
        <v>40</v>
      </c>
      <c r="C930">
        <v>44</v>
      </c>
      <c r="D930">
        <v>14</v>
      </c>
      <c r="E930">
        <v>43</v>
      </c>
      <c r="F930">
        <v>1.34</v>
      </c>
      <c r="G930">
        <v>3</v>
      </c>
      <c r="H930">
        <v>665</v>
      </c>
      <c r="I930">
        <v>206.34</v>
      </c>
      <c r="J930">
        <v>271.7</v>
      </c>
      <c r="K930">
        <v>36.369999999999997</v>
      </c>
      <c r="L930">
        <v>40.28</v>
      </c>
      <c r="M930">
        <v>12</v>
      </c>
      <c r="N930">
        <v>41</v>
      </c>
      <c r="O930">
        <v>0.45</v>
      </c>
    </row>
    <row r="931" spans="1:15" x14ac:dyDescent="0.25">
      <c r="A931">
        <v>120</v>
      </c>
      <c r="B931">
        <v>48</v>
      </c>
      <c r="C931">
        <v>40</v>
      </c>
      <c r="D931">
        <v>14</v>
      </c>
      <c r="E931">
        <v>43</v>
      </c>
      <c r="F931">
        <v>1.31</v>
      </c>
      <c r="G931">
        <v>3</v>
      </c>
      <c r="H931">
        <v>625</v>
      </c>
      <c r="I931">
        <v>206.56</v>
      </c>
      <c r="J931">
        <v>260.23</v>
      </c>
      <c r="K931">
        <v>26.82</v>
      </c>
      <c r="L931">
        <v>38.94</v>
      </c>
      <c r="M931">
        <v>12</v>
      </c>
      <c r="N931">
        <v>41</v>
      </c>
      <c r="O931">
        <v>0.45</v>
      </c>
    </row>
    <row r="932" spans="1:15" x14ac:dyDescent="0.25">
      <c r="A932">
        <v>120</v>
      </c>
      <c r="B932">
        <v>48</v>
      </c>
      <c r="C932">
        <v>48</v>
      </c>
      <c r="D932">
        <v>14</v>
      </c>
      <c r="E932">
        <v>43</v>
      </c>
      <c r="F932">
        <v>1.31</v>
      </c>
      <c r="G932">
        <v>3</v>
      </c>
      <c r="H932">
        <v>580</v>
      </c>
      <c r="I932">
        <v>206.61</v>
      </c>
      <c r="J932">
        <v>247.71</v>
      </c>
      <c r="K932">
        <v>16.579999999999998</v>
      </c>
      <c r="L932">
        <v>37.909999999999997</v>
      </c>
      <c r="M932">
        <v>12</v>
      </c>
      <c r="N932">
        <v>41</v>
      </c>
      <c r="O932">
        <v>0.45</v>
      </c>
    </row>
    <row r="933" spans="1:15" x14ac:dyDescent="0.25">
      <c r="A933">
        <v>120</v>
      </c>
      <c r="B933">
        <v>40</v>
      </c>
      <c r="C933">
        <v>44</v>
      </c>
      <c r="D933">
        <v>14</v>
      </c>
      <c r="E933">
        <v>43</v>
      </c>
      <c r="F933">
        <v>1.37</v>
      </c>
      <c r="G933">
        <v>2</v>
      </c>
      <c r="H933">
        <v>680</v>
      </c>
      <c r="I933">
        <v>206.65</v>
      </c>
      <c r="J933">
        <v>278.61</v>
      </c>
      <c r="K933">
        <v>38.57</v>
      </c>
      <c r="L933">
        <v>49.56</v>
      </c>
      <c r="M933">
        <v>12</v>
      </c>
      <c r="N933">
        <v>41</v>
      </c>
      <c r="O933">
        <v>0.45</v>
      </c>
    </row>
    <row r="934" spans="1:15" x14ac:dyDescent="0.25">
      <c r="A934">
        <v>120</v>
      </c>
      <c r="B934">
        <v>44</v>
      </c>
      <c r="C934">
        <v>48</v>
      </c>
      <c r="D934">
        <v>14</v>
      </c>
      <c r="E934">
        <v>43</v>
      </c>
      <c r="F934">
        <v>1.31</v>
      </c>
      <c r="G934">
        <v>1.5</v>
      </c>
      <c r="H934">
        <v>700</v>
      </c>
      <c r="I934">
        <v>206.72</v>
      </c>
      <c r="J934">
        <v>272.39</v>
      </c>
      <c r="K934">
        <v>30.9</v>
      </c>
      <c r="L934">
        <v>48.42</v>
      </c>
      <c r="M934">
        <v>12</v>
      </c>
      <c r="N934">
        <v>41</v>
      </c>
      <c r="O934">
        <v>0.45</v>
      </c>
    </row>
    <row r="935" spans="1:15" x14ac:dyDescent="0.25">
      <c r="A935">
        <v>120</v>
      </c>
      <c r="B935">
        <v>44</v>
      </c>
      <c r="C935">
        <v>40</v>
      </c>
      <c r="D935">
        <v>14</v>
      </c>
      <c r="E935">
        <v>43</v>
      </c>
      <c r="F935">
        <v>1.4</v>
      </c>
      <c r="G935">
        <v>3</v>
      </c>
      <c r="H935">
        <v>580</v>
      </c>
      <c r="I935">
        <v>206.72</v>
      </c>
      <c r="J935">
        <v>259.36</v>
      </c>
      <c r="K935">
        <v>25.38</v>
      </c>
      <c r="L935">
        <v>38.619999999999997</v>
      </c>
      <c r="M935">
        <v>12</v>
      </c>
      <c r="N935">
        <v>41</v>
      </c>
      <c r="O935">
        <v>0.45</v>
      </c>
    </row>
    <row r="936" spans="1:15" x14ac:dyDescent="0.25">
      <c r="A936">
        <v>120</v>
      </c>
      <c r="B936">
        <v>40</v>
      </c>
      <c r="C936">
        <v>48</v>
      </c>
      <c r="D936">
        <v>14</v>
      </c>
      <c r="E936">
        <v>43</v>
      </c>
      <c r="F936">
        <v>1.4</v>
      </c>
      <c r="G936">
        <v>1.5</v>
      </c>
      <c r="H936">
        <v>645</v>
      </c>
      <c r="I936">
        <v>206.79</v>
      </c>
      <c r="J936">
        <v>270.79000000000002</v>
      </c>
      <c r="K936">
        <v>29.1</v>
      </c>
      <c r="L936">
        <v>46.89</v>
      </c>
      <c r="M936">
        <v>12</v>
      </c>
      <c r="N936">
        <v>41</v>
      </c>
      <c r="O936">
        <v>0.45</v>
      </c>
    </row>
    <row r="937" spans="1:15" x14ac:dyDescent="0.25">
      <c r="A937">
        <v>120</v>
      </c>
      <c r="B937">
        <v>44</v>
      </c>
      <c r="C937">
        <v>40</v>
      </c>
      <c r="D937">
        <v>14</v>
      </c>
      <c r="E937">
        <v>43</v>
      </c>
      <c r="F937">
        <v>1.37</v>
      </c>
      <c r="G937">
        <v>3</v>
      </c>
      <c r="H937">
        <v>610</v>
      </c>
      <c r="I937">
        <v>206.96</v>
      </c>
      <c r="J937">
        <v>263.77</v>
      </c>
      <c r="K937">
        <v>28.97</v>
      </c>
      <c r="L937">
        <v>39.17</v>
      </c>
      <c r="M937">
        <v>12</v>
      </c>
      <c r="N937">
        <v>41</v>
      </c>
      <c r="O937">
        <v>0.45</v>
      </c>
    </row>
    <row r="938" spans="1:15" x14ac:dyDescent="0.25">
      <c r="A938">
        <v>120</v>
      </c>
      <c r="B938">
        <v>44</v>
      </c>
      <c r="C938">
        <v>44</v>
      </c>
      <c r="D938">
        <v>14</v>
      </c>
      <c r="E938">
        <v>43</v>
      </c>
      <c r="F938">
        <v>1.4</v>
      </c>
      <c r="G938">
        <v>1.5</v>
      </c>
      <c r="H938">
        <v>615</v>
      </c>
      <c r="I938">
        <v>207.06</v>
      </c>
      <c r="J938">
        <v>265.82</v>
      </c>
      <c r="K938">
        <v>25.36</v>
      </c>
      <c r="L938">
        <v>45.82</v>
      </c>
      <c r="M938">
        <v>12</v>
      </c>
      <c r="N938">
        <v>41</v>
      </c>
      <c r="O938">
        <v>0.45</v>
      </c>
    </row>
    <row r="939" spans="1:15" x14ac:dyDescent="0.25">
      <c r="A939">
        <v>120</v>
      </c>
      <c r="B939">
        <v>48</v>
      </c>
      <c r="C939">
        <v>44</v>
      </c>
      <c r="D939">
        <v>14</v>
      </c>
      <c r="E939">
        <v>43</v>
      </c>
      <c r="F939">
        <v>1.4</v>
      </c>
      <c r="G939">
        <v>3</v>
      </c>
      <c r="H939">
        <v>535</v>
      </c>
      <c r="I939">
        <v>207.15</v>
      </c>
      <c r="J939">
        <v>247.79</v>
      </c>
      <c r="K939">
        <v>15.44</v>
      </c>
      <c r="L939">
        <v>37.909999999999997</v>
      </c>
      <c r="M939">
        <v>12</v>
      </c>
      <c r="N939">
        <v>41</v>
      </c>
      <c r="O939">
        <v>0.45</v>
      </c>
    </row>
    <row r="940" spans="1:15" x14ac:dyDescent="0.25">
      <c r="A940">
        <v>120</v>
      </c>
      <c r="B940">
        <v>40</v>
      </c>
      <c r="C940">
        <v>44</v>
      </c>
      <c r="D940">
        <v>14</v>
      </c>
      <c r="E940">
        <v>43</v>
      </c>
      <c r="F940">
        <v>1.37</v>
      </c>
      <c r="G940">
        <v>3</v>
      </c>
      <c r="H940">
        <v>630</v>
      </c>
      <c r="I940">
        <v>207.25</v>
      </c>
      <c r="J940">
        <v>267.25</v>
      </c>
      <c r="K940">
        <v>31.53</v>
      </c>
      <c r="L940">
        <v>39.630000000000003</v>
      </c>
      <c r="M940">
        <v>12</v>
      </c>
      <c r="N940">
        <v>41</v>
      </c>
      <c r="O940">
        <v>0.45</v>
      </c>
    </row>
    <row r="941" spans="1:15" x14ac:dyDescent="0.25">
      <c r="A941">
        <v>120</v>
      </c>
      <c r="B941">
        <v>40</v>
      </c>
      <c r="C941">
        <v>44</v>
      </c>
      <c r="D941">
        <v>14</v>
      </c>
      <c r="E941">
        <v>43</v>
      </c>
      <c r="F941">
        <v>1.4</v>
      </c>
      <c r="G941">
        <v>2</v>
      </c>
      <c r="H941">
        <v>630</v>
      </c>
      <c r="I941">
        <v>207.28</v>
      </c>
      <c r="J941">
        <v>270.38</v>
      </c>
      <c r="K941">
        <v>31.52</v>
      </c>
      <c r="L941">
        <v>47.79</v>
      </c>
      <c r="M941">
        <v>12</v>
      </c>
      <c r="N941">
        <v>41</v>
      </c>
      <c r="O941">
        <v>0.45</v>
      </c>
    </row>
    <row r="942" spans="1:15" x14ac:dyDescent="0.25">
      <c r="A942">
        <v>120</v>
      </c>
      <c r="B942">
        <v>48</v>
      </c>
      <c r="C942">
        <v>44</v>
      </c>
      <c r="D942">
        <v>14</v>
      </c>
      <c r="E942">
        <v>43</v>
      </c>
      <c r="F942">
        <v>1.37</v>
      </c>
      <c r="G942">
        <v>3</v>
      </c>
      <c r="H942">
        <v>555</v>
      </c>
      <c r="I942">
        <v>207.41</v>
      </c>
      <c r="J942">
        <v>249.74</v>
      </c>
      <c r="K942">
        <v>16.96</v>
      </c>
      <c r="L942">
        <v>38.020000000000003</v>
      </c>
      <c r="M942">
        <v>12</v>
      </c>
      <c r="N942">
        <v>41</v>
      </c>
      <c r="O942">
        <v>0.45</v>
      </c>
    </row>
    <row r="943" spans="1:15" x14ac:dyDescent="0.25">
      <c r="A943">
        <v>120</v>
      </c>
      <c r="B943">
        <v>44</v>
      </c>
      <c r="C943">
        <v>48</v>
      </c>
      <c r="D943">
        <v>14</v>
      </c>
      <c r="E943">
        <v>43</v>
      </c>
      <c r="F943">
        <v>1.31</v>
      </c>
      <c r="G943">
        <v>3</v>
      </c>
      <c r="H943">
        <v>615</v>
      </c>
      <c r="I943">
        <v>207.42</v>
      </c>
      <c r="J943">
        <v>255.55</v>
      </c>
      <c r="K943">
        <v>22.08</v>
      </c>
      <c r="L943">
        <v>38.56</v>
      </c>
      <c r="M943">
        <v>12</v>
      </c>
      <c r="N943">
        <v>41</v>
      </c>
      <c r="O943">
        <v>0.45</v>
      </c>
    </row>
    <row r="944" spans="1:15" x14ac:dyDescent="0.25">
      <c r="A944">
        <v>120</v>
      </c>
      <c r="B944">
        <v>44</v>
      </c>
      <c r="C944">
        <v>40</v>
      </c>
      <c r="D944">
        <v>14</v>
      </c>
      <c r="E944">
        <v>43</v>
      </c>
      <c r="F944">
        <v>1.37</v>
      </c>
      <c r="G944">
        <v>2</v>
      </c>
      <c r="H944">
        <v>655</v>
      </c>
      <c r="I944">
        <v>207.48</v>
      </c>
      <c r="J944">
        <v>274.89999999999998</v>
      </c>
      <c r="K944">
        <v>34.93</v>
      </c>
      <c r="L944">
        <v>48.73</v>
      </c>
      <c r="M944">
        <v>12</v>
      </c>
      <c r="N944">
        <v>41</v>
      </c>
      <c r="O944">
        <v>0.45</v>
      </c>
    </row>
    <row r="945" spans="1:15" x14ac:dyDescent="0.25">
      <c r="A945" s="20">
        <v>150</v>
      </c>
      <c r="B945">
        <v>37</v>
      </c>
      <c r="C945">
        <v>75</v>
      </c>
      <c r="D945" s="20">
        <v>14</v>
      </c>
      <c r="E945" s="20">
        <v>43</v>
      </c>
      <c r="F945">
        <v>1.34</v>
      </c>
      <c r="G945" s="20">
        <v>1.5</v>
      </c>
      <c r="H945" s="20">
        <v>700</v>
      </c>
      <c r="I945">
        <v>207.53399999999999</v>
      </c>
      <c r="J945">
        <v>246.66800000000001</v>
      </c>
      <c r="K945">
        <v>10.0055</v>
      </c>
      <c r="L945">
        <v>45.858899999999998</v>
      </c>
      <c r="M945">
        <v>12</v>
      </c>
      <c r="N945" s="20">
        <v>41</v>
      </c>
      <c r="O945" s="20">
        <v>0.55000000000000004</v>
      </c>
    </row>
    <row r="946" spans="1:15" x14ac:dyDescent="0.25">
      <c r="A946">
        <v>120</v>
      </c>
      <c r="B946">
        <v>44</v>
      </c>
      <c r="C946">
        <v>40</v>
      </c>
      <c r="D946">
        <v>14</v>
      </c>
      <c r="E946">
        <v>43</v>
      </c>
      <c r="F946">
        <v>1.4</v>
      </c>
      <c r="G946">
        <v>2</v>
      </c>
      <c r="H946">
        <v>610</v>
      </c>
      <c r="I946">
        <v>207.54</v>
      </c>
      <c r="J946">
        <v>267.36</v>
      </c>
      <c r="K946">
        <v>28.96</v>
      </c>
      <c r="L946">
        <v>47.14</v>
      </c>
      <c r="M946">
        <v>12</v>
      </c>
      <c r="N946">
        <v>41</v>
      </c>
      <c r="O946">
        <v>0.45</v>
      </c>
    </row>
    <row r="947" spans="1:15" x14ac:dyDescent="0.25">
      <c r="A947">
        <v>120</v>
      </c>
      <c r="B947">
        <v>44</v>
      </c>
      <c r="C947">
        <v>44</v>
      </c>
      <c r="D947">
        <v>14</v>
      </c>
      <c r="E947">
        <v>43</v>
      </c>
      <c r="F947">
        <v>1.31</v>
      </c>
      <c r="G947">
        <v>3</v>
      </c>
      <c r="H947">
        <v>645</v>
      </c>
      <c r="I947">
        <v>207.71</v>
      </c>
      <c r="J947">
        <v>263.88</v>
      </c>
      <c r="K947">
        <v>28.73</v>
      </c>
      <c r="L947">
        <v>39.450000000000003</v>
      </c>
      <c r="M947">
        <v>12</v>
      </c>
      <c r="N947">
        <v>41</v>
      </c>
      <c r="O947">
        <v>0.45</v>
      </c>
    </row>
    <row r="948" spans="1:15" x14ac:dyDescent="0.25">
      <c r="A948">
        <v>120</v>
      </c>
      <c r="B948">
        <v>44</v>
      </c>
      <c r="C948">
        <v>44</v>
      </c>
      <c r="D948">
        <v>14</v>
      </c>
      <c r="E948">
        <v>43</v>
      </c>
      <c r="F948">
        <v>1.37</v>
      </c>
      <c r="G948">
        <v>1.5</v>
      </c>
      <c r="H948">
        <v>675</v>
      </c>
      <c r="I948">
        <v>207.74</v>
      </c>
      <c r="J948">
        <v>276.33</v>
      </c>
      <c r="K948">
        <v>32.35</v>
      </c>
      <c r="L948">
        <v>48.1</v>
      </c>
      <c r="M948">
        <v>12</v>
      </c>
      <c r="N948">
        <v>41</v>
      </c>
      <c r="O948">
        <v>0.45</v>
      </c>
    </row>
    <row r="949" spans="1:15" x14ac:dyDescent="0.25">
      <c r="A949">
        <v>120</v>
      </c>
      <c r="B949">
        <v>40</v>
      </c>
      <c r="C949">
        <v>44</v>
      </c>
      <c r="D949">
        <v>14</v>
      </c>
      <c r="E949">
        <v>43</v>
      </c>
      <c r="F949">
        <v>1.4</v>
      </c>
      <c r="G949">
        <v>3</v>
      </c>
      <c r="H949">
        <v>600</v>
      </c>
      <c r="I949">
        <v>207.76</v>
      </c>
      <c r="J949">
        <v>263.43</v>
      </c>
      <c r="K949">
        <v>27.74</v>
      </c>
      <c r="L949">
        <v>39.130000000000003</v>
      </c>
      <c r="M949">
        <v>12</v>
      </c>
      <c r="N949">
        <v>41</v>
      </c>
      <c r="O949">
        <v>0.45</v>
      </c>
    </row>
    <row r="950" spans="1:15" x14ac:dyDescent="0.25">
      <c r="A950">
        <v>120</v>
      </c>
      <c r="B950">
        <v>40</v>
      </c>
      <c r="C950">
        <v>40</v>
      </c>
      <c r="D950">
        <v>14</v>
      </c>
      <c r="E950">
        <v>43</v>
      </c>
      <c r="F950">
        <v>1.4</v>
      </c>
      <c r="G950">
        <v>3</v>
      </c>
      <c r="H950">
        <v>645</v>
      </c>
      <c r="I950">
        <v>207.84</v>
      </c>
      <c r="J950">
        <v>277.14999999999998</v>
      </c>
      <c r="K950">
        <v>39.26</v>
      </c>
      <c r="L950">
        <v>40.72</v>
      </c>
      <c r="M950">
        <v>12</v>
      </c>
      <c r="N950">
        <v>41</v>
      </c>
      <c r="O950">
        <v>0.45</v>
      </c>
    </row>
    <row r="951" spans="1:15" x14ac:dyDescent="0.25">
      <c r="A951">
        <v>120</v>
      </c>
      <c r="B951">
        <v>44</v>
      </c>
      <c r="C951">
        <v>48</v>
      </c>
      <c r="D951">
        <v>14</v>
      </c>
      <c r="E951">
        <v>43</v>
      </c>
      <c r="F951">
        <v>1.34</v>
      </c>
      <c r="G951">
        <v>1.5</v>
      </c>
      <c r="H951">
        <v>650</v>
      </c>
      <c r="I951">
        <v>208.11</v>
      </c>
      <c r="J951">
        <v>266.37</v>
      </c>
      <c r="K951">
        <v>25.47</v>
      </c>
      <c r="L951">
        <v>46.81</v>
      </c>
      <c r="M951">
        <v>12</v>
      </c>
      <c r="N951">
        <v>41</v>
      </c>
      <c r="O951">
        <v>0.45</v>
      </c>
    </row>
    <row r="952" spans="1:15" x14ac:dyDescent="0.25">
      <c r="A952">
        <v>120</v>
      </c>
      <c r="B952">
        <v>44</v>
      </c>
      <c r="C952">
        <v>44</v>
      </c>
      <c r="D952">
        <v>14</v>
      </c>
      <c r="E952">
        <v>43</v>
      </c>
      <c r="F952">
        <v>1.4</v>
      </c>
      <c r="G952">
        <v>1.5</v>
      </c>
      <c r="H952">
        <v>625</v>
      </c>
      <c r="I952">
        <v>208.48</v>
      </c>
      <c r="J952">
        <v>268.99</v>
      </c>
      <c r="K952">
        <v>26.44</v>
      </c>
      <c r="L952">
        <v>46.36</v>
      </c>
      <c r="M952">
        <v>12</v>
      </c>
      <c r="N952">
        <v>41</v>
      </c>
      <c r="O952">
        <v>0.45</v>
      </c>
    </row>
    <row r="953" spans="1:15" x14ac:dyDescent="0.25">
      <c r="A953">
        <v>120</v>
      </c>
      <c r="B953">
        <v>40</v>
      </c>
      <c r="C953">
        <v>44</v>
      </c>
      <c r="D953">
        <v>14</v>
      </c>
      <c r="E953">
        <v>43</v>
      </c>
      <c r="F953">
        <v>1.34</v>
      </c>
      <c r="G953">
        <v>3</v>
      </c>
      <c r="H953">
        <v>680</v>
      </c>
      <c r="I953">
        <v>208.56</v>
      </c>
      <c r="J953">
        <v>276.70999999999998</v>
      </c>
      <c r="K953">
        <v>38.58</v>
      </c>
      <c r="L953">
        <v>40.98</v>
      </c>
      <c r="M953">
        <v>12</v>
      </c>
      <c r="N953">
        <v>41</v>
      </c>
      <c r="O953">
        <v>0.45</v>
      </c>
    </row>
    <row r="954" spans="1:15" x14ac:dyDescent="0.25">
      <c r="A954">
        <v>120</v>
      </c>
      <c r="B954">
        <v>44</v>
      </c>
      <c r="C954">
        <v>44</v>
      </c>
      <c r="D954">
        <v>14</v>
      </c>
      <c r="E954">
        <v>43</v>
      </c>
      <c r="F954">
        <v>1.34</v>
      </c>
      <c r="G954">
        <v>2</v>
      </c>
      <c r="H954">
        <v>645</v>
      </c>
      <c r="I954">
        <v>209.05</v>
      </c>
      <c r="J954">
        <v>268.25</v>
      </c>
      <c r="K954">
        <v>28.72</v>
      </c>
      <c r="L954">
        <v>48.22</v>
      </c>
      <c r="M954">
        <v>12</v>
      </c>
      <c r="N954">
        <v>41</v>
      </c>
      <c r="O954">
        <v>0.45</v>
      </c>
    </row>
    <row r="955" spans="1:15" x14ac:dyDescent="0.25">
      <c r="A955">
        <v>120</v>
      </c>
      <c r="B955">
        <v>48</v>
      </c>
      <c r="C955">
        <v>40</v>
      </c>
      <c r="D955">
        <v>14</v>
      </c>
      <c r="E955">
        <v>43</v>
      </c>
      <c r="F955">
        <v>1.37</v>
      </c>
      <c r="G955">
        <v>2</v>
      </c>
      <c r="H955">
        <v>595</v>
      </c>
      <c r="I955">
        <v>209.08</v>
      </c>
      <c r="J955">
        <v>261.7</v>
      </c>
      <c r="K955">
        <v>23.58</v>
      </c>
      <c r="L955">
        <v>46.66</v>
      </c>
      <c r="M955">
        <v>12</v>
      </c>
      <c r="N955">
        <v>41</v>
      </c>
      <c r="O955">
        <v>0.45</v>
      </c>
    </row>
    <row r="956" spans="1:15" x14ac:dyDescent="0.25">
      <c r="A956">
        <v>120</v>
      </c>
      <c r="B956">
        <v>44</v>
      </c>
      <c r="C956">
        <v>40</v>
      </c>
      <c r="D956">
        <v>14</v>
      </c>
      <c r="E956">
        <v>43</v>
      </c>
      <c r="F956">
        <v>1.4</v>
      </c>
      <c r="G956">
        <v>2</v>
      </c>
      <c r="H956">
        <v>620</v>
      </c>
      <c r="I956">
        <v>209.13</v>
      </c>
      <c r="J956">
        <v>270.8</v>
      </c>
      <c r="K956">
        <v>30.22</v>
      </c>
      <c r="L956">
        <v>47.72</v>
      </c>
      <c r="M956">
        <v>12</v>
      </c>
      <c r="N956">
        <v>41</v>
      </c>
      <c r="O956">
        <v>0.45</v>
      </c>
    </row>
    <row r="957" spans="1:15" x14ac:dyDescent="0.25">
      <c r="A957">
        <v>120</v>
      </c>
      <c r="B957">
        <v>44</v>
      </c>
      <c r="C957">
        <v>40</v>
      </c>
      <c r="D957">
        <v>14</v>
      </c>
      <c r="E957">
        <v>43</v>
      </c>
      <c r="F957">
        <v>1.37</v>
      </c>
      <c r="G957">
        <v>2</v>
      </c>
      <c r="H957">
        <v>670</v>
      </c>
      <c r="I957">
        <v>209.22</v>
      </c>
      <c r="J957">
        <v>279.66000000000003</v>
      </c>
      <c r="K957">
        <v>37.08</v>
      </c>
      <c r="L957">
        <v>49.56</v>
      </c>
      <c r="M957">
        <v>12</v>
      </c>
      <c r="N957">
        <v>41</v>
      </c>
      <c r="O957">
        <v>0.45</v>
      </c>
    </row>
    <row r="958" spans="1:15" x14ac:dyDescent="0.25">
      <c r="A958">
        <v>120</v>
      </c>
      <c r="B958">
        <v>40</v>
      </c>
      <c r="C958">
        <v>44</v>
      </c>
      <c r="D958">
        <v>14</v>
      </c>
      <c r="E958">
        <v>43</v>
      </c>
      <c r="F958">
        <v>1.4</v>
      </c>
      <c r="G958">
        <v>2</v>
      </c>
      <c r="H958">
        <v>645</v>
      </c>
      <c r="I958">
        <v>209.33</v>
      </c>
      <c r="J958">
        <v>275.33</v>
      </c>
      <c r="K958">
        <v>33.54</v>
      </c>
      <c r="L958">
        <v>48.66</v>
      </c>
      <c r="M958">
        <v>12</v>
      </c>
      <c r="N958">
        <v>41</v>
      </c>
      <c r="O958">
        <v>0.45</v>
      </c>
    </row>
    <row r="959" spans="1:15" x14ac:dyDescent="0.25">
      <c r="A959">
        <v>120</v>
      </c>
      <c r="B959">
        <v>44</v>
      </c>
      <c r="C959">
        <v>48</v>
      </c>
      <c r="D959">
        <v>14</v>
      </c>
      <c r="E959">
        <v>43</v>
      </c>
      <c r="F959">
        <v>1.37</v>
      </c>
      <c r="G959">
        <v>1.5</v>
      </c>
      <c r="H959">
        <v>615</v>
      </c>
      <c r="I959">
        <v>209.34</v>
      </c>
      <c r="J959">
        <v>263.02</v>
      </c>
      <c r="K959">
        <v>22.07</v>
      </c>
      <c r="L959">
        <v>45.8</v>
      </c>
      <c r="M959">
        <v>12</v>
      </c>
      <c r="N959">
        <v>41</v>
      </c>
      <c r="O959">
        <v>0.45</v>
      </c>
    </row>
    <row r="960" spans="1:15" x14ac:dyDescent="0.25">
      <c r="A960">
        <v>120</v>
      </c>
      <c r="B960">
        <v>48</v>
      </c>
      <c r="C960">
        <v>40</v>
      </c>
      <c r="D960">
        <v>14</v>
      </c>
      <c r="E960">
        <v>43</v>
      </c>
      <c r="F960">
        <v>1.4</v>
      </c>
      <c r="G960">
        <v>2</v>
      </c>
      <c r="H960">
        <v>570</v>
      </c>
      <c r="I960">
        <v>209.86</v>
      </c>
      <c r="J960">
        <v>259.31</v>
      </c>
      <c r="K960">
        <v>21.1</v>
      </c>
      <c r="L960">
        <v>46.01</v>
      </c>
      <c r="M960">
        <v>12</v>
      </c>
      <c r="N960">
        <v>41</v>
      </c>
      <c r="O960">
        <v>0.45</v>
      </c>
    </row>
    <row r="961" spans="1:15" x14ac:dyDescent="0.25">
      <c r="A961">
        <v>120</v>
      </c>
      <c r="B961">
        <v>40</v>
      </c>
      <c r="C961">
        <v>44</v>
      </c>
      <c r="D961">
        <v>14</v>
      </c>
      <c r="E961">
        <v>43</v>
      </c>
      <c r="F961">
        <v>1.37</v>
      </c>
      <c r="G961">
        <v>3</v>
      </c>
      <c r="H961">
        <v>645</v>
      </c>
      <c r="I961">
        <v>209.95</v>
      </c>
      <c r="J961">
        <v>272.54000000000002</v>
      </c>
      <c r="K961">
        <v>33.549999999999997</v>
      </c>
      <c r="L961">
        <v>40.36</v>
      </c>
      <c r="M961">
        <v>12</v>
      </c>
      <c r="N961">
        <v>41</v>
      </c>
      <c r="O961">
        <v>0.45</v>
      </c>
    </row>
    <row r="962" spans="1:15" x14ac:dyDescent="0.25">
      <c r="A962">
        <v>120</v>
      </c>
      <c r="B962">
        <v>40</v>
      </c>
      <c r="C962">
        <v>40</v>
      </c>
      <c r="D962">
        <v>14</v>
      </c>
      <c r="E962">
        <v>43</v>
      </c>
      <c r="F962">
        <v>1.4</v>
      </c>
      <c r="G962">
        <v>3</v>
      </c>
      <c r="H962">
        <v>660</v>
      </c>
      <c r="I962">
        <v>209.96</v>
      </c>
      <c r="J962">
        <v>282.45</v>
      </c>
      <c r="K962">
        <v>41.74</v>
      </c>
      <c r="L962">
        <v>41.44</v>
      </c>
      <c r="M962">
        <v>12</v>
      </c>
      <c r="N962">
        <v>41</v>
      </c>
      <c r="O962">
        <v>0.45</v>
      </c>
    </row>
    <row r="963" spans="1:15" x14ac:dyDescent="0.25">
      <c r="A963">
        <v>120</v>
      </c>
      <c r="B963">
        <v>44</v>
      </c>
      <c r="C963">
        <v>48</v>
      </c>
      <c r="D963">
        <v>14</v>
      </c>
      <c r="E963">
        <v>43</v>
      </c>
      <c r="F963">
        <v>1.4</v>
      </c>
      <c r="G963">
        <v>1.5</v>
      </c>
      <c r="H963">
        <v>585</v>
      </c>
      <c r="I963">
        <v>209.98</v>
      </c>
      <c r="J963">
        <v>259.99</v>
      </c>
      <c r="K963">
        <v>19.399999999999999</v>
      </c>
      <c r="L963">
        <v>44.91</v>
      </c>
      <c r="M963">
        <v>12</v>
      </c>
      <c r="N963">
        <v>41</v>
      </c>
      <c r="O963">
        <v>0.45</v>
      </c>
    </row>
    <row r="964" spans="1:15" x14ac:dyDescent="0.25">
      <c r="A964">
        <v>120</v>
      </c>
      <c r="B964">
        <v>44</v>
      </c>
      <c r="C964">
        <v>44</v>
      </c>
      <c r="D964">
        <v>14</v>
      </c>
      <c r="E964">
        <v>43</v>
      </c>
      <c r="F964">
        <v>1.4</v>
      </c>
      <c r="G964">
        <v>1.5</v>
      </c>
      <c r="H964">
        <v>640</v>
      </c>
      <c r="I964">
        <v>210.46</v>
      </c>
      <c r="J964">
        <v>273.67</v>
      </c>
      <c r="K964">
        <v>28.13</v>
      </c>
      <c r="L964">
        <v>47.19</v>
      </c>
      <c r="M964">
        <v>12</v>
      </c>
      <c r="N964">
        <v>41</v>
      </c>
      <c r="O964">
        <v>0.45</v>
      </c>
    </row>
    <row r="965" spans="1:15" x14ac:dyDescent="0.25">
      <c r="A965">
        <v>120</v>
      </c>
      <c r="B965">
        <v>48</v>
      </c>
      <c r="C965">
        <v>48</v>
      </c>
      <c r="D965">
        <v>14</v>
      </c>
      <c r="E965">
        <v>43</v>
      </c>
      <c r="F965">
        <v>1.25</v>
      </c>
      <c r="G965">
        <v>2</v>
      </c>
      <c r="H965">
        <v>670</v>
      </c>
      <c r="I965">
        <v>210.51</v>
      </c>
      <c r="J965">
        <v>262.89999999999998</v>
      </c>
      <c r="K965">
        <v>24</v>
      </c>
      <c r="L965">
        <v>48.57</v>
      </c>
      <c r="M965">
        <v>12</v>
      </c>
      <c r="N965">
        <v>41</v>
      </c>
      <c r="O965">
        <v>0.45</v>
      </c>
    </row>
    <row r="966" spans="1:15" x14ac:dyDescent="0.25">
      <c r="A966">
        <v>120</v>
      </c>
      <c r="B966">
        <v>44</v>
      </c>
      <c r="C966">
        <v>44</v>
      </c>
      <c r="D966">
        <v>14</v>
      </c>
      <c r="E966">
        <v>43</v>
      </c>
      <c r="F966">
        <v>1.37</v>
      </c>
      <c r="G966">
        <v>2</v>
      </c>
      <c r="H966">
        <v>615</v>
      </c>
      <c r="I966">
        <v>210.55</v>
      </c>
      <c r="J966">
        <v>265.68</v>
      </c>
      <c r="K966">
        <v>25.36</v>
      </c>
      <c r="L966">
        <v>47.47</v>
      </c>
      <c r="M966">
        <v>12</v>
      </c>
      <c r="N966">
        <v>41</v>
      </c>
      <c r="O966">
        <v>0.45</v>
      </c>
    </row>
    <row r="967" spans="1:15" x14ac:dyDescent="0.25">
      <c r="A967">
        <v>120</v>
      </c>
      <c r="B967">
        <v>40</v>
      </c>
      <c r="C967">
        <v>44</v>
      </c>
      <c r="D967">
        <v>14</v>
      </c>
      <c r="E967">
        <v>43</v>
      </c>
      <c r="F967">
        <v>1.4</v>
      </c>
      <c r="G967">
        <v>3</v>
      </c>
      <c r="H967">
        <v>615</v>
      </c>
      <c r="I967">
        <v>210.79</v>
      </c>
      <c r="J967">
        <v>268.99</v>
      </c>
      <c r="K967">
        <v>29.6</v>
      </c>
      <c r="L967">
        <v>39.89</v>
      </c>
      <c r="M967">
        <v>12</v>
      </c>
      <c r="N967">
        <v>41</v>
      </c>
      <c r="O967">
        <v>0.45</v>
      </c>
    </row>
    <row r="968" spans="1:15" x14ac:dyDescent="0.25">
      <c r="A968">
        <v>120</v>
      </c>
      <c r="B968">
        <v>44</v>
      </c>
      <c r="C968">
        <v>44</v>
      </c>
      <c r="D968">
        <v>14</v>
      </c>
      <c r="E968">
        <v>43</v>
      </c>
      <c r="F968">
        <v>1.4</v>
      </c>
      <c r="G968">
        <v>2</v>
      </c>
      <c r="H968">
        <v>585</v>
      </c>
      <c r="I968">
        <v>210.85</v>
      </c>
      <c r="J968">
        <v>262</v>
      </c>
      <c r="K968">
        <v>22.27</v>
      </c>
      <c r="L968">
        <v>46.54</v>
      </c>
      <c r="M968">
        <v>12</v>
      </c>
      <c r="N968">
        <v>41</v>
      </c>
      <c r="O968">
        <v>0.45</v>
      </c>
    </row>
    <row r="969" spans="1:15" x14ac:dyDescent="0.25">
      <c r="A969">
        <v>120</v>
      </c>
      <c r="B969">
        <v>48</v>
      </c>
      <c r="C969">
        <v>44</v>
      </c>
      <c r="D969">
        <v>14</v>
      </c>
      <c r="E969">
        <v>43</v>
      </c>
      <c r="F969">
        <v>1.34</v>
      </c>
      <c r="G969">
        <v>2</v>
      </c>
      <c r="H969">
        <v>600</v>
      </c>
      <c r="I969">
        <v>210.91</v>
      </c>
      <c r="J969">
        <v>259.64</v>
      </c>
      <c r="K969">
        <v>20.71</v>
      </c>
      <c r="L969">
        <v>46.84</v>
      </c>
      <c r="M969">
        <v>12</v>
      </c>
      <c r="N969">
        <v>41</v>
      </c>
      <c r="O969">
        <v>0.45</v>
      </c>
    </row>
    <row r="970" spans="1:15" x14ac:dyDescent="0.25">
      <c r="A970">
        <v>120</v>
      </c>
      <c r="B970">
        <v>44</v>
      </c>
      <c r="C970">
        <v>48</v>
      </c>
      <c r="D970">
        <v>14</v>
      </c>
      <c r="E970">
        <v>43</v>
      </c>
      <c r="F970">
        <v>1.34</v>
      </c>
      <c r="G970">
        <v>2</v>
      </c>
      <c r="H970">
        <v>615</v>
      </c>
      <c r="I970">
        <v>210.98</v>
      </c>
      <c r="J970">
        <v>261.52</v>
      </c>
      <c r="K970">
        <v>22.07</v>
      </c>
      <c r="L970">
        <v>47.26</v>
      </c>
      <c r="M970">
        <v>12</v>
      </c>
      <c r="N970">
        <v>41</v>
      </c>
      <c r="O970">
        <v>0.45</v>
      </c>
    </row>
    <row r="971" spans="1:15" x14ac:dyDescent="0.25">
      <c r="A971">
        <v>120</v>
      </c>
      <c r="B971">
        <v>44</v>
      </c>
      <c r="C971">
        <v>48</v>
      </c>
      <c r="D971">
        <v>14</v>
      </c>
      <c r="E971">
        <v>43</v>
      </c>
      <c r="F971">
        <v>1.37</v>
      </c>
      <c r="G971">
        <v>1.5</v>
      </c>
      <c r="H971">
        <v>625</v>
      </c>
      <c r="I971">
        <v>211.01</v>
      </c>
      <c r="J971">
        <v>266.24</v>
      </c>
      <c r="K971">
        <v>23.01</v>
      </c>
      <c r="L971">
        <v>46.35</v>
      </c>
      <c r="M971">
        <v>12</v>
      </c>
      <c r="N971">
        <v>41</v>
      </c>
      <c r="O971">
        <v>0.45</v>
      </c>
    </row>
    <row r="972" spans="1:15" x14ac:dyDescent="0.25">
      <c r="A972">
        <v>120</v>
      </c>
      <c r="B972">
        <v>40</v>
      </c>
      <c r="C972">
        <v>44</v>
      </c>
      <c r="D972">
        <v>14</v>
      </c>
      <c r="E972">
        <v>43</v>
      </c>
      <c r="F972">
        <v>1.4</v>
      </c>
      <c r="G972">
        <v>2</v>
      </c>
      <c r="H972">
        <v>660</v>
      </c>
      <c r="I972">
        <v>211.28</v>
      </c>
      <c r="J972">
        <v>280.22000000000003</v>
      </c>
      <c r="K972">
        <v>35.64</v>
      </c>
      <c r="L972">
        <v>49.47</v>
      </c>
      <c r="M972">
        <v>12</v>
      </c>
      <c r="N972">
        <v>41</v>
      </c>
      <c r="O972">
        <v>0.45</v>
      </c>
    </row>
    <row r="973" spans="1:15" x14ac:dyDescent="0.25">
      <c r="A973">
        <v>120</v>
      </c>
      <c r="B973">
        <v>48</v>
      </c>
      <c r="C973">
        <v>48</v>
      </c>
      <c r="D973">
        <v>14</v>
      </c>
      <c r="E973">
        <v>43</v>
      </c>
      <c r="F973">
        <v>1.4</v>
      </c>
      <c r="G973">
        <v>3</v>
      </c>
      <c r="H973">
        <v>520</v>
      </c>
      <c r="I973">
        <v>211.57</v>
      </c>
      <c r="J973">
        <v>240.96</v>
      </c>
      <c r="K973">
        <v>12.57</v>
      </c>
      <c r="L973">
        <v>38.26</v>
      </c>
      <c r="M973">
        <v>12</v>
      </c>
      <c r="N973">
        <v>41</v>
      </c>
      <c r="O973">
        <v>0.45</v>
      </c>
    </row>
    <row r="974" spans="1:15" x14ac:dyDescent="0.25">
      <c r="A974" s="20">
        <v>150</v>
      </c>
      <c r="B974">
        <v>37</v>
      </c>
      <c r="C974">
        <v>75</v>
      </c>
      <c r="D974" s="20">
        <v>14</v>
      </c>
      <c r="E974" s="20">
        <v>43</v>
      </c>
      <c r="F974">
        <v>1.36</v>
      </c>
      <c r="G974" s="20">
        <v>1.5</v>
      </c>
      <c r="H974" s="20">
        <v>700</v>
      </c>
      <c r="I974">
        <v>211.65199999999999</v>
      </c>
      <c r="J974">
        <v>251.297</v>
      </c>
      <c r="K974">
        <v>10.0055</v>
      </c>
      <c r="L974">
        <v>46.527700000000003</v>
      </c>
      <c r="M974">
        <v>12</v>
      </c>
      <c r="N974" s="20">
        <v>41</v>
      </c>
      <c r="O974" s="20">
        <v>0.55000000000000004</v>
      </c>
    </row>
    <row r="975" spans="1:15" x14ac:dyDescent="0.25">
      <c r="A975">
        <v>120</v>
      </c>
      <c r="B975">
        <v>48</v>
      </c>
      <c r="C975">
        <v>44</v>
      </c>
      <c r="D975">
        <v>14</v>
      </c>
      <c r="E975">
        <v>43</v>
      </c>
      <c r="F975">
        <v>1.4</v>
      </c>
      <c r="G975">
        <v>1.5</v>
      </c>
      <c r="H975">
        <v>580</v>
      </c>
      <c r="I975">
        <v>211.74</v>
      </c>
      <c r="J975">
        <v>261.42</v>
      </c>
      <c r="K975">
        <v>18.98</v>
      </c>
      <c r="L975">
        <v>45.01</v>
      </c>
      <c r="M975">
        <v>12</v>
      </c>
      <c r="N975">
        <v>41</v>
      </c>
      <c r="O975">
        <v>0.45</v>
      </c>
    </row>
    <row r="976" spans="1:15" x14ac:dyDescent="0.25">
      <c r="A976">
        <v>120</v>
      </c>
      <c r="B976">
        <v>44</v>
      </c>
      <c r="C976">
        <v>48</v>
      </c>
      <c r="D976">
        <v>14</v>
      </c>
      <c r="E976">
        <v>43</v>
      </c>
      <c r="F976">
        <v>1.4</v>
      </c>
      <c r="G976">
        <v>1.5</v>
      </c>
      <c r="H976">
        <v>595</v>
      </c>
      <c r="I976">
        <v>211.91</v>
      </c>
      <c r="J976">
        <v>263.44</v>
      </c>
      <c r="K976">
        <v>20.27</v>
      </c>
      <c r="L976">
        <v>45.5</v>
      </c>
      <c r="M976">
        <v>12</v>
      </c>
      <c r="N976">
        <v>41</v>
      </c>
      <c r="O976">
        <v>0.45</v>
      </c>
    </row>
    <row r="977" spans="1:15" x14ac:dyDescent="0.25">
      <c r="A977">
        <v>120</v>
      </c>
      <c r="B977">
        <v>44</v>
      </c>
      <c r="C977">
        <v>48</v>
      </c>
      <c r="D977">
        <v>14</v>
      </c>
      <c r="E977">
        <v>43</v>
      </c>
      <c r="F977">
        <v>1.37</v>
      </c>
      <c r="G977">
        <v>2</v>
      </c>
      <c r="H977">
        <v>590</v>
      </c>
      <c r="I977">
        <v>211.93</v>
      </c>
      <c r="J977">
        <v>259.79000000000002</v>
      </c>
      <c r="K977">
        <v>19.829999999999998</v>
      </c>
      <c r="L977">
        <v>46.75</v>
      </c>
      <c r="M977">
        <v>12</v>
      </c>
      <c r="N977">
        <v>41</v>
      </c>
      <c r="O977">
        <v>0.45</v>
      </c>
    </row>
    <row r="978" spans="1:15" x14ac:dyDescent="0.25">
      <c r="A978">
        <v>120</v>
      </c>
      <c r="B978">
        <v>48</v>
      </c>
      <c r="C978">
        <v>48</v>
      </c>
      <c r="D978">
        <v>14</v>
      </c>
      <c r="E978">
        <v>43</v>
      </c>
      <c r="F978">
        <v>1.31</v>
      </c>
      <c r="G978">
        <v>1.5</v>
      </c>
      <c r="H978">
        <v>645</v>
      </c>
      <c r="I978">
        <v>212.22</v>
      </c>
      <c r="J978">
        <v>265.13</v>
      </c>
      <c r="K978">
        <v>21.75</v>
      </c>
      <c r="L978">
        <v>46.86</v>
      </c>
      <c r="M978">
        <v>12</v>
      </c>
      <c r="N978">
        <v>41</v>
      </c>
      <c r="O978">
        <v>0.45</v>
      </c>
    </row>
    <row r="979" spans="1:15" x14ac:dyDescent="0.25">
      <c r="A979">
        <v>120</v>
      </c>
      <c r="B979">
        <v>48</v>
      </c>
      <c r="C979">
        <v>44</v>
      </c>
      <c r="D979">
        <v>14</v>
      </c>
      <c r="E979">
        <v>43</v>
      </c>
      <c r="F979">
        <v>1.37</v>
      </c>
      <c r="G979">
        <v>2</v>
      </c>
      <c r="H979">
        <v>580</v>
      </c>
      <c r="I979">
        <v>212.63</v>
      </c>
      <c r="J979">
        <v>259.3</v>
      </c>
      <c r="K979">
        <v>18.98</v>
      </c>
      <c r="L979">
        <v>46.53</v>
      </c>
      <c r="M979">
        <v>12</v>
      </c>
      <c r="N979">
        <v>41</v>
      </c>
      <c r="O979">
        <v>0.45</v>
      </c>
    </row>
    <row r="980" spans="1:15" x14ac:dyDescent="0.25">
      <c r="A980">
        <v>120</v>
      </c>
      <c r="B980">
        <v>44</v>
      </c>
      <c r="C980">
        <v>44</v>
      </c>
      <c r="D980">
        <v>14</v>
      </c>
      <c r="E980">
        <v>43</v>
      </c>
      <c r="F980">
        <v>1.4</v>
      </c>
      <c r="G980">
        <v>2</v>
      </c>
      <c r="H980">
        <v>595</v>
      </c>
      <c r="I980">
        <v>212.91</v>
      </c>
      <c r="J980">
        <v>265.64</v>
      </c>
      <c r="K980">
        <v>23.27</v>
      </c>
      <c r="L980">
        <v>47.19</v>
      </c>
      <c r="M980">
        <v>12</v>
      </c>
      <c r="N980">
        <v>41</v>
      </c>
      <c r="O980">
        <v>0.45</v>
      </c>
    </row>
    <row r="981" spans="1:15" x14ac:dyDescent="0.25">
      <c r="A981">
        <v>120</v>
      </c>
      <c r="B981">
        <v>44</v>
      </c>
      <c r="C981">
        <v>48</v>
      </c>
      <c r="D981">
        <v>14</v>
      </c>
      <c r="E981">
        <v>43</v>
      </c>
      <c r="F981">
        <v>1.34</v>
      </c>
      <c r="G981">
        <v>2</v>
      </c>
      <c r="H981">
        <v>625</v>
      </c>
      <c r="I981">
        <v>212.91</v>
      </c>
      <c r="J981">
        <v>264.94</v>
      </c>
      <c r="K981">
        <v>23.01</v>
      </c>
      <c r="L981">
        <v>47.88</v>
      </c>
      <c r="M981">
        <v>12</v>
      </c>
      <c r="N981">
        <v>41</v>
      </c>
      <c r="O981">
        <v>0.45</v>
      </c>
    </row>
    <row r="982" spans="1:15" x14ac:dyDescent="0.25">
      <c r="A982">
        <v>120</v>
      </c>
      <c r="B982">
        <v>44</v>
      </c>
      <c r="C982">
        <v>48</v>
      </c>
      <c r="D982">
        <v>14</v>
      </c>
      <c r="E982">
        <v>43</v>
      </c>
      <c r="F982">
        <v>1.37</v>
      </c>
      <c r="G982">
        <v>2</v>
      </c>
      <c r="H982">
        <v>595</v>
      </c>
      <c r="I982">
        <v>213.04</v>
      </c>
      <c r="J982">
        <v>261.60000000000002</v>
      </c>
      <c r="K982">
        <v>20.27</v>
      </c>
      <c r="L982">
        <v>47.06</v>
      </c>
      <c r="M982">
        <v>12</v>
      </c>
      <c r="N982">
        <v>41</v>
      </c>
      <c r="O982">
        <v>0.45</v>
      </c>
    </row>
    <row r="983" spans="1:15" x14ac:dyDescent="0.25">
      <c r="A983">
        <v>120</v>
      </c>
      <c r="B983">
        <v>48</v>
      </c>
      <c r="C983">
        <v>44</v>
      </c>
      <c r="D983">
        <v>14</v>
      </c>
      <c r="E983">
        <v>43</v>
      </c>
      <c r="F983">
        <v>1.4</v>
      </c>
      <c r="G983">
        <v>2</v>
      </c>
      <c r="H983">
        <v>560</v>
      </c>
      <c r="I983">
        <v>213.62</v>
      </c>
      <c r="J983">
        <v>258.26</v>
      </c>
      <c r="K983">
        <v>17.350000000000001</v>
      </c>
      <c r="L983">
        <v>46.19</v>
      </c>
      <c r="M983">
        <v>12</v>
      </c>
      <c r="N983">
        <v>41</v>
      </c>
      <c r="O983">
        <v>0.45</v>
      </c>
    </row>
    <row r="984" spans="1:15" x14ac:dyDescent="0.25">
      <c r="A984">
        <v>120</v>
      </c>
      <c r="B984">
        <v>48</v>
      </c>
      <c r="C984">
        <v>44</v>
      </c>
      <c r="D984">
        <v>14</v>
      </c>
      <c r="E984">
        <v>43</v>
      </c>
      <c r="F984">
        <v>1.37</v>
      </c>
      <c r="G984">
        <v>2</v>
      </c>
      <c r="H984">
        <v>585</v>
      </c>
      <c r="I984">
        <v>213.78</v>
      </c>
      <c r="J984">
        <v>261.16000000000003</v>
      </c>
      <c r="K984">
        <v>19.399999999999999</v>
      </c>
      <c r="L984">
        <v>46.85</v>
      </c>
      <c r="M984">
        <v>12</v>
      </c>
      <c r="N984">
        <v>41</v>
      </c>
      <c r="O984">
        <v>0.45</v>
      </c>
    </row>
    <row r="985" spans="1:15" x14ac:dyDescent="0.25">
      <c r="A985">
        <v>120</v>
      </c>
      <c r="B985">
        <v>48</v>
      </c>
      <c r="C985">
        <v>48</v>
      </c>
      <c r="D985">
        <v>14</v>
      </c>
      <c r="E985">
        <v>43</v>
      </c>
      <c r="F985">
        <v>1.37</v>
      </c>
      <c r="G985">
        <v>1.5</v>
      </c>
      <c r="H985">
        <v>590</v>
      </c>
      <c r="I985">
        <v>214.61</v>
      </c>
      <c r="J985">
        <v>261.63</v>
      </c>
      <c r="K985">
        <v>17.309999999999999</v>
      </c>
      <c r="L985">
        <v>45.52</v>
      </c>
      <c r="M985">
        <v>12</v>
      </c>
      <c r="N985">
        <v>41</v>
      </c>
      <c r="O985">
        <v>0.45</v>
      </c>
    </row>
    <row r="986" spans="1:15" x14ac:dyDescent="0.25">
      <c r="A986">
        <v>120</v>
      </c>
      <c r="B986">
        <v>44</v>
      </c>
      <c r="C986">
        <v>48</v>
      </c>
      <c r="D986">
        <v>14</v>
      </c>
      <c r="E986">
        <v>43</v>
      </c>
      <c r="F986">
        <v>1.4</v>
      </c>
      <c r="G986">
        <v>1.5</v>
      </c>
      <c r="H986">
        <v>610</v>
      </c>
      <c r="I986">
        <v>214.7</v>
      </c>
      <c r="J986">
        <v>268.54000000000002</v>
      </c>
      <c r="K986">
        <v>21.61</v>
      </c>
      <c r="L986">
        <v>46.37</v>
      </c>
      <c r="M986">
        <v>12</v>
      </c>
      <c r="N986">
        <v>41</v>
      </c>
      <c r="O986">
        <v>0.45</v>
      </c>
    </row>
    <row r="987" spans="1:15" x14ac:dyDescent="0.25">
      <c r="A987">
        <v>120</v>
      </c>
      <c r="B987">
        <v>48</v>
      </c>
      <c r="C987">
        <v>48</v>
      </c>
      <c r="D987">
        <v>14</v>
      </c>
      <c r="E987">
        <v>43</v>
      </c>
      <c r="F987">
        <v>1.4</v>
      </c>
      <c r="G987">
        <v>1.5</v>
      </c>
      <c r="H987">
        <v>565</v>
      </c>
      <c r="I987">
        <v>214.8</v>
      </c>
      <c r="J987">
        <v>259.25</v>
      </c>
      <c r="K987">
        <v>15.5</v>
      </c>
      <c r="L987">
        <v>44.83</v>
      </c>
      <c r="M987">
        <v>12</v>
      </c>
      <c r="N987">
        <v>41</v>
      </c>
      <c r="O987">
        <v>0.45</v>
      </c>
    </row>
    <row r="988" spans="1:15" x14ac:dyDescent="0.25">
      <c r="A988">
        <v>120</v>
      </c>
      <c r="B988">
        <v>48</v>
      </c>
      <c r="C988">
        <v>44</v>
      </c>
      <c r="D988">
        <v>14</v>
      </c>
      <c r="E988">
        <v>43</v>
      </c>
      <c r="F988">
        <v>1.4</v>
      </c>
      <c r="G988">
        <v>2</v>
      </c>
      <c r="H988">
        <v>565</v>
      </c>
      <c r="I988">
        <v>214.86</v>
      </c>
      <c r="J988">
        <v>260.2</v>
      </c>
      <c r="K988">
        <v>17.75</v>
      </c>
      <c r="L988">
        <v>46.54</v>
      </c>
      <c r="M988">
        <v>12</v>
      </c>
      <c r="N988">
        <v>41</v>
      </c>
      <c r="O988">
        <v>0.45</v>
      </c>
    </row>
    <row r="989" spans="1:15" x14ac:dyDescent="0.25">
      <c r="A989">
        <v>120</v>
      </c>
      <c r="B989">
        <v>44</v>
      </c>
      <c r="C989">
        <v>44</v>
      </c>
      <c r="D989">
        <v>14</v>
      </c>
      <c r="E989">
        <v>43</v>
      </c>
      <c r="F989">
        <v>1.4</v>
      </c>
      <c r="G989">
        <v>2</v>
      </c>
      <c r="H989">
        <v>605</v>
      </c>
      <c r="I989">
        <v>214.91</v>
      </c>
      <c r="J989">
        <v>269.25</v>
      </c>
      <c r="K989">
        <v>24.3</v>
      </c>
      <c r="L989">
        <v>47.81</v>
      </c>
      <c r="M989">
        <v>12</v>
      </c>
      <c r="N989">
        <v>41</v>
      </c>
      <c r="O989">
        <v>0.45</v>
      </c>
    </row>
    <row r="990" spans="1:15" x14ac:dyDescent="0.25">
      <c r="A990">
        <v>120</v>
      </c>
      <c r="B990">
        <v>48</v>
      </c>
      <c r="C990">
        <v>48</v>
      </c>
      <c r="D990">
        <v>14</v>
      </c>
      <c r="E990">
        <v>43</v>
      </c>
      <c r="F990">
        <v>1.37</v>
      </c>
      <c r="G990">
        <v>1.5</v>
      </c>
      <c r="H990">
        <v>595</v>
      </c>
      <c r="I990">
        <v>215.69</v>
      </c>
      <c r="J990">
        <v>263.39</v>
      </c>
      <c r="K990">
        <v>17.68</v>
      </c>
      <c r="L990">
        <v>45.82</v>
      </c>
      <c r="M990">
        <v>12</v>
      </c>
      <c r="N990">
        <v>41</v>
      </c>
      <c r="O990">
        <v>0.45</v>
      </c>
    </row>
    <row r="991" spans="1:15" x14ac:dyDescent="0.25">
      <c r="A991">
        <v>120</v>
      </c>
      <c r="B991">
        <v>48</v>
      </c>
      <c r="C991">
        <v>48</v>
      </c>
      <c r="D991">
        <v>14</v>
      </c>
      <c r="E991">
        <v>43</v>
      </c>
      <c r="F991">
        <v>1.4</v>
      </c>
      <c r="G991">
        <v>2</v>
      </c>
      <c r="H991">
        <v>550</v>
      </c>
      <c r="I991">
        <v>215.8</v>
      </c>
      <c r="J991">
        <v>256.45999999999998</v>
      </c>
      <c r="K991">
        <v>14.48</v>
      </c>
      <c r="L991">
        <v>35.07</v>
      </c>
      <c r="M991">
        <v>12</v>
      </c>
      <c r="N991">
        <v>41</v>
      </c>
      <c r="O991">
        <v>0.45</v>
      </c>
    </row>
    <row r="992" spans="1:15" x14ac:dyDescent="0.25">
      <c r="A992">
        <v>120</v>
      </c>
      <c r="B992">
        <v>48</v>
      </c>
      <c r="C992">
        <v>48</v>
      </c>
      <c r="D992">
        <v>14</v>
      </c>
      <c r="E992">
        <v>43</v>
      </c>
      <c r="F992">
        <v>1.37</v>
      </c>
      <c r="G992">
        <v>2</v>
      </c>
      <c r="H992">
        <v>575</v>
      </c>
      <c r="I992">
        <v>216.45</v>
      </c>
      <c r="J992">
        <v>259.8</v>
      </c>
      <c r="K992">
        <v>16.21</v>
      </c>
      <c r="L992">
        <v>46.96</v>
      </c>
      <c r="M992">
        <v>12</v>
      </c>
      <c r="N992">
        <v>41</v>
      </c>
      <c r="O992">
        <v>0.45</v>
      </c>
    </row>
    <row r="993" spans="1:17" x14ac:dyDescent="0.25">
      <c r="A993">
        <v>120</v>
      </c>
      <c r="B993">
        <v>48</v>
      </c>
      <c r="C993">
        <v>48</v>
      </c>
      <c r="D993">
        <v>14</v>
      </c>
      <c r="E993">
        <v>43</v>
      </c>
      <c r="F993">
        <v>1.4</v>
      </c>
      <c r="G993">
        <v>1.5</v>
      </c>
      <c r="H993">
        <v>575</v>
      </c>
      <c r="I993">
        <v>217.15</v>
      </c>
      <c r="J993">
        <v>262.97000000000003</v>
      </c>
      <c r="K993">
        <v>16.21</v>
      </c>
      <c r="L993">
        <v>45.47</v>
      </c>
      <c r="M993">
        <v>12</v>
      </c>
      <c r="N993">
        <v>41</v>
      </c>
      <c r="O993">
        <v>0.45</v>
      </c>
    </row>
    <row r="994" spans="1:17" x14ac:dyDescent="0.25">
      <c r="A994">
        <v>120</v>
      </c>
      <c r="B994">
        <v>48</v>
      </c>
      <c r="C994">
        <v>48</v>
      </c>
      <c r="D994">
        <v>14</v>
      </c>
      <c r="E994">
        <v>43</v>
      </c>
      <c r="F994">
        <v>1.4</v>
      </c>
      <c r="G994">
        <v>2</v>
      </c>
      <c r="H994">
        <v>555</v>
      </c>
      <c r="I994">
        <v>217.21</v>
      </c>
      <c r="J994">
        <v>258.45999999999998</v>
      </c>
      <c r="K994">
        <v>14.82</v>
      </c>
      <c r="L994">
        <v>35.33</v>
      </c>
      <c r="M994">
        <v>12</v>
      </c>
      <c r="N994">
        <v>41</v>
      </c>
      <c r="O994">
        <v>0.45</v>
      </c>
    </row>
    <row r="995" spans="1:17" x14ac:dyDescent="0.25">
      <c r="A995" s="20">
        <v>160</v>
      </c>
      <c r="B995" s="20">
        <v>30</v>
      </c>
      <c r="C995" s="20">
        <v>60</v>
      </c>
      <c r="D995" s="20">
        <v>10</v>
      </c>
      <c r="E995" s="20">
        <v>43</v>
      </c>
      <c r="F995" s="20">
        <v>1.5</v>
      </c>
      <c r="G995" s="20">
        <v>3</v>
      </c>
      <c r="H995" s="20">
        <v>800</v>
      </c>
      <c r="I995" s="20">
        <v>218.91</v>
      </c>
      <c r="J995" s="20">
        <v>269.74</v>
      </c>
      <c r="K995" s="20">
        <v>8.3699999999999992</v>
      </c>
      <c r="L995" s="20">
        <v>57.17</v>
      </c>
      <c r="M995" s="20">
        <v>8</v>
      </c>
      <c r="N995" s="20">
        <v>41</v>
      </c>
      <c r="O995" s="20">
        <v>0.55000000000000004</v>
      </c>
    </row>
    <row r="996" spans="1:17" x14ac:dyDescent="0.25">
      <c r="A996" s="20">
        <v>160</v>
      </c>
      <c r="B996" s="20">
        <v>30</v>
      </c>
      <c r="C996" s="20">
        <v>60</v>
      </c>
      <c r="D996" s="20">
        <v>14</v>
      </c>
      <c r="E996" s="20">
        <v>47</v>
      </c>
      <c r="F996" s="20">
        <v>1.5</v>
      </c>
      <c r="G996" s="20">
        <v>3</v>
      </c>
      <c r="H996" s="20">
        <v>800</v>
      </c>
      <c r="I996" s="20">
        <v>223.24</v>
      </c>
      <c r="J996" s="20">
        <v>273.27999999999997</v>
      </c>
      <c r="K996" s="20">
        <v>8.1199999999999992</v>
      </c>
      <c r="L996" s="20">
        <v>56.79</v>
      </c>
      <c r="M996" s="20">
        <v>12</v>
      </c>
      <c r="N996" s="20">
        <v>45</v>
      </c>
      <c r="O996" s="20">
        <v>0.55000000000000004</v>
      </c>
    </row>
    <row r="997" spans="1:17" x14ac:dyDescent="0.25">
      <c r="A997" s="20">
        <v>160</v>
      </c>
      <c r="B997" s="20">
        <v>30</v>
      </c>
      <c r="C997" s="20">
        <v>60</v>
      </c>
      <c r="D997" s="20">
        <v>14</v>
      </c>
      <c r="E997" s="20">
        <v>43</v>
      </c>
      <c r="F997" s="20">
        <v>1.5</v>
      </c>
      <c r="G997" s="20">
        <v>1.5</v>
      </c>
      <c r="H997" s="20">
        <v>800</v>
      </c>
      <c r="I997" s="20">
        <v>224.41</v>
      </c>
      <c r="J997" s="20">
        <v>279.52</v>
      </c>
      <c r="K997" s="20">
        <v>8.2100000000000009</v>
      </c>
      <c r="L997" s="20">
        <v>41.64</v>
      </c>
      <c r="M997" s="20">
        <v>12</v>
      </c>
      <c r="N997" s="20">
        <v>41</v>
      </c>
      <c r="O997" s="20">
        <v>0.55000000000000004</v>
      </c>
    </row>
    <row r="998" spans="1:17" x14ac:dyDescent="0.25">
      <c r="A998" s="20">
        <v>160</v>
      </c>
      <c r="B998" s="20">
        <v>30</v>
      </c>
      <c r="C998" s="20">
        <v>60</v>
      </c>
      <c r="D998" s="20">
        <v>14</v>
      </c>
      <c r="E998" s="20">
        <v>43</v>
      </c>
      <c r="F998" s="20">
        <v>1.5</v>
      </c>
      <c r="G998" s="20">
        <v>3</v>
      </c>
      <c r="H998" s="20">
        <v>800</v>
      </c>
      <c r="I998" s="20">
        <v>241.54</v>
      </c>
      <c r="J998" s="20">
        <v>286.3</v>
      </c>
      <c r="K998" s="20">
        <v>8.24</v>
      </c>
      <c r="L998" s="20">
        <v>52.94</v>
      </c>
      <c r="M998" s="20">
        <v>12</v>
      </c>
      <c r="N998" s="20">
        <v>41</v>
      </c>
      <c r="O998" s="20">
        <v>0.55000000000000004</v>
      </c>
    </row>
    <row r="1000" spans="1:17" x14ac:dyDescent="0.25">
      <c r="Q1000" s="20"/>
    </row>
    <row r="1001" spans="1:17" x14ac:dyDescent="0.25">
      <c r="Q1001" s="20"/>
    </row>
    <row r="1002" spans="1:17" x14ac:dyDescent="0.25">
      <c r="Q1002" s="20"/>
    </row>
    <row r="1003" spans="1:17" x14ac:dyDescent="0.25">
      <c r="Q1003" s="20"/>
    </row>
    <row r="1004" spans="1:17" x14ac:dyDescent="0.25">
      <c r="Q1004" s="20"/>
    </row>
    <row r="1005" spans="1:17" x14ac:dyDescent="0.25">
      <c r="Q1005" s="20"/>
    </row>
    <row r="1006" spans="1:17" x14ac:dyDescent="0.25">
      <c r="Q1006" s="20"/>
    </row>
    <row r="1007" spans="1:17" x14ac:dyDescent="0.25">
      <c r="Q1007" s="20"/>
    </row>
    <row r="1008" spans="1:17" x14ac:dyDescent="0.25">
      <c r="O1008">
        <f>2650/16</f>
        <v>165.625</v>
      </c>
      <c r="Q1008" s="20"/>
    </row>
    <row r="1009" spans="17:17" x14ac:dyDescent="0.25">
      <c r="Q1009" s="20"/>
    </row>
  </sheetData>
  <sortState ref="A1:O1009">
    <sortCondition ref="I1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71DA-0736-485A-9D5E-C6BAFADE0F0E}">
  <dimension ref="A1:AA61"/>
  <sheetViews>
    <sheetView workbookViewId="0">
      <selection activeCell="R16" sqref="R16"/>
    </sheetView>
  </sheetViews>
  <sheetFormatPr defaultRowHeight="15" x14ac:dyDescent="0.25"/>
  <sheetData>
    <row r="1" spans="1:27" ht="15.75" thickBot="1" x14ac:dyDescent="0.3">
      <c r="A1" s="39">
        <v>150</v>
      </c>
      <c r="B1" s="39">
        <v>30</v>
      </c>
      <c r="C1" s="39">
        <v>35</v>
      </c>
      <c r="D1">
        <v>14</v>
      </c>
      <c r="E1">
        <v>43</v>
      </c>
      <c r="F1" s="39">
        <v>1.25</v>
      </c>
      <c r="G1">
        <v>4</v>
      </c>
      <c r="H1" s="39">
        <v>900</v>
      </c>
      <c r="I1">
        <v>-27.85575</v>
      </c>
      <c r="J1">
        <v>268.43875000000003</v>
      </c>
      <c r="K1">
        <v>260.44187499999998</v>
      </c>
      <c r="L1">
        <v>32.520249999999997</v>
      </c>
      <c r="M1">
        <v>12</v>
      </c>
      <c r="N1">
        <v>41</v>
      </c>
      <c r="O1">
        <v>0.5</v>
      </c>
      <c r="X1" s="39"/>
      <c r="Y1" s="39"/>
      <c r="Z1" s="39"/>
      <c r="AA1" s="39"/>
    </row>
    <row r="2" spans="1:27" ht="15.75" thickBot="1" x14ac:dyDescent="0.3">
      <c r="A2" s="39">
        <v>120</v>
      </c>
      <c r="B2" s="39">
        <v>30</v>
      </c>
      <c r="C2" s="39">
        <v>35</v>
      </c>
      <c r="D2">
        <v>14</v>
      </c>
      <c r="E2">
        <v>43</v>
      </c>
      <c r="F2" s="39">
        <v>1.25</v>
      </c>
      <c r="G2">
        <v>4</v>
      </c>
      <c r="H2" s="39">
        <v>900</v>
      </c>
      <c r="I2">
        <v>-16.631187499999999</v>
      </c>
      <c r="J2">
        <v>227.31125</v>
      </c>
      <c r="K2">
        <v>208.35312500000001</v>
      </c>
      <c r="L2">
        <v>34.786187499999997</v>
      </c>
      <c r="M2">
        <v>12</v>
      </c>
      <c r="N2">
        <v>41</v>
      </c>
      <c r="O2">
        <v>0.5</v>
      </c>
      <c r="X2" s="39"/>
      <c r="Y2" s="39"/>
      <c r="Z2" s="39"/>
      <c r="AA2" s="39"/>
    </row>
    <row r="3" spans="1:27" ht="15.75" thickBot="1" x14ac:dyDescent="0.3">
      <c r="A3" s="39">
        <v>150</v>
      </c>
      <c r="B3" s="39">
        <v>30</v>
      </c>
      <c r="C3" s="39">
        <v>35</v>
      </c>
      <c r="D3">
        <v>14</v>
      </c>
      <c r="E3">
        <v>43</v>
      </c>
      <c r="F3" s="39">
        <v>1.4</v>
      </c>
      <c r="G3">
        <v>4</v>
      </c>
      <c r="H3" s="39">
        <v>900</v>
      </c>
      <c r="I3">
        <v>13.442937499999999</v>
      </c>
      <c r="J3">
        <v>315.926875</v>
      </c>
      <c r="K3">
        <v>260.44187499999998</v>
      </c>
      <c r="L3">
        <v>40.044937500000003</v>
      </c>
      <c r="M3">
        <v>12</v>
      </c>
      <c r="N3">
        <v>41</v>
      </c>
      <c r="O3">
        <v>0.5</v>
      </c>
      <c r="X3" s="39"/>
      <c r="Y3" s="39"/>
      <c r="Z3" s="39"/>
      <c r="AA3" s="39"/>
    </row>
    <row r="4" spans="1:27" ht="15.75" thickBot="1" x14ac:dyDescent="0.3">
      <c r="A4" s="39">
        <v>120</v>
      </c>
      <c r="B4" s="39">
        <v>30</v>
      </c>
      <c r="C4" s="39">
        <v>35</v>
      </c>
      <c r="D4">
        <v>14</v>
      </c>
      <c r="E4">
        <v>43</v>
      </c>
      <c r="F4" s="39">
        <v>1.4</v>
      </c>
      <c r="G4">
        <v>4</v>
      </c>
      <c r="H4" s="39">
        <v>900</v>
      </c>
      <c r="I4">
        <v>24.5889375</v>
      </c>
      <c r="J4">
        <v>274.72687500000001</v>
      </c>
      <c r="K4">
        <v>208.35312500000001</v>
      </c>
      <c r="L4">
        <v>41.789875000000002</v>
      </c>
      <c r="M4">
        <v>12</v>
      </c>
      <c r="N4">
        <v>41</v>
      </c>
      <c r="O4">
        <v>0.5</v>
      </c>
      <c r="X4" s="39"/>
      <c r="Y4" s="39"/>
      <c r="Z4" s="39"/>
      <c r="AA4" s="39"/>
    </row>
    <row r="5" spans="1:27" ht="15.75" thickBot="1" x14ac:dyDescent="0.3">
      <c r="A5" s="39">
        <v>150</v>
      </c>
      <c r="B5" s="39">
        <v>30</v>
      </c>
      <c r="C5" s="39">
        <v>35</v>
      </c>
      <c r="D5">
        <v>14</v>
      </c>
      <c r="E5">
        <v>43</v>
      </c>
      <c r="F5" s="39">
        <v>1.25</v>
      </c>
      <c r="G5">
        <v>4</v>
      </c>
      <c r="H5" s="39">
        <v>750</v>
      </c>
      <c r="I5">
        <v>38.132687500000003</v>
      </c>
      <c r="J5">
        <v>229.25125</v>
      </c>
      <c r="K5">
        <v>160.03</v>
      </c>
      <c r="L5">
        <v>31.2458125</v>
      </c>
      <c r="M5">
        <v>12</v>
      </c>
      <c r="N5">
        <v>41</v>
      </c>
      <c r="O5">
        <v>0.5</v>
      </c>
      <c r="X5" s="39"/>
      <c r="Y5" s="39"/>
      <c r="Z5" s="39"/>
      <c r="AA5" s="39"/>
    </row>
    <row r="6" spans="1:27" ht="15.75" thickBot="1" x14ac:dyDescent="0.3">
      <c r="A6" s="39">
        <v>120</v>
      </c>
      <c r="B6" s="39">
        <v>30</v>
      </c>
      <c r="C6" s="39">
        <v>35</v>
      </c>
      <c r="D6">
        <v>14</v>
      </c>
      <c r="E6">
        <v>43</v>
      </c>
      <c r="F6" s="39">
        <v>1.25</v>
      </c>
      <c r="G6">
        <v>4</v>
      </c>
      <c r="H6" s="39">
        <v>750</v>
      </c>
      <c r="I6">
        <v>41.688437499999999</v>
      </c>
      <c r="J6">
        <v>199.90187499999999</v>
      </c>
      <c r="K6">
        <v>128.02375000000001</v>
      </c>
      <c r="L6">
        <v>32.090125</v>
      </c>
      <c r="M6">
        <v>12</v>
      </c>
      <c r="N6">
        <v>41</v>
      </c>
      <c r="O6">
        <v>0.5</v>
      </c>
      <c r="X6" s="39"/>
      <c r="Y6" s="39"/>
      <c r="Z6" s="39"/>
      <c r="AA6" s="39"/>
    </row>
    <row r="7" spans="1:27" ht="15.75" thickBot="1" x14ac:dyDescent="0.3">
      <c r="A7" s="39">
        <v>150</v>
      </c>
      <c r="B7" s="39">
        <v>30</v>
      </c>
      <c r="C7" s="39">
        <v>35</v>
      </c>
      <c r="D7">
        <v>14</v>
      </c>
      <c r="E7">
        <v>43</v>
      </c>
      <c r="F7" s="39">
        <v>1.4</v>
      </c>
      <c r="G7">
        <v>4</v>
      </c>
      <c r="H7" s="39">
        <v>750</v>
      </c>
      <c r="I7">
        <v>70.713125000000005</v>
      </c>
      <c r="J7">
        <v>268.3125</v>
      </c>
      <c r="K7">
        <v>160.03</v>
      </c>
      <c r="L7">
        <v>37.869999999999997</v>
      </c>
      <c r="M7">
        <v>12</v>
      </c>
      <c r="N7">
        <v>41</v>
      </c>
      <c r="O7">
        <v>0.5</v>
      </c>
      <c r="X7" s="39"/>
      <c r="Y7" s="39"/>
      <c r="Z7" s="39"/>
      <c r="AA7" s="39"/>
    </row>
    <row r="8" spans="1:27" ht="15.75" thickBot="1" x14ac:dyDescent="0.3">
      <c r="A8" s="39">
        <v>150</v>
      </c>
      <c r="B8" s="39">
        <v>30</v>
      </c>
      <c r="C8" s="39">
        <v>35</v>
      </c>
      <c r="D8">
        <v>14</v>
      </c>
      <c r="E8">
        <v>43</v>
      </c>
      <c r="F8" s="39">
        <v>1.25</v>
      </c>
      <c r="G8">
        <v>4</v>
      </c>
      <c r="H8" s="39">
        <v>600</v>
      </c>
      <c r="I8">
        <v>73.428749999999994</v>
      </c>
      <c r="J8">
        <v>189.45124999999999</v>
      </c>
      <c r="K8">
        <v>89.086250000000007</v>
      </c>
      <c r="L8">
        <v>28.445812499999999</v>
      </c>
      <c r="M8">
        <v>12</v>
      </c>
      <c r="N8">
        <v>41</v>
      </c>
      <c r="O8">
        <v>0.5</v>
      </c>
      <c r="X8" s="39"/>
      <c r="Y8" s="39"/>
      <c r="Z8" s="39"/>
      <c r="AA8" s="39"/>
    </row>
    <row r="9" spans="1:27" ht="15.75" thickBot="1" x14ac:dyDescent="0.3">
      <c r="A9" s="39">
        <v>120</v>
      </c>
      <c r="B9" s="39">
        <v>30</v>
      </c>
      <c r="C9" s="39">
        <v>35</v>
      </c>
      <c r="D9">
        <v>14</v>
      </c>
      <c r="E9">
        <v>43</v>
      </c>
      <c r="F9" s="39">
        <v>1.25</v>
      </c>
      <c r="G9">
        <v>4</v>
      </c>
      <c r="H9" s="39">
        <v>600</v>
      </c>
      <c r="I9">
        <v>73.523124999999993</v>
      </c>
      <c r="J9">
        <v>170.235625</v>
      </c>
      <c r="K9">
        <v>71.269374999999997</v>
      </c>
      <c r="L9">
        <v>28.333749999999998</v>
      </c>
      <c r="M9">
        <v>12</v>
      </c>
      <c r="N9">
        <v>41</v>
      </c>
      <c r="O9">
        <v>0.5</v>
      </c>
      <c r="X9" s="39"/>
      <c r="Y9" s="39"/>
      <c r="Z9" s="39"/>
      <c r="AA9" s="39"/>
    </row>
    <row r="10" spans="1:27" ht="15.75" thickBot="1" x14ac:dyDescent="0.3">
      <c r="A10" s="39">
        <v>120</v>
      </c>
      <c r="B10" s="39">
        <v>30</v>
      </c>
      <c r="C10" s="39">
        <v>35</v>
      </c>
      <c r="D10">
        <v>14</v>
      </c>
      <c r="E10">
        <v>43</v>
      </c>
      <c r="F10" s="39">
        <v>1.4</v>
      </c>
      <c r="G10">
        <v>4</v>
      </c>
      <c r="H10" s="39">
        <v>750</v>
      </c>
      <c r="I10">
        <v>74.705624999999998</v>
      </c>
      <c r="J10">
        <v>239.13437500000001</v>
      </c>
      <c r="K10">
        <v>128.02375000000001</v>
      </c>
      <c r="L10">
        <v>38.175812499999999</v>
      </c>
      <c r="M10">
        <v>12</v>
      </c>
      <c r="N10">
        <v>41</v>
      </c>
      <c r="O10">
        <v>0.5</v>
      </c>
      <c r="X10" s="39"/>
      <c r="Y10" s="39"/>
      <c r="Z10" s="39"/>
      <c r="AA10" s="39"/>
    </row>
    <row r="11" spans="1:27" ht="15.75" thickBot="1" x14ac:dyDescent="0.3">
      <c r="A11" s="39">
        <v>150</v>
      </c>
      <c r="B11" s="39">
        <v>30</v>
      </c>
      <c r="C11" s="39">
        <v>50</v>
      </c>
      <c r="D11">
        <v>14</v>
      </c>
      <c r="E11">
        <v>43</v>
      </c>
      <c r="F11" s="39">
        <v>1.25</v>
      </c>
      <c r="G11">
        <v>4</v>
      </c>
      <c r="H11" s="39">
        <v>900</v>
      </c>
      <c r="I11">
        <v>92.027500000000003</v>
      </c>
      <c r="J11">
        <v>275.03062499999999</v>
      </c>
      <c r="K11">
        <v>144.510625</v>
      </c>
      <c r="L11">
        <v>40.245375000000003</v>
      </c>
      <c r="M11">
        <v>12</v>
      </c>
      <c r="N11">
        <v>41</v>
      </c>
      <c r="O11">
        <v>0.5</v>
      </c>
      <c r="X11" s="39"/>
      <c r="Y11" s="39"/>
      <c r="Z11" s="39"/>
      <c r="AA11" s="39"/>
    </row>
    <row r="12" spans="1:27" ht="15.75" thickBot="1" x14ac:dyDescent="0.3">
      <c r="A12" s="39">
        <v>120</v>
      </c>
      <c r="B12" s="39">
        <v>30</v>
      </c>
      <c r="C12" s="39">
        <v>50</v>
      </c>
      <c r="D12">
        <v>14</v>
      </c>
      <c r="E12">
        <v>43</v>
      </c>
      <c r="F12" s="39">
        <v>1.25</v>
      </c>
      <c r="G12">
        <v>4</v>
      </c>
      <c r="H12" s="39">
        <v>900</v>
      </c>
      <c r="I12">
        <v>92.944374999999994</v>
      </c>
      <c r="J12">
        <v>245.201875</v>
      </c>
      <c r="K12">
        <v>115.60875</v>
      </c>
      <c r="L12">
        <v>40.5300625</v>
      </c>
      <c r="M12">
        <v>12</v>
      </c>
      <c r="N12">
        <v>41</v>
      </c>
      <c r="O12">
        <v>0.5</v>
      </c>
      <c r="X12" s="39"/>
      <c r="Y12" s="39"/>
      <c r="Z12" s="39"/>
      <c r="AA12" s="39"/>
    </row>
    <row r="13" spans="1:27" ht="15.75" thickBot="1" x14ac:dyDescent="0.3">
      <c r="A13" s="39">
        <v>150</v>
      </c>
      <c r="B13" s="39">
        <v>30</v>
      </c>
      <c r="C13" s="39">
        <v>35</v>
      </c>
      <c r="D13">
        <v>14</v>
      </c>
      <c r="E13">
        <v>43</v>
      </c>
      <c r="F13" s="39">
        <v>1.4</v>
      </c>
      <c r="G13">
        <v>4</v>
      </c>
      <c r="H13" s="39">
        <v>600</v>
      </c>
      <c r="I13">
        <v>97.685625000000002</v>
      </c>
      <c r="J13">
        <v>220.08562499999999</v>
      </c>
      <c r="K13">
        <v>89.086250000000007</v>
      </c>
      <c r="L13">
        <v>34.177187500000002</v>
      </c>
      <c r="M13">
        <v>12</v>
      </c>
      <c r="N13">
        <v>41</v>
      </c>
      <c r="O13">
        <v>0.5</v>
      </c>
      <c r="X13" s="39"/>
      <c r="Y13" s="39"/>
      <c r="Z13" s="39"/>
      <c r="AA13" s="39"/>
    </row>
    <row r="14" spans="1:27" ht="15.75" thickBot="1" x14ac:dyDescent="0.3">
      <c r="A14" s="39">
        <v>120</v>
      </c>
      <c r="B14" s="39">
        <v>30</v>
      </c>
      <c r="C14" s="39">
        <v>35</v>
      </c>
      <c r="D14">
        <v>14</v>
      </c>
      <c r="E14">
        <v>43</v>
      </c>
      <c r="F14" s="39">
        <v>1.4</v>
      </c>
      <c r="G14">
        <v>4</v>
      </c>
      <c r="H14" s="39">
        <v>600</v>
      </c>
      <c r="I14">
        <v>98.377499999999998</v>
      </c>
      <c r="J14">
        <v>201.10187500000001</v>
      </c>
      <c r="K14">
        <v>71.269374999999997</v>
      </c>
      <c r="L14">
        <v>33.639625000000002</v>
      </c>
      <c r="M14">
        <v>12</v>
      </c>
      <c r="N14">
        <v>41</v>
      </c>
      <c r="O14">
        <v>0.5</v>
      </c>
      <c r="X14" s="39"/>
      <c r="Y14" s="39"/>
      <c r="Z14" s="39"/>
      <c r="AA14" s="39"/>
    </row>
    <row r="15" spans="1:27" ht="15.75" thickBot="1" x14ac:dyDescent="0.3">
      <c r="A15" s="39">
        <v>120</v>
      </c>
      <c r="B15" s="39">
        <v>30</v>
      </c>
      <c r="C15" s="39">
        <v>50</v>
      </c>
      <c r="D15">
        <v>14</v>
      </c>
      <c r="E15">
        <v>43</v>
      </c>
      <c r="F15" s="39">
        <v>1.25</v>
      </c>
      <c r="G15">
        <v>4</v>
      </c>
      <c r="H15" s="39">
        <v>750</v>
      </c>
      <c r="I15">
        <v>110.138125</v>
      </c>
      <c r="J15">
        <v>214.42812499999999</v>
      </c>
      <c r="K15">
        <v>72.117500000000007</v>
      </c>
      <c r="L15">
        <v>36.214312499999998</v>
      </c>
      <c r="M15">
        <v>12</v>
      </c>
      <c r="N15">
        <v>41</v>
      </c>
      <c r="O15">
        <v>0.5</v>
      </c>
      <c r="X15" s="39"/>
      <c r="Y15" s="39"/>
      <c r="Z15" s="39"/>
      <c r="AA15" s="39"/>
    </row>
    <row r="16" spans="1:27" ht="15.75" thickBot="1" x14ac:dyDescent="0.3">
      <c r="A16" s="39">
        <v>150</v>
      </c>
      <c r="B16" s="39">
        <v>30</v>
      </c>
      <c r="C16" s="39">
        <v>50</v>
      </c>
      <c r="D16">
        <v>14</v>
      </c>
      <c r="E16">
        <v>43</v>
      </c>
      <c r="F16" s="39">
        <v>1.25</v>
      </c>
      <c r="G16">
        <v>4</v>
      </c>
      <c r="H16" s="39">
        <v>750</v>
      </c>
      <c r="I16">
        <v>110.621875</v>
      </c>
      <c r="J16">
        <v>235.426875</v>
      </c>
      <c r="K16">
        <v>90.146874999999994</v>
      </c>
      <c r="L16">
        <v>36.6433125</v>
      </c>
      <c r="M16">
        <v>12</v>
      </c>
      <c r="N16">
        <v>41</v>
      </c>
      <c r="O16">
        <v>0.5</v>
      </c>
      <c r="X16" s="39"/>
      <c r="Y16" s="39"/>
      <c r="Z16" s="39"/>
      <c r="AA16" s="39"/>
    </row>
    <row r="17" spans="1:27" ht="15.75" thickBot="1" x14ac:dyDescent="0.3">
      <c r="A17" s="39">
        <v>120</v>
      </c>
      <c r="B17" s="39">
        <v>30</v>
      </c>
      <c r="C17" s="39">
        <v>50</v>
      </c>
      <c r="D17">
        <v>14</v>
      </c>
      <c r="E17">
        <v>43</v>
      </c>
      <c r="F17" s="39">
        <v>1.25</v>
      </c>
      <c r="G17">
        <v>4</v>
      </c>
      <c r="H17" s="39">
        <v>600</v>
      </c>
      <c r="I17">
        <v>111.426875</v>
      </c>
      <c r="J17">
        <v>180.44624999999999</v>
      </c>
      <c r="K17">
        <v>40.928812499999999</v>
      </c>
      <c r="L17">
        <v>31.337250000000001</v>
      </c>
      <c r="M17">
        <v>12</v>
      </c>
      <c r="N17">
        <v>41</v>
      </c>
      <c r="O17">
        <v>0.5</v>
      </c>
      <c r="X17" s="39"/>
      <c r="Y17" s="39"/>
      <c r="Z17" s="39"/>
      <c r="AA17" s="39"/>
    </row>
    <row r="18" spans="1:27" ht="15.75" thickBot="1" x14ac:dyDescent="0.3">
      <c r="A18" s="39">
        <v>150</v>
      </c>
      <c r="B18" s="39">
        <v>30</v>
      </c>
      <c r="C18" s="39">
        <v>50</v>
      </c>
      <c r="D18">
        <v>14</v>
      </c>
      <c r="E18">
        <v>43</v>
      </c>
      <c r="F18" s="39">
        <v>1.25</v>
      </c>
      <c r="G18">
        <v>4</v>
      </c>
      <c r="H18" s="39">
        <v>600</v>
      </c>
      <c r="I18">
        <v>111.7225</v>
      </c>
      <c r="J18">
        <v>194.049375</v>
      </c>
      <c r="K18">
        <v>51.161000000000001</v>
      </c>
      <c r="L18">
        <v>32.239874999999998</v>
      </c>
      <c r="M18">
        <v>12</v>
      </c>
      <c r="N18">
        <v>41</v>
      </c>
      <c r="O18">
        <v>0.5</v>
      </c>
      <c r="X18" s="39"/>
      <c r="Y18" s="39"/>
      <c r="Z18" s="39"/>
      <c r="AA18" s="39"/>
    </row>
    <row r="19" spans="1:27" ht="15.75" thickBot="1" x14ac:dyDescent="0.3">
      <c r="A19" s="39">
        <v>120</v>
      </c>
      <c r="B19" s="39">
        <v>45</v>
      </c>
      <c r="C19" s="39">
        <v>35</v>
      </c>
      <c r="D19">
        <v>14</v>
      </c>
      <c r="E19">
        <v>43</v>
      </c>
      <c r="F19" s="39">
        <v>1.25</v>
      </c>
      <c r="G19">
        <v>4</v>
      </c>
      <c r="H19" s="39">
        <v>900</v>
      </c>
      <c r="I19">
        <v>119.01375</v>
      </c>
      <c r="J19">
        <v>265.85750000000002</v>
      </c>
      <c r="K19">
        <v>106.90375</v>
      </c>
      <c r="L19">
        <v>44.35275</v>
      </c>
      <c r="M19">
        <v>12</v>
      </c>
      <c r="N19">
        <v>41</v>
      </c>
      <c r="O19">
        <v>0.5</v>
      </c>
      <c r="X19" s="39"/>
      <c r="Y19" s="39"/>
      <c r="Z19" s="39"/>
      <c r="AA19" s="39"/>
    </row>
    <row r="20" spans="1:27" ht="15.75" thickBot="1" x14ac:dyDescent="0.3">
      <c r="A20" s="39">
        <v>150</v>
      </c>
      <c r="B20" s="39">
        <v>45</v>
      </c>
      <c r="C20" s="39">
        <v>35</v>
      </c>
      <c r="D20">
        <v>14</v>
      </c>
      <c r="E20">
        <v>43</v>
      </c>
      <c r="F20" s="39">
        <v>1.25</v>
      </c>
      <c r="G20">
        <v>4</v>
      </c>
      <c r="H20" s="39">
        <v>900</v>
      </c>
      <c r="I20">
        <v>119.07187500000001</v>
      </c>
      <c r="J20">
        <v>294.59375</v>
      </c>
      <c r="K20">
        <v>133.62937500000001</v>
      </c>
      <c r="L20">
        <v>44.579812500000003</v>
      </c>
      <c r="M20">
        <v>12</v>
      </c>
      <c r="N20">
        <v>41</v>
      </c>
      <c r="O20">
        <v>0.5</v>
      </c>
      <c r="X20" s="39"/>
      <c r="Y20" s="39"/>
      <c r="Z20" s="39"/>
      <c r="AA20" s="39"/>
    </row>
    <row r="21" spans="1:27" ht="15.75" thickBot="1" x14ac:dyDescent="0.3">
      <c r="A21" s="39">
        <v>120</v>
      </c>
      <c r="B21" s="39">
        <v>45</v>
      </c>
      <c r="C21" s="39">
        <v>35</v>
      </c>
      <c r="D21">
        <v>14</v>
      </c>
      <c r="E21">
        <v>43</v>
      </c>
      <c r="F21" s="39">
        <v>1.25</v>
      </c>
      <c r="G21">
        <v>4</v>
      </c>
      <c r="H21" s="39">
        <v>600</v>
      </c>
      <c r="I21">
        <v>124.49625</v>
      </c>
      <c r="J21">
        <v>193.389375</v>
      </c>
      <c r="K21">
        <v>38.031687499999997</v>
      </c>
      <c r="L21">
        <v>34.232624999999999</v>
      </c>
      <c r="M21">
        <v>12</v>
      </c>
      <c r="N21">
        <v>41</v>
      </c>
      <c r="O21">
        <v>0.5</v>
      </c>
      <c r="X21" s="39"/>
      <c r="Y21" s="39"/>
      <c r="Z21" s="39"/>
      <c r="AA21" s="39"/>
    </row>
    <row r="22" spans="1:27" ht="15.75" thickBot="1" x14ac:dyDescent="0.3">
      <c r="A22" s="39">
        <v>150</v>
      </c>
      <c r="B22" s="39">
        <v>45</v>
      </c>
      <c r="C22" s="39">
        <v>35</v>
      </c>
      <c r="D22">
        <v>14</v>
      </c>
      <c r="E22">
        <v>43</v>
      </c>
      <c r="F22" s="39">
        <v>1.25</v>
      </c>
      <c r="G22">
        <v>4</v>
      </c>
      <c r="H22" s="39">
        <v>600</v>
      </c>
      <c r="I22">
        <v>124.56874999999999</v>
      </c>
      <c r="J22">
        <v>206.48750000000001</v>
      </c>
      <c r="K22">
        <v>47.539625000000001</v>
      </c>
      <c r="L22">
        <v>35.575312500000003</v>
      </c>
      <c r="M22">
        <v>12</v>
      </c>
      <c r="N22">
        <v>41</v>
      </c>
      <c r="O22">
        <v>0.5</v>
      </c>
      <c r="X22" s="39"/>
      <c r="Y22" s="39"/>
      <c r="Z22" s="39"/>
      <c r="AA22" s="39"/>
    </row>
    <row r="23" spans="1:27" ht="15.75" thickBot="1" x14ac:dyDescent="0.3">
      <c r="A23" s="39">
        <v>120</v>
      </c>
      <c r="B23" s="39">
        <v>45</v>
      </c>
      <c r="C23" s="39">
        <v>35</v>
      </c>
      <c r="D23">
        <v>14</v>
      </c>
      <c r="E23">
        <v>43</v>
      </c>
      <c r="F23" s="39">
        <v>1.25</v>
      </c>
      <c r="G23">
        <v>4</v>
      </c>
      <c r="H23" s="39">
        <v>750</v>
      </c>
      <c r="I23">
        <v>129.046875</v>
      </c>
      <c r="J23">
        <v>231.200625</v>
      </c>
      <c r="K23">
        <v>66.831874999999997</v>
      </c>
      <c r="L23">
        <v>39.543500000000002</v>
      </c>
      <c r="M23">
        <v>12</v>
      </c>
      <c r="N23">
        <v>41</v>
      </c>
      <c r="O23">
        <v>0.5</v>
      </c>
      <c r="X23" s="39"/>
      <c r="Y23" s="39"/>
      <c r="Z23" s="39"/>
      <c r="AA23" s="39"/>
    </row>
    <row r="24" spans="1:27" ht="15.75" thickBot="1" x14ac:dyDescent="0.3">
      <c r="A24" s="39">
        <v>150</v>
      </c>
      <c r="B24" s="39">
        <v>30</v>
      </c>
      <c r="C24" s="39">
        <v>50</v>
      </c>
      <c r="D24">
        <v>14</v>
      </c>
      <c r="E24">
        <v>43</v>
      </c>
      <c r="F24" s="39">
        <v>1.4</v>
      </c>
      <c r="G24">
        <v>4</v>
      </c>
      <c r="H24" s="39">
        <v>900</v>
      </c>
      <c r="I24">
        <v>129.23124999999999</v>
      </c>
      <c r="J24">
        <v>321.25375000000003</v>
      </c>
      <c r="K24">
        <v>144.510625</v>
      </c>
      <c r="L24">
        <v>48.6535625</v>
      </c>
      <c r="M24">
        <v>12</v>
      </c>
      <c r="N24">
        <v>41</v>
      </c>
      <c r="O24">
        <v>0.5</v>
      </c>
      <c r="X24" s="39"/>
      <c r="Y24" s="39"/>
      <c r="Z24" s="39"/>
      <c r="AA24" s="39"/>
    </row>
    <row r="25" spans="1:27" ht="15.75" thickBot="1" x14ac:dyDescent="0.3">
      <c r="A25" s="39">
        <v>150</v>
      </c>
      <c r="B25" s="39">
        <v>45</v>
      </c>
      <c r="C25" s="39">
        <v>35</v>
      </c>
      <c r="D25">
        <v>14</v>
      </c>
      <c r="E25">
        <v>43</v>
      </c>
      <c r="F25" s="39">
        <v>1.25</v>
      </c>
      <c r="G25">
        <v>4</v>
      </c>
      <c r="H25" s="39">
        <v>750</v>
      </c>
      <c r="I25">
        <v>129.75125</v>
      </c>
      <c r="J25">
        <v>251.41187500000001</v>
      </c>
      <c r="K25">
        <v>83.539375000000007</v>
      </c>
      <c r="L25">
        <v>40.4885625</v>
      </c>
      <c r="M25">
        <v>12</v>
      </c>
      <c r="N25">
        <v>41</v>
      </c>
      <c r="O25">
        <v>0.5</v>
      </c>
      <c r="X25" s="39"/>
      <c r="Y25" s="39"/>
      <c r="Z25" s="39"/>
      <c r="AA25" s="39"/>
    </row>
    <row r="26" spans="1:27" ht="15.75" thickBot="1" x14ac:dyDescent="0.3">
      <c r="A26" s="39">
        <v>120</v>
      </c>
      <c r="B26" s="39">
        <v>30</v>
      </c>
      <c r="C26" s="39">
        <v>50</v>
      </c>
      <c r="D26">
        <v>14</v>
      </c>
      <c r="E26">
        <v>43</v>
      </c>
      <c r="F26" s="39">
        <v>1.4</v>
      </c>
      <c r="G26">
        <v>4</v>
      </c>
      <c r="H26" s="39">
        <v>900</v>
      </c>
      <c r="I26">
        <v>130.99562499999999</v>
      </c>
      <c r="J26">
        <v>291.71812499999999</v>
      </c>
      <c r="K26">
        <v>115.60875</v>
      </c>
      <c r="L26">
        <v>48.261062500000001</v>
      </c>
      <c r="M26">
        <v>12</v>
      </c>
      <c r="N26">
        <v>41</v>
      </c>
      <c r="O26">
        <v>0.5</v>
      </c>
      <c r="X26" s="39"/>
      <c r="Y26" s="39"/>
      <c r="Z26" s="39"/>
      <c r="AA26" s="39"/>
    </row>
    <row r="27" spans="1:27" ht="15.75" thickBot="1" x14ac:dyDescent="0.3">
      <c r="A27" s="39">
        <v>150</v>
      </c>
      <c r="B27" s="39">
        <v>30</v>
      </c>
      <c r="C27" s="39">
        <v>50</v>
      </c>
      <c r="D27">
        <v>14</v>
      </c>
      <c r="E27">
        <v>43</v>
      </c>
      <c r="F27" s="39">
        <v>1.4</v>
      </c>
      <c r="G27">
        <v>4</v>
      </c>
      <c r="H27" s="39">
        <v>600</v>
      </c>
      <c r="I27">
        <v>133.480625</v>
      </c>
      <c r="J27">
        <v>223.81874999999999</v>
      </c>
      <c r="K27">
        <v>51.161000000000001</v>
      </c>
      <c r="L27">
        <v>38.998937499999997</v>
      </c>
      <c r="M27">
        <v>12</v>
      </c>
      <c r="N27">
        <v>41</v>
      </c>
      <c r="O27">
        <v>0.5</v>
      </c>
      <c r="X27" s="39"/>
      <c r="Y27" s="39"/>
      <c r="Z27" s="39"/>
      <c r="AA27" s="39"/>
    </row>
    <row r="28" spans="1:27" ht="15.75" thickBot="1" x14ac:dyDescent="0.3">
      <c r="A28" s="39">
        <v>120</v>
      </c>
      <c r="B28" s="39">
        <v>30</v>
      </c>
      <c r="C28" s="39">
        <v>50</v>
      </c>
      <c r="D28">
        <v>14</v>
      </c>
      <c r="E28">
        <v>43</v>
      </c>
      <c r="F28" s="39">
        <v>1.4</v>
      </c>
      <c r="G28">
        <v>4</v>
      </c>
      <c r="H28" s="39">
        <v>600</v>
      </c>
      <c r="I28">
        <v>134.35312500000001</v>
      </c>
      <c r="J28">
        <v>210.44374999999999</v>
      </c>
      <c r="K28">
        <v>40.928812499999999</v>
      </c>
      <c r="L28">
        <v>37.4816875</v>
      </c>
      <c r="M28">
        <v>12</v>
      </c>
      <c r="N28">
        <v>41</v>
      </c>
      <c r="O28">
        <v>0.5</v>
      </c>
      <c r="X28" s="39"/>
      <c r="Y28" s="39"/>
      <c r="Z28" s="39"/>
      <c r="AA28" s="39"/>
    </row>
    <row r="29" spans="1:27" ht="15.75" thickBot="1" x14ac:dyDescent="0.3">
      <c r="A29" s="39">
        <v>150</v>
      </c>
      <c r="B29" s="39">
        <v>45</v>
      </c>
      <c r="C29" s="39">
        <v>50</v>
      </c>
      <c r="D29">
        <v>14</v>
      </c>
      <c r="E29">
        <v>43</v>
      </c>
      <c r="F29" s="39">
        <v>1.25</v>
      </c>
      <c r="G29">
        <v>4</v>
      </c>
      <c r="H29" s="39">
        <v>600</v>
      </c>
      <c r="I29">
        <v>139.703125</v>
      </c>
      <c r="J29">
        <v>209.38437500000001</v>
      </c>
      <c r="K29">
        <v>28.3001875</v>
      </c>
      <c r="L29">
        <v>39.551749999999998</v>
      </c>
      <c r="M29">
        <v>12</v>
      </c>
      <c r="N29">
        <v>41</v>
      </c>
      <c r="O29">
        <v>0.5</v>
      </c>
      <c r="X29" s="39"/>
      <c r="Y29" s="39"/>
      <c r="Z29" s="39"/>
      <c r="AA29" s="39"/>
    </row>
    <row r="30" spans="1:27" ht="15.75" thickBot="1" x14ac:dyDescent="0.3">
      <c r="A30" s="39">
        <v>150</v>
      </c>
      <c r="B30" s="39">
        <v>30</v>
      </c>
      <c r="C30" s="39">
        <v>50</v>
      </c>
      <c r="D30">
        <v>14</v>
      </c>
      <c r="E30">
        <v>43</v>
      </c>
      <c r="F30" s="39">
        <v>1.4</v>
      </c>
      <c r="G30">
        <v>4</v>
      </c>
      <c r="H30" s="39">
        <v>750</v>
      </c>
      <c r="I30">
        <v>139.78062499999999</v>
      </c>
      <c r="J30">
        <v>273.33375000000001</v>
      </c>
      <c r="K30">
        <v>90.146874999999994</v>
      </c>
      <c r="L30">
        <v>44.243187499999998</v>
      </c>
      <c r="M30">
        <v>12</v>
      </c>
      <c r="N30">
        <v>41</v>
      </c>
      <c r="O30">
        <v>0.5</v>
      </c>
      <c r="X30" s="39"/>
      <c r="Y30" s="39"/>
      <c r="Z30" s="39"/>
      <c r="AA30" s="39"/>
    </row>
    <row r="31" spans="1:27" ht="15.75" thickBot="1" x14ac:dyDescent="0.3">
      <c r="A31" s="39">
        <v>120</v>
      </c>
      <c r="B31" s="39">
        <v>30</v>
      </c>
      <c r="C31" s="39">
        <v>50</v>
      </c>
      <c r="D31">
        <v>14</v>
      </c>
      <c r="E31">
        <v>43</v>
      </c>
      <c r="F31" s="39">
        <v>1.4</v>
      </c>
      <c r="G31">
        <v>4</v>
      </c>
      <c r="H31" s="39">
        <v>750</v>
      </c>
      <c r="I31">
        <v>140.364375</v>
      </c>
      <c r="J31">
        <v>252.62125</v>
      </c>
      <c r="K31">
        <v>72.117500000000007</v>
      </c>
      <c r="L31">
        <v>43.158749999999998</v>
      </c>
      <c r="M31">
        <v>12</v>
      </c>
      <c r="N31">
        <v>41</v>
      </c>
      <c r="O31">
        <v>0.5</v>
      </c>
      <c r="X31" s="39"/>
      <c r="Y31" s="39"/>
      <c r="Z31" s="39"/>
      <c r="AA31" s="39"/>
    </row>
    <row r="32" spans="1:27" ht="15.75" thickBot="1" x14ac:dyDescent="0.3">
      <c r="A32" s="39">
        <v>120</v>
      </c>
      <c r="B32" s="39">
        <v>45</v>
      </c>
      <c r="C32" s="39">
        <v>50</v>
      </c>
      <c r="D32">
        <v>14</v>
      </c>
      <c r="E32">
        <v>43</v>
      </c>
      <c r="F32" s="39">
        <v>1.25</v>
      </c>
      <c r="G32">
        <v>4</v>
      </c>
      <c r="H32" s="39">
        <v>600</v>
      </c>
      <c r="I32">
        <v>142.36625000000001</v>
      </c>
      <c r="J32">
        <v>200.23625000000001</v>
      </c>
      <c r="K32">
        <v>22.640125000000001</v>
      </c>
      <c r="L32">
        <v>37.543500000000002</v>
      </c>
      <c r="M32">
        <v>12</v>
      </c>
      <c r="N32">
        <v>41</v>
      </c>
      <c r="O32">
        <v>0.5</v>
      </c>
      <c r="X32" s="39"/>
      <c r="Y32" s="39"/>
      <c r="Z32" s="39"/>
      <c r="AA32" s="39"/>
    </row>
    <row r="33" spans="1:27" ht="15.75" thickBot="1" x14ac:dyDescent="0.3">
      <c r="A33" s="39">
        <v>150</v>
      </c>
      <c r="B33" s="39">
        <v>45</v>
      </c>
      <c r="C33" s="39">
        <v>35</v>
      </c>
      <c r="D33">
        <v>14</v>
      </c>
      <c r="E33">
        <v>43</v>
      </c>
      <c r="F33" s="39">
        <v>1.4</v>
      </c>
      <c r="G33">
        <v>4</v>
      </c>
      <c r="H33" s="39">
        <v>600</v>
      </c>
      <c r="I33">
        <v>145.48249999999999</v>
      </c>
      <c r="J33">
        <v>235.97125</v>
      </c>
      <c r="K33">
        <v>47.539625000000001</v>
      </c>
      <c r="L33">
        <v>42.701000000000001</v>
      </c>
      <c r="M33">
        <v>12</v>
      </c>
      <c r="N33">
        <v>41</v>
      </c>
      <c r="O33">
        <v>0.5</v>
      </c>
      <c r="X33" s="39"/>
      <c r="Y33" s="39"/>
      <c r="Z33" s="39"/>
      <c r="AA33" s="39"/>
    </row>
    <row r="34" spans="1:27" ht="15.75" thickBot="1" x14ac:dyDescent="0.3">
      <c r="A34" s="39">
        <v>120</v>
      </c>
      <c r="B34" s="39">
        <v>45</v>
      </c>
      <c r="C34" s="39">
        <v>35</v>
      </c>
      <c r="D34">
        <v>14</v>
      </c>
      <c r="E34">
        <v>43</v>
      </c>
      <c r="F34" s="39">
        <v>1.4</v>
      </c>
      <c r="G34">
        <v>4</v>
      </c>
      <c r="H34" s="39">
        <v>600</v>
      </c>
      <c r="I34">
        <v>146.74625</v>
      </c>
      <c r="J34">
        <v>223.11625000000001</v>
      </c>
      <c r="K34">
        <v>38.031687499999997</v>
      </c>
      <c r="L34">
        <v>40.723437500000003</v>
      </c>
      <c r="M34">
        <v>12</v>
      </c>
      <c r="N34">
        <v>41</v>
      </c>
      <c r="O34">
        <v>0.5</v>
      </c>
      <c r="X34" s="39"/>
      <c r="Y34" s="39"/>
      <c r="Z34" s="39"/>
      <c r="AA34" s="39"/>
    </row>
    <row r="35" spans="1:27" ht="15.75" thickBot="1" x14ac:dyDescent="0.3">
      <c r="A35" s="39">
        <v>150</v>
      </c>
      <c r="B35" s="39">
        <v>45</v>
      </c>
      <c r="C35" s="39">
        <v>35</v>
      </c>
      <c r="D35">
        <v>14</v>
      </c>
      <c r="E35">
        <v>43</v>
      </c>
      <c r="F35" s="39">
        <v>1.4</v>
      </c>
      <c r="G35">
        <v>4</v>
      </c>
      <c r="H35" s="39">
        <v>900</v>
      </c>
      <c r="I35">
        <v>154.981875</v>
      </c>
      <c r="J35">
        <v>340.38437499999998</v>
      </c>
      <c r="K35">
        <v>133.62937500000001</v>
      </c>
      <c r="L35">
        <v>53.253937499999999</v>
      </c>
      <c r="M35">
        <v>12</v>
      </c>
      <c r="N35">
        <v>41</v>
      </c>
      <c r="O35">
        <v>0.5</v>
      </c>
      <c r="X35" s="39"/>
      <c r="Y35" s="39"/>
      <c r="Z35" s="39"/>
      <c r="AA35" s="39"/>
    </row>
    <row r="36" spans="1:27" ht="15.75" thickBot="1" x14ac:dyDescent="0.3">
      <c r="A36" s="39">
        <v>120</v>
      </c>
      <c r="B36" s="39">
        <v>45</v>
      </c>
      <c r="C36" s="39">
        <v>35</v>
      </c>
      <c r="D36">
        <v>14</v>
      </c>
      <c r="E36">
        <v>43</v>
      </c>
      <c r="F36" s="39">
        <v>1.4</v>
      </c>
      <c r="G36">
        <v>4</v>
      </c>
      <c r="H36" s="39">
        <v>900</v>
      </c>
      <c r="I36">
        <v>156.141875</v>
      </c>
      <c r="J36">
        <v>312.018125</v>
      </c>
      <c r="K36">
        <v>106.90375</v>
      </c>
      <c r="L36">
        <v>52.28425</v>
      </c>
      <c r="M36">
        <v>12</v>
      </c>
      <c r="N36">
        <v>41</v>
      </c>
      <c r="O36">
        <v>0.5</v>
      </c>
      <c r="X36" s="39"/>
      <c r="Y36" s="39"/>
      <c r="Z36" s="39"/>
      <c r="AA36" s="39"/>
    </row>
    <row r="37" spans="1:27" ht="15.75" thickBot="1" x14ac:dyDescent="0.3">
      <c r="A37" s="39">
        <v>150</v>
      </c>
      <c r="B37" s="39">
        <v>45</v>
      </c>
      <c r="C37" s="39">
        <v>50</v>
      </c>
      <c r="D37">
        <v>14</v>
      </c>
      <c r="E37">
        <v>43</v>
      </c>
      <c r="F37" s="39">
        <v>1.4</v>
      </c>
      <c r="G37">
        <v>4</v>
      </c>
      <c r="H37" s="39">
        <v>600</v>
      </c>
      <c r="I37">
        <v>157.78062499999999</v>
      </c>
      <c r="J37">
        <v>238.24</v>
      </c>
      <c r="K37">
        <v>28.3001875</v>
      </c>
      <c r="L37">
        <v>48.265812500000003</v>
      </c>
      <c r="M37">
        <v>12</v>
      </c>
      <c r="N37">
        <v>41</v>
      </c>
      <c r="O37">
        <v>0.5</v>
      </c>
      <c r="X37" s="39"/>
      <c r="Y37" s="39"/>
      <c r="Z37" s="39"/>
      <c r="AA37" s="39"/>
    </row>
    <row r="38" spans="1:27" ht="15.75" thickBot="1" x14ac:dyDescent="0.3">
      <c r="A38" s="39">
        <v>150</v>
      </c>
      <c r="B38" s="39">
        <v>45</v>
      </c>
      <c r="C38" s="39">
        <v>35</v>
      </c>
      <c r="D38">
        <v>14</v>
      </c>
      <c r="E38">
        <v>43</v>
      </c>
      <c r="F38" s="39">
        <v>1.4</v>
      </c>
      <c r="G38">
        <v>4</v>
      </c>
      <c r="H38" s="39">
        <v>750</v>
      </c>
      <c r="I38">
        <v>157.9325</v>
      </c>
      <c r="J38">
        <v>288.94875000000002</v>
      </c>
      <c r="K38">
        <v>83.539375000000007</v>
      </c>
      <c r="L38">
        <v>48.3768125</v>
      </c>
      <c r="M38">
        <v>12</v>
      </c>
      <c r="N38">
        <v>41</v>
      </c>
      <c r="O38">
        <v>0.5</v>
      </c>
      <c r="R38" s="39"/>
      <c r="X38" s="39"/>
      <c r="Y38" s="39"/>
      <c r="Z38" s="39"/>
      <c r="AA38" s="39"/>
    </row>
    <row r="39" spans="1:27" ht="15.75" thickBot="1" x14ac:dyDescent="0.3">
      <c r="A39" s="39">
        <v>120</v>
      </c>
      <c r="B39" s="39">
        <v>45</v>
      </c>
      <c r="C39" s="39">
        <v>35</v>
      </c>
      <c r="D39">
        <v>14</v>
      </c>
      <c r="E39">
        <v>43</v>
      </c>
      <c r="F39" s="39">
        <v>1.4</v>
      </c>
      <c r="G39">
        <v>4</v>
      </c>
      <c r="H39" s="39">
        <v>750</v>
      </c>
      <c r="I39">
        <v>158.47375</v>
      </c>
      <c r="J39">
        <v>269.06124999999997</v>
      </c>
      <c r="K39">
        <v>66.831874999999997</v>
      </c>
      <c r="L39">
        <v>46.78875</v>
      </c>
      <c r="M39">
        <v>12</v>
      </c>
      <c r="N39">
        <v>41</v>
      </c>
      <c r="O39">
        <v>0.5</v>
      </c>
      <c r="R39" s="39"/>
      <c r="X39" s="39"/>
      <c r="Y39" s="39"/>
      <c r="Z39" s="39"/>
      <c r="AA39" s="39"/>
    </row>
    <row r="40" spans="1:27" ht="15.75" thickBot="1" x14ac:dyDescent="0.3">
      <c r="A40" s="39">
        <v>120</v>
      </c>
      <c r="B40" s="39">
        <v>45</v>
      </c>
      <c r="C40" s="39">
        <v>50</v>
      </c>
      <c r="D40">
        <v>14</v>
      </c>
      <c r="E40">
        <v>43</v>
      </c>
      <c r="F40" s="39">
        <v>1.4</v>
      </c>
      <c r="G40">
        <v>4</v>
      </c>
      <c r="H40" s="39">
        <v>600</v>
      </c>
      <c r="I40">
        <v>162.16125</v>
      </c>
      <c r="J40">
        <v>229.28937500000001</v>
      </c>
      <c r="K40">
        <v>22.640125000000001</v>
      </c>
      <c r="L40">
        <v>45.507624999999997</v>
      </c>
      <c r="M40">
        <v>12</v>
      </c>
      <c r="N40">
        <v>41</v>
      </c>
      <c r="O40">
        <v>0.5</v>
      </c>
      <c r="R40" s="39"/>
      <c r="X40" s="39"/>
      <c r="Y40" s="39"/>
      <c r="Z40" s="39"/>
      <c r="AA40" s="39"/>
    </row>
    <row r="41" spans="1:27" ht="15.75" thickBot="1" x14ac:dyDescent="0.3">
      <c r="A41" s="39">
        <v>150</v>
      </c>
      <c r="B41" s="39">
        <v>45</v>
      </c>
      <c r="C41" s="39">
        <v>50</v>
      </c>
      <c r="D41">
        <v>14</v>
      </c>
      <c r="E41">
        <v>43</v>
      </c>
      <c r="F41" s="39">
        <v>1.25</v>
      </c>
      <c r="G41">
        <v>4</v>
      </c>
      <c r="H41" s="39">
        <v>750</v>
      </c>
      <c r="I41">
        <v>162.37687500000001</v>
      </c>
      <c r="J41">
        <v>256.17562500000003</v>
      </c>
      <c r="K41">
        <v>48.755875000000003</v>
      </c>
      <c r="L41">
        <v>45.3864375</v>
      </c>
      <c r="M41">
        <v>12</v>
      </c>
      <c r="N41">
        <v>41</v>
      </c>
      <c r="O41">
        <v>0.5</v>
      </c>
      <c r="R41" s="39"/>
      <c r="X41" s="39"/>
      <c r="Y41" s="39"/>
      <c r="Z41" s="39"/>
      <c r="AA41" s="39"/>
    </row>
    <row r="42" spans="1:27" ht="15.75" thickBot="1" x14ac:dyDescent="0.3">
      <c r="A42" s="39">
        <v>120</v>
      </c>
      <c r="B42" s="39">
        <v>45</v>
      </c>
      <c r="C42" s="39">
        <v>50</v>
      </c>
      <c r="D42">
        <v>14</v>
      </c>
      <c r="E42">
        <v>43</v>
      </c>
      <c r="F42" s="39">
        <v>1.25</v>
      </c>
      <c r="G42">
        <v>4</v>
      </c>
      <c r="H42" s="39">
        <v>750</v>
      </c>
      <c r="I42">
        <v>163.28812500000001</v>
      </c>
      <c r="J42">
        <v>242.00874999999999</v>
      </c>
      <c r="K42">
        <v>39.004687500000003</v>
      </c>
      <c r="L42">
        <v>43.530374999999999</v>
      </c>
      <c r="M42">
        <v>12</v>
      </c>
      <c r="N42">
        <v>41</v>
      </c>
      <c r="O42">
        <v>0.5</v>
      </c>
      <c r="R42" s="39"/>
      <c r="X42" s="39"/>
      <c r="Y42" s="39"/>
      <c r="Z42" s="39"/>
      <c r="AA42" s="39"/>
    </row>
    <row r="43" spans="1:27" ht="15.75" thickBot="1" x14ac:dyDescent="0.3">
      <c r="A43" s="39">
        <v>120</v>
      </c>
      <c r="B43" s="39">
        <v>45</v>
      </c>
      <c r="C43" s="39">
        <v>50</v>
      </c>
      <c r="D43">
        <v>14</v>
      </c>
      <c r="E43">
        <v>43</v>
      </c>
      <c r="F43" s="39">
        <v>1.25</v>
      </c>
      <c r="G43">
        <v>4</v>
      </c>
      <c r="H43" s="39">
        <v>900</v>
      </c>
      <c r="I43">
        <v>175.59875</v>
      </c>
      <c r="J43">
        <v>280.98750000000001</v>
      </c>
      <c r="K43">
        <v>61.393187500000003</v>
      </c>
      <c r="L43">
        <v>49.074437500000002</v>
      </c>
      <c r="M43">
        <v>12</v>
      </c>
      <c r="N43">
        <v>41</v>
      </c>
      <c r="O43">
        <v>0.5</v>
      </c>
      <c r="R43" s="39"/>
      <c r="X43" s="39"/>
      <c r="Y43" s="39"/>
      <c r="Z43" s="39"/>
      <c r="AA43" s="39"/>
    </row>
    <row r="44" spans="1:27" ht="15.75" thickBot="1" x14ac:dyDescent="0.3">
      <c r="A44" s="39">
        <v>150</v>
      </c>
      <c r="B44" s="39">
        <v>45</v>
      </c>
      <c r="C44" s="39">
        <v>50</v>
      </c>
      <c r="D44">
        <v>14</v>
      </c>
      <c r="E44">
        <v>43</v>
      </c>
      <c r="F44" s="39">
        <v>1.25</v>
      </c>
      <c r="G44">
        <v>4</v>
      </c>
      <c r="H44" s="39">
        <v>900</v>
      </c>
      <c r="I44">
        <v>175.76499999999999</v>
      </c>
      <c r="J44">
        <v>301.25</v>
      </c>
      <c r="K44">
        <v>76.741249999999994</v>
      </c>
      <c r="L44">
        <v>50.726875</v>
      </c>
      <c r="M44">
        <v>12</v>
      </c>
      <c r="N44">
        <v>41</v>
      </c>
      <c r="O44">
        <v>0.5</v>
      </c>
      <c r="R44" s="39"/>
      <c r="X44" s="39"/>
      <c r="Y44" s="39"/>
      <c r="Z44" s="39"/>
      <c r="AA44" s="39"/>
    </row>
    <row r="45" spans="1:27" ht="15.75" thickBot="1" x14ac:dyDescent="0.3">
      <c r="A45" s="39">
        <v>150</v>
      </c>
      <c r="B45" s="39">
        <v>45</v>
      </c>
      <c r="C45" s="39">
        <v>50</v>
      </c>
      <c r="D45">
        <v>14</v>
      </c>
      <c r="E45">
        <v>43</v>
      </c>
      <c r="F45" s="39">
        <v>1.4</v>
      </c>
      <c r="G45">
        <v>4</v>
      </c>
      <c r="H45" s="39">
        <v>750</v>
      </c>
      <c r="I45">
        <v>187.46</v>
      </c>
      <c r="J45">
        <v>292.76875000000001</v>
      </c>
      <c r="K45">
        <v>48.755875000000003</v>
      </c>
      <c r="L45">
        <v>54.884812500000002</v>
      </c>
      <c r="M45">
        <v>12</v>
      </c>
      <c r="N45">
        <v>41</v>
      </c>
      <c r="O45">
        <v>0.5</v>
      </c>
      <c r="R45" s="39"/>
      <c r="X45" s="39"/>
      <c r="Y45" s="39"/>
      <c r="Z45" s="39"/>
      <c r="AA45" s="39"/>
    </row>
    <row r="46" spans="1:27" ht="15.75" thickBot="1" x14ac:dyDescent="0.3">
      <c r="A46" s="39">
        <v>120</v>
      </c>
      <c r="B46" s="39">
        <v>45</v>
      </c>
      <c r="C46" s="39">
        <v>50</v>
      </c>
      <c r="D46">
        <v>14</v>
      </c>
      <c r="E46">
        <v>43</v>
      </c>
      <c r="F46" s="39">
        <v>1.4</v>
      </c>
      <c r="G46">
        <v>4</v>
      </c>
      <c r="H46" s="39">
        <v>750</v>
      </c>
      <c r="I46">
        <v>190.185</v>
      </c>
      <c r="J46">
        <v>278.88375000000002</v>
      </c>
      <c r="K46">
        <v>39.004687500000003</v>
      </c>
      <c r="L46">
        <v>52.237625000000001</v>
      </c>
      <c r="M46">
        <v>12</v>
      </c>
      <c r="N46">
        <v>41</v>
      </c>
      <c r="O46">
        <v>0.5</v>
      </c>
      <c r="R46" s="39"/>
      <c r="X46" s="39"/>
      <c r="Y46" s="39"/>
      <c r="Z46" s="39"/>
      <c r="AA46" s="39"/>
    </row>
    <row r="47" spans="1:27" ht="15.75" thickBot="1" x14ac:dyDescent="0.3">
      <c r="A47" s="39">
        <v>150</v>
      </c>
      <c r="B47" s="39">
        <v>45</v>
      </c>
      <c r="C47" s="39">
        <v>50</v>
      </c>
      <c r="D47">
        <v>14</v>
      </c>
      <c r="E47">
        <v>43</v>
      </c>
      <c r="F47" s="39">
        <v>1.4</v>
      </c>
      <c r="G47">
        <v>4</v>
      </c>
      <c r="H47" s="39">
        <v>900</v>
      </c>
      <c r="I47">
        <v>208.02562499999999</v>
      </c>
      <c r="J47">
        <v>345.76749999999998</v>
      </c>
      <c r="K47">
        <v>76.741249999999994</v>
      </c>
      <c r="L47">
        <v>60.96875</v>
      </c>
      <c r="M47">
        <v>12</v>
      </c>
      <c r="N47">
        <v>41</v>
      </c>
      <c r="O47">
        <v>0.5</v>
      </c>
      <c r="R47" s="39"/>
      <c r="X47" s="39"/>
      <c r="Y47" s="39"/>
      <c r="Z47" s="39"/>
      <c r="AA47" s="39"/>
    </row>
    <row r="48" spans="1:27" ht="15.75" thickBot="1" x14ac:dyDescent="0.3">
      <c r="A48" s="39">
        <v>120</v>
      </c>
      <c r="B48" s="39">
        <v>45</v>
      </c>
      <c r="C48" s="39">
        <v>50</v>
      </c>
      <c r="D48">
        <v>14</v>
      </c>
      <c r="E48">
        <v>43</v>
      </c>
      <c r="F48" s="39">
        <v>1.4</v>
      </c>
      <c r="G48">
        <v>4</v>
      </c>
      <c r="H48" s="39">
        <v>900</v>
      </c>
      <c r="I48">
        <v>209.45625000000001</v>
      </c>
      <c r="J48">
        <v>325.87374999999997</v>
      </c>
      <c r="K48">
        <v>61.393187500000003</v>
      </c>
      <c r="L48">
        <v>58.548250000000003</v>
      </c>
      <c r="M48">
        <v>12</v>
      </c>
      <c r="N48">
        <v>41</v>
      </c>
      <c r="O48">
        <v>0.5</v>
      </c>
      <c r="R48" s="39"/>
      <c r="X48" s="39"/>
      <c r="Y48" s="39"/>
      <c r="Z48" s="39"/>
      <c r="AA48" s="39"/>
    </row>
    <row r="49" spans="1:22" ht="15.75" thickBot="1" x14ac:dyDescent="0.3">
      <c r="A49" s="39"/>
      <c r="B49" s="39"/>
      <c r="C49" s="39"/>
      <c r="H49" s="39"/>
      <c r="R49" s="39"/>
      <c r="S49" s="39"/>
      <c r="T49" s="39"/>
      <c r="U49" s="39"/>
      <c r="V49" s="39"/>
    </row>
    <row r="50" spans="1:22" ht="15.75" thickBot="1" x14ac:dyDescent="0.3">
      <c r="A50" s="39"/>
      <c r="B50" s="39"/>
      <c r="C50" s="39"/>
      <c r="H50" s="39"/>
      <c r="R50" s="39"/>
      <c r="S50" s="39"/>
      <c r="T50" s="39"/>
      <c r="U50" s="39"/>
      <c r="V50" s="39"/>
    </row>
    <row r="51" spans="1:22" ht="15.75" thickBot="1" x14ac:dyDescent="0.3">
      <c r="A51" s="39"/>
      <c r="B51" s="39"/>
      <c r="C51" s="39"/>
      <c r="H51" s="39"/>
      <c r="R51" s="39"/>
      <c r="S51" s="39"/>
      <c r="T51" s="39"/>
      <c r="U51" s="39"/>
      <c r="V51" s="39"/>
    </row>
    <row r="52" spans="1:22" ht="15.75" thickBot="1" x14ac:dyDescent="0.3">
      <c r="A52" s="39"/>
      <c r="B52" s="39"/>
      <c r="C52" s="39"/>
      <c r="H52" s="39"/>
      <c r="R52" s="39"/>
      <c r="S52" s="39"/>
      <c r="T52" s="39"/>
      <c r="U52" s="39"/>
      <c r="V52" s="39"/>
    </row>
    <row r="53" spans="1:22" ht="15.75" thickBot="1" x14ac:dyDescent="0.3">
      <c r="A53" s="39"/>
      <c r="B53" s="39"/>
      <c r="C53" s="39"/>
      <c r="H53" s="39"/>
      <c r="R53" s="39"/>
      <c r="S53" s="39"/>
      <c r="T53" s="39"/>
      <c r="U53" s="39"/>
      <c r="V53" s="39"/>
    </row>
    <row r="54" spans="1:22" ht="15.75" thickBot="1" x14ac:dyDescent="0.3">
      <c r="A54" s="39"/>
      <c r="B54" s="39"/>
      <c r="C54" s="39"/>
      <c r="H54" s="39"/>
      <c r="R54" s="39"/>
      <c r="S54" s="39"/>
      <c r="T54" s="39"/>
      <c r="U54" s="39"/>
      <c r="V54" s="39"/>
    </row>
    <row r="55" spans="1:22" ht="15.75" thickBot="1" x14ac:dyDescent="0.3">
      <c r="A55" s="39"/>
      <c r="B55" s="39"/>
      <c r="C55" s="39"/>
      <c r="H55" s="39"/>
      <c r="R55" s="39"/>
      <c r="S55" s="39"/>
      <c r="T55" s="39"/>
      <c r="U55" s="39"/>
      <c r="V55" s="39"/>
    </row>
    <row r="56" spans="1:22" ht="15.75" thickBot="1" x14ac:dyDescent="0.3">
      <c r="A56" s="39"/>
      <c r="B56" s="39"/>
      <c r="C56" s="39"/>
      <c r="H56" s="39"/>
      <c r="R56" s="39"/>
      <c r="S56" s="39"/>
      <c r="T56" s="39"/>
      <c r="U56" s="39"/>
      <c r="V56" s="39"/>
    </row>
    <row r="57" spans="1:22" ht="15.75" thickBot="1" x14ac:dyDescent="0.3">
      <c r="A57" s="39"/>
      <c r="B57" s="39"/>
      <c r="C57" s="39"/>
      <c r="H57" s="39"/>
      <c r="R57" s="39"/>
      <c r="S57" s="39"/>
      <c r="T57" s="39"/>
      <c r="U57" s="39"/>
      <c r="V57" s="39"/>
    </row>
    <row r="58" spans="1:22" ht="15.75" thickBot="1" x14ac:dyDescent="0.3">
      <c r="A58" s="39"/>
      <c r="B58" s="39"/>
      <c r="C58" s="39"/>
      <c r="H58" s="39"/>
      <c r="R58" s="39"/>
      <c r="S58" s="39"/>
      <c r="T58" s="39"/>
      <c r="U58" s="39"/>
      <c r="V58" s="39"/>
    </row>
    <row r="59" spans="1:22" ht="15.75" thickBot="1" x14ac:dyDescent="0.3">
      <c r="A59" s="39"/>
      <c r="B59" s="39"/>
      <c r="C59" s="39"/>
      <c r="H59" s="39"/>
      <c r="R59" s="39"/>
      <c r="S59" s="39"/>
      <c r="T59" s="39"/>
      <c r="U59" s="39"/>
      <c r="V59" s="39"/>
    </row>
    <row r="60" spans="1:22" ht="15.75" thickBot="1" x14ac:dyDescent="0.3">
      <c r="A60" s="39"/>
      <c r="B60" s="39"/>
      <c r="C60" s="39"/>
      <c r="H60" s="39"/>
      <c r="R60" s="39"/>
      <c r="S60" s="39"/>
      <c r="T60" s="39"/>
      <c r="U60" s="39"/>
      <c r="V60" s="39"/>
    </row>
    <row r="61" spans="1:22" ht="15.75" thickBot="1" x14ac:dyDescent="0.3">
      <c r="A61" s="39"/>
      <c r="B61" s="39"/>
      <c r="C61" s="39"/>
      <c r="H61" s="39"/>
      <c r="R61" s="39"/>
      <c r="S61" s="39"/>
      <c r="T61" s="39"/>
      <c r="U61" s="39"/>
      <c r="V61" s="39"/>
    </row>
  </sheetData>
  <sortState ref="A1:O48">
    <sortCondition ref="I1"/>
  </sortState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6852-312C-4FA6-864F-5D7923FC6B5E}">
  <dimension ref="A1:Y48"/>
  <sheetViews>
    <sheetView workbookViewId="0">
      <selection sqref="A1:P1"/>
    </sheetView>
  </sheetViews>
  <sheetFormatPr defaultRowHeight="15" x14ac:dyDescent="0.25"/>
  <sheetData>
    <row r="1" spans="1:25" ht="15.75" thickBot="1" x14ac:dyDescent="0.3">
      <c r="A1" s="39">
        <v>150</v>
      </c>
      <c r="B1" s="39">
        <v>30</v>
      </c>
      <c r="C1" s="39">
        <v>35</v>
      </c>
      <c r="D1">
        <v>14</v>
      </c>
      <c r="E1">
        <v>43</v>
      </c>
      <c r="F1" s="39">
        <v>1.25</v>
      </c>
      <c r="G1">
        <v>4</v>
      </c>
      <c r="H1" s="39">
        <v>900</v>
      </c>
      <c r="I1">
        <v>-42.691937500000002</v>
      </c>
      <c r="J1">
        <v>252.16249999999999</v>
      </c>
      <c r="K1">
        <v>260.44187499999998</v>
      </c>
      <c r="L1">
        <v>32.059874999999998</v>
      </c>
      <c r="M1">
        <v>12</v>
      </c>
      <c r="N1">
        <v>41</v>
      </c>
      <c r="O1">
        <v>0.5</v>
      </c>
      <c r="P1">
        <v>0.25</v>
      </c>
      <c r="V1" s="40"/>
      <c r="W1" s="40"/>
      <c r="X1" s="40"/>
      <c r="Y1" s="40"/>
    </row>
    <row r="2" spans="1:25" ht="15.75" thickBot="1" x14ac:dyDescent="0.3">
      <c r="A2" s="39">
        <v>120</v>
      </c>
      <c r="B2" s="39">
        <v>30</v>
      </c>
      <c r="C2" s="39">
        <v>35</v>
      </c>
      <c r="D2">
        <v>14</v>
      </c>
      <c r="E2">
        <v>43</v>
      </c>
      <c r="F2" s="39">
        <v>1.25</v>
      </c>
      <c r="G2">
        <v>4</v>
      </c>
      <c r="H2" s="39">
        <v>900</v>
      </c>
      <c r="I2">
        <v>-34.156374999999997</v>
      </c>
      <c r="J2">
        <v>208.15437499999999</v>
      </c>
      <c r="K2">
        <v>208.35312500000001</v>
      </c>
      <c r="L2">
        <v>34.476687499999997</v>
      </c>
      <c r="M2">
        <v>12</v>
      </c>
      <c r="N2">
        <v>41</v>
      </c>
      <c r="O2">
        <v>0.5</v>
      </c>
      <c r="P2">
        <v>0.25</v>
      </c>
      <c r="V2" s="40"/>
      <c r="W2" s="40"/>
      <c r="X2" s="40"/>
      <c r="Y2" s="40"/>
    </row>
    <row r="3" spans="1:25" ht="15.75" thickBot="1" x14ac:dyDescent="0.3">
      <c r="A3" s="39">
        <v>150</v>
      </c>
      <c r="B3" s="39">
        <v>30</v>
      </c>
      <c r="C3" s="39">
        <v>35</v>
      </c>
      <c r="D3">
        <v>14</v>
      </c>
      <c r="E3">
        <v>43</v>
      </c>
      <c r="F3" s="39">
        <v>1.4</v>
      </c>
      <c r="G3">
        <v>4</v>
      </c>
      <c r="H3" s="39">
        <v>900</v>
      </c>
      <c r="I3">
        <v>-1.5990312499999999</v>
      </c>
      <c r="J3">
        <v>299.06</v>
      </c>
      <c r="K3">
        <v>260.44187499999998</v>
      </c>
      <c r="L3">
        <v>39.603375</v>
      </c>
      <c r="M3">
        <v>12</v>
      </c>
      <c r="N3">
        <v>41</v>
      </c>
      <c r="O3">
        <v>0.5</v>
      </c>
      <c r="P3">
        <v>0.25</v>
      </c>
      <c r="V3" s="40"/>
      <c r="W3" s="40"/>
      <c r="X3" s="40"/>
      <c r="Y3" s="40"/>
    </row>
    <row r="4" spans="1:25" ht="15.75" thickBot="1" x14ac:dyDescent="0.3">
      <c r="A4" s="39">
        <v>120</v>
      </c>
      <c r="B4" s="39">
        <v>30</v>
      </c>
      <c r="C4" s="39">
        <v>35</v>
      </c>
      <c r="D4">
        <v>14</v>
      </c>
      <c r="E4">
        <v>43</v>
      </c>
      <c r="F4" s="39">
        <v>1.4</v>
      </c>
      <c r="G4">
        <v>4</v>
      </c>
      <c r="H4" s="39">
        <v>900</v>
      </c>
      <c r="I4">
        <v>6.5909374999999999</v>
      </c>
      <c r="J4">
        <v>254.953125</v>
      </c>
      <c r="K4">
        <v>208.35312500000001</v>
      </c>
      <c r="L4">
        <v>41.505312500000002</v>
      </c>
      <c r="M4">
        <v>12</v>
      </c>
      <c r="N4">
        <v>41</v>
      </c>
      <c r="O4">
        <v>0.5</v>
      </c>
      <c r="P4">
        <v>0.25</v>
      </c>
      <c r="V4" s="40"/>
      <c r="W4" s="40"/>
      <c r="X4" s="40"/>
      <c r="Y4" s="40"/>
    </row>
    <row r="5" spans="1:25" ht="15.75" thickBot="1" x14ac:dyDescent="0.3">
      <c r="A5" s="39">
        <v>150</v>
      </c>
      <c r="B5" s="39">
        <v>30</v>
      </c>
      <c r="C5" s="39">
        <v>35</v>
      </c>
      <c r="D5">
        <v>14</v>
      </c>
      <c r="E5">
        <v>43</v>
      </c>
      <c r="F5" s="39">
        <v>1.25</v>
      </c>
      <c r="G5">
        <v>4</v>
      </c>
      <c r="H5" s="39">
        <v>750</v>
      </c>
      <c r="I5">
        <v>26.833437499999999</v>
      </c>
      <c r="J5">
        <v>216.44562500000001</v>
      </c>
      <c r="K5">
        <v>160.03</v>
      </c>
      <c r="L5">
        <v>30.828187499999999</v>
      </c>
      <c r="M5">
        <v>12</v>
      </c>
      <c r="N5">
        <v>41</v>
      </c>
      <c r="O5">
        <v>0.5</v>
      </c>
      <c r="P5">
        <v>0.25</v>
      </c>
      <c r="V5" s="40"/>
      <c r="W5" s="40"/>
      <c r="X5" s="40"/>
      <c r="Y5" s="40"/>
    </row>
    <row r="6" spans="1:25" ht="15.75" thickBot="1" x14ac:dyDescent="0.3">
      <c r="A6" s="39">
        <v>120</v>
      </c>
      <c r="B6" s="39">
        <v>30</v>
      </c>
      <c r="C6" s="39">
        <v>35</v>
      </c>
      <c r="D6">
        <v>14</v>
      </c>
      <c r="E6">
        <v>43</v>
      </c>
      <c r="F6" s="39">
        <v>1.25</v>
      </c>
      <c r="G6">
        <v>4</v>
      </c>
      <c r="H6" s="39">
        <v>750</v>
      </c>
      <c r="I6">
        <v>28.279687500000001</v>
      </c>
      <c r="J6">
        <v>185.018125</v>
      </c>
      <c r="K6">
        <v>128.02375000000001</v>
      </c>
      <c r="L6">
        <v>31.76925</v>
      </c>
      <c r="M6">
        <v>12</v>
      </c>
      <c r="N6">
        <v>41</v>
      </c>
      <c r="O6">
        <v>0.5</v>
      </c>
      <c r="P6">
        <v>0.25</v>
      </c>
      <c r="V6" s="40"/>
      <c r="W6" s="40"/>
      <c r="X6" s="40"/>
      <c r="Y6" s="40"/>
    </row>
    <row r="7" spans="1:25" ht="15.75" thickBot="1" x14ac:dyDescent="0.3">
      <c r="A7" s="39">
        <v>150</v>
      </c>
      <c r="B7" s="39">
        <v>30</v>
      </c>
      <c r="C7" s="39">
        <v>35</v>
      </c>
      <c r="D7">
        <v>14</v>
      </c>
      <c r="E7">
        <v>43</v>
      </c>
      <c r="F7" s="39">
        <v>1.4</v>
      </c>
      <c r="G7">
        <v>4</v>
      </c>
      <c r="H7" s="39">
        <v>750</v>
      </c>
      <c r="I7">
        <v>59.390562500000001</v>
      </c>
      <c r="J7">
        <v>255.09625</v>
      </c>
      <c r="K7">
        <v>160.03</v>
      </c>
      <c r="L7">
        <v>37.417250000000003</v>
      </c>
      <c r="M7">
        <v>12</v>
      </c>
      <c r="N7">
        <v>41</v>
      </c>
      <c r="O7">
        <v>0.5</v>
      </c>
      <c r="P7">
        <v>0.25</v>
      </c>
      <c r="V7" s="40"/>
      <c r="W7" s="40"/>
      <c r="X7" s="40"/>
      <c r="Y7" s="40"/>
    </row>
    <row r="8" spans="1:25" ht="15.75" thickBot="1" x14ac:dyDescent="0.3">
      <c r="A8" s="39">
        <v>120</v>
      </c>
      <c r="B8" s="39">
        <v>30</v>
      </c>
      <c r="C8" s="39">
        <v>35</v>
      </c>
      <c r="D8">
        <v>14</v>
      </c>
      <c r="E8">
        <v>43</v>
      </c>
      <c r="F8" s="39">
        <v>1.4</v>
      </c>
      <c r="G8">
        <v>4</v>
      </c>
      <c r="H8" s="39">
        <v>750</v>
      </c>
      <c r="I8">
        <v>61.026312500000003</v>
      </c>
      <c r="J8">
        <v>223.83687499999999</v>
      </c>
      <c r="K8">
        <v>128.02375000000001</v>
      </c>
      <c r="L8">
        <v>37.881749999999997</v>
      </c>
      <c r="M8">
        <v>12</v>
      </c>
      <c r="N8">
        <v>41</v>
      </c>
      <c r="O8">
        <v>0.5</v>
      </c>
      <c r="P8">
        <v>0.25</v>
      </c>
      <c r="V8" s="40"/>
      <c r="W8" s="40"/>
      <c r="X8" s="40"/>
      <c r="Y8" s="40"/>
    </row>
    <row r="9" spans="1:25" ht="15.75" thickBot="1" x14ac:dyDescent="0.3">
      <c r="A9" s="39">
        <v>120</v>
      </c>
      <c r="B9" s="39">
        <v>30</v>
      </c>
      <c r="C9" s="39">
        <v>35</v>
      </c>
      <c r="D9">
        <v>14</v>
      </c>
      <c r="E9">
        <v>43</v>
      </c>
      <c r="F9" s="39">
        <v>1.25</v>
      </c>
      <c r="G9">
        <v>4</v>
      </c>
      <c r="H9" s="39">
        <v>600</v>
      </c>
      <c r="I9">
        <v>64.048124999999999</v>
      </c>
      <c r="J9">
        <v>159.4975</v>
      </c>
      <c r="K9">
        <v>71.269374999999997</v>
      </c>
      <c r="L9">
        <v>28.053437500000001</v>
      </c>
      <c r="M9">
        <v>12</v>
      </c>
      <c r="N9">
        <v>41</v>
      </c>
      <c r="O9">
        <v>0.5</v>
      </c>
      <c r="P9">
        <v>0.25</v>
      </c>
      <c r="V9" s="40"/>
      <c r="W9" s="40"/>
      <c r="X9" s="40"/>
      <c r="Y9" s="40"/>
    </row>
    <row r="10" spans="1:25" ht="15.75" thickBot="1" x14ac:dyDescent="0.3">
      <c r="A10" s="39">
        <v>150</v>
      </c>
      <c r="B10" s="39">
        <v>30</v>
      </c>
      <c r="C10" s="39">
        <v>35</v>
      </c>
      <c r="D10">
        <v>14</v>
      </c>
      <c r="E10">
        <v>43</v>
      </c>
      <c r="F10" s="39">
        <v>1.25</v>
      </c>
      <c r="G10">
        <v>4</v>
      </c>
      <c r="H10" s="39">
        <v>600</v>
      </c>
      <c r="I10">
        <v>65.557500000000005</v>
      </c>
      <c r="J10">
        <v>180.08687499999999</v>
      </c>
      <c r="K10">
        <v>89.086250000000007</v>
      </c>
      <c r="L10">
        <v>28.084624999999999</v>
      </c>
      <c r="M10">
        <v>12</v>
      </c>
      <c r="N10">
        <v>41</v>
      </c>
      <c r="O10">
        <v>0.5</v>
      </c>
      <c r="P10">
        <v>0.25</v>
      </c>
      <c r="V10" s="40"/>
      <c r="W10" s="40"/>
      <c r="X10" s="40"/>
      <c r="Y10" s="40"/>
    </row>
    <row r="11" spans="1:25" ht="15.75" thickBot="1" x14ac:dyDescent="0.3">
      <c r="A11" s="39">
        <v>120</v>
      </c>
      <c r="B11" s="39">
        <v>30</v>
      </c>
      <c r="C11" s="39">
        <v>50</v>
      </c>
      <c r="D11">
        <v>14</v>
      </c>
      <c r="E11">
        <v>43</v>
      </c>
      <c r="F11" s="39">
        <v>1.25</v>
      </c>
      <c r="G11">
        <v>4</v>
      </c>
      <c r="H11" s="39">
        <v>900</v>
      </c>
      <c r="I11">
        <v>78.395624999999995</v>
      </c>
      <c r="J11">
        <v>228.80562499999999</v>
      </c>
      <c r="K11">
        <v>115.60875</v>
      </c>
      <c r="L11">
        <v>40.123125000000002</v>
      </c>
      <c r="M11">
        <v>12</v>
      </c>
      <c r="N11">
        <v>41</v>
      </c>
      <c r="O11">
        <v>0.5</v>
      </c>
      <c r="P11">
        <v>0.25</v>
      </c>
      <c r="V11" s="40"/>
      <c r="W11" s="40"/>
      <c r="X11" s="40"/>
      <c r="Y11" s="40"/>
    </row>
    <row r="12" spans="1:25" ht="15.75" thickBot="1" x14ac:dyDescent="0.3">
      <c r="A12" s="39">
        <v>150</v>
      </c>
      <c r="B12" s="39">
        <v>30</v>
      </c>
      <c r="C12" s="39">
        <v>50</v>
      </c>
      <c r="D12">
        <v>14</v>
      </c>
      <c r="E12">
        <v>43</v>
      </c>
      <c r="F12" s="39">
        <v>1.25</v>
      </c>
      <c r="G12">
        <v>4</v>
      </c>
      <c r="H12" s="39">
        <v>900</v>
      </c>
      <c r="I12">
        <v>79.736249999999998</v>
      </c>
      <c r="J12">
        <v>260.78812499999998</v>
      </c>
      <c r="K12">
        <v>144.510625</v>
      </c>
      <c r="L12">
        <v>39.784312499999999</v>
      </c>
      <c r="M12">
        <v>12</v>
      </c>
      <c r="N12">
        <v>41</v>
      </c>
      <c r="O12">
        <v>0.5</v>
      </c>
      <c r="P12">
        <v>0.25</v>
      </c>
      <c r="V12" s="40"/>
      <c r="W12" s="40"/>
      <c r="X12" s="40"/>
      <c r="Y12" s="40"/>
    </row>
    <row r="13" spans="1:25" ht="15.75" thickBot="1" x14ac:dyDescent="0.3">
      <c r="A13" s="39">
        <v>120</v>
      </c>
      <c r="B13" s="39">
        <v>30</v>
      </c>
      <c r="C13" s="39">
        <v>35</v>
      </c>
      <c r="D13">
        <v>14</v>
      </c>
      <c r="E13">
        <v>43</v>
      </c>
      <c r="F13" s="39">
        <v>1.4</v>
      </c>
      <c r="G13">
        <v>4</v>
      </c>
      <c r="H13" s="39">
        <v>600</v>
      </c>
      <c r="I13">
        <v>88.874375000000001</v>
      </c>
      <c r="J13">
        <v>190.05312499999999</v>
      </c>
      <c r="K13">
        <v>71.269374999999997</v>
      </c>
      <c r="L13">
        <v>33.326625</v>
      </c>
      <c r="M13">
        <v>12</v>
      </c>
      <c r="N13">
        <v>41</v>
      </c>
      <c r="O13">
        <v>0.5</v>
      </c>
      <c r="P13">
        <v>0.25</v>
      </c>
      <c r="V13" s="40"/>
      <c r="W13" s="40"/>
      <c r="X13" s="40"/>
      <c r="Y13" s="40"/>
    </row>
    <row r="14" spans="1:25" ht="15.75" thickBot="1" x14ac:dyDescent="0.3">
      <c r="A14" s="39">
        <v>150</v>
      </c>
      <c r="B14" s="39">
        <v>30</v>
      </c>
      <c r="C14" s="39">
        <v>35</v>
      </c>
      <c r="D14">
        <v>14</v>
      </c>
      <c r="E14">
        <v>43</v>
      </c>
      <c r="F14" s="39">
        <v>1.4</v>
      </c>
      <c r="G14">
        <v>4</v>
      </c>
      <c r="H14" s="39">
        <v>600</v>
      </c>
      <c r="I14">
        <v>89.724374999999995</v>
      </c>
      <c r="J14">
        <v>210.40125</v>
      </c>
      <c r="K14">
        <v>89.086250000000007</v>
      </c>
      <c r="L14">
        <v>33.807250000000003</v>
      </c>
      <c r="M14">
        <v>12</v>
      </c>
      <c r="N14">
        <v>41</v>
      </c>
      <c r="O14">
        <v>0.5</v>
      </c>
      <c r="P14">
        <v>0.25</v>
      </c>
      <c r="V14" s="40"/>
      <c r="W14" s="40"/>
      <c r="X14" s="40"/>
      <c r="Y14" s="40"/>
    </row>
    <row r="15" spans="1:25" ht="15.75" thickBot="1" x14ac:dyDescent="0.3">
      <c r="A15" s="39">
        <v>120</v>
      </c>
      <c r="B15" s="39">
        <v>30</v>
      </c>
      <c r="C15" s="39">
        <v>50</v>
      </c>
      <c r="D15">
        <v>14</v>
      </c>
      <c r="E15">
        <v>43</v>
      </c>
      <c r="F15" s="39">
        <v>1.25</v>
      </c>
      <c r="G15">
        <v>4</v>
      </c>
      <c r="H15" s="39">
        <v>750</v>
      </c>
      <c r="I15">
        <v>99.25</v>
      </c>
      <c r="J15">
        <v>201.925625</v>
      </c>
      <c r="K15">
        <v>72.117500000000007</v>
      </c>
      <c r="L15">
        <v>35.861499999999999</v>
      </c>
      <c r="M15">
        <v>12</v>
      </c>
      <c r="N15">
        <v>41</v>
      </c>
      <c r="O15">
        <v>0.5</v>
      </c>
      <c r="P15">
        <v>0.25</v>
      </c>
      <c r="V15" s="40"/>
      <c r="W15" s="40"/>
      <c r="X15" s="40"/>
      <c r="Y15" s="40"/>
    </row>
    <row r="16" spans="1:25" ht="15.75" thickBot="1" x14ac:dyDescent="0.3">
      <c r="A16" s="39">
        <v>150</v>
      </c>
      <c r="B16" s="39">
        <v>30</v>
      </c>
      <c r="C16" s="39">
        <v>50</v>
      </c>
      <c r="D16">
        <v>14</v>
      </c>
      <c r="E16">
        <v>43</v>
      </c>
      <c r="F16" s="39">
        <v>1.25</v>
      </c>
      <c r="G16">
        <v>4</v>
      </c>
      <c r="H16" s="39">
        <v>750</v>
      </c>
      <c r="I16">
        <v>101.42749999999999</v>
      </c>
      <c r="J16">
        <v>224.448125</v>
      </c>
      <c r="K16">
        <v>90.146874999999994</v>
      </c>
      <c r="L16">
        <v>36.304562500000003</v>
      </c>
      <c r="M16">
        <v>12</v>
      </c>
      <c r="N16">
        <v>41</v>
      </c>
      <c r="O16">
        <v>0.5</v>
      </c>
      <c r="P16">
        <v>0.25</v>
      </c>
      <c r="V16" s="40"/>
      <c r="W16" s="40"/>
      <c r="X16" s="40"/>
      <c r="Y16" s="40"/>
    </row>
    <row r="17" spans="1:25" ht="15.75" thickBot="1" x14ac:dyDescent="0.3">
      <c r="A17" s="39">
        <v>120</v>
      </c>
      <c r="B17" s="39">
        <v>30</v>
      </c>
      <c r="C17" s="39">
        <v>50</v>
      </c>
      <c r="D17">
        <v>14</v>
      </c>
      <c r="E17">
        <v>43</v>
      </c>
      <c r="F17" s="39">
        <v>1.25</v>
      </c>
      <c r="G17">
        <v>4</v>
      </c>
      <c r="H17" s="39">
        <v>600</v>
      </c>
      <c r="I17">
        <v>103.9575</v>
      </c>
      <c r="J17">
        <v>171.47062500000001</v>
      </c>
      <c r="K17">
        <v>40.928812499999999</v>
      </c>
      <c r="L17">
        <v>31.017125</v>
      </c>
      <c r="M17">
        <v>12</v>
      </c>
      <c r="N17">
        <v>41</v>
      </c>
      <c r="O17">
        <v>0.5</v>
      </c>
      <c r="P17">
        <v>0.25</v>
      </c>
      <c r="V17" s="40"/>
      <c r="W17" s="40"/>
      <c r="X17" s="40"/>
      <c r="Y17" s="40"/>
    </row>
    <row r="18" spans="1:25" ht="15.75" thickBot="1" x14ac:dyDescent="0.3">
      <c r="A18" s="39">
        <v>120</v>
      </c>
      <c r="B18" s="39">
        <v>45</v>
      </c>
      <c r="C18" s="39">
        <v>35</v>
      </c>
      <c r="D18">
        <v>14</v>
      </c>
      <c r="E18">
        <v>43</v>
      </c>
      <c r="F18" s="39">
        <v>1.25</v>
      </c>
      <c r="G18">
        <v>4</v>
      </c>
      <c r="H18" s="39">
        <v>900</v>
      </c>
      <c r="I18">
        <v>104.88</v>
      </c>
      <c r="J18">
        <v>249.61125000000001</v>
      </c>
      <c r="K18">
        <v>106.90375</v>
      </c>
      <c r="L18">
        <v>43.864249999999998</v>
      </c>
      <c r="M18">
        <v>12</v>
      </c>
      <c r="N18">
        <v>41</v>
      </c>
      <c r="O18">
        <v>0.5</v>
      </c>
      <c r="P18">
        <v>0.25</v>
      </c>
      <c r="V18" s="40"/>
      <c r="W18" s="40"/>
      <c r="X18" s="40"/>
      <c r="Y18" s="40"/>
    </row>
    <row r="19" spans="1:25" ht="15.75" thickBot="1" x14ac:dyDescent="0.3">
      <c r="A19" s="39">
        <v>150</v>
      </c>
      <c r="B19" s="39">
        <v>30</v>
      </c>
      <c r="C19" s="39">
        <v>50</v>
      </c>
      <c r="D19">
        <v>14</v>
      </c>
      <c r="E19">
        <v>43</v>
      </c>
      <c r="F19" s="39">
        <v>1.25</v>
      </c>
      <c r="G19">
        <v>4</v>
      </c>
      <c r="H19" s="39">
        <v>600</v>
      </c>
      <c r="I19">
        <v>105.455625</v>
      </c>
      <c r="J19">
        <v>186.0625</v>
      </c>
      <c r="K19">
        <v>51.161000000000001</v>
      </c>
      <c r="L19">
        <v>31.904624999999999</v>
      </c>
      <c r="M19">
        <v>12</v>
      </c>
      <c r="N19">
        <v>41</v>
      </c>
      <c r="O19">
        <v>0.5</v>
      </c>
      <c r="P19">
        <v>0.25</v>
      </c>
      <c r="V19" s="40"/>
      <c r="W19" s="40"/>
      <c r="X19" s="40"/>
      <c r="Y19" s="40"/>
    </row>
    <row r="20" spans="1:25" ht="15.75" thickBot="1" x14ac:dyDescent="0.3">
      <c r="A20" s="39">
        <v>150</v>
      </c>
      <c r="B20" s="39">
        <v>45</v>
      </c>
      <c r="C20" s="39">
        <v>35</v>
      </c>
      <c r="D20">
        <v>14</v>
      </c>
      <c r="E20">
        <v>43</v>
      </c>
      <c r="F20" s="39">
        <v>1.25</v>
      </c>
      <c r="G20">
        <v>4</v>
      </c>
      <c r="H20" s="39">
        <v>900</v>
      </c>
      <c r="I20">
        <v>107.00749999999999</v>
      </c>
      <c r="J20">
        <v>280.419375</v>
      </c>
      <c r="K20">
        <v>133.62937500000001</v>
      </c>
      <c r="L20">
        <v>44.128</v>
      </c>
      <c r="M20">
        <v>12</v>
      </c>
      <c r="N20">
        <v>41</v>
      </c>
      <c r="O20">
        <v>0.5</v>
      </c>
      <c r="P20">
        <v>0.25</v>
      </c>
      <c r="V20" s="40"/>
      <c r="W20" s="40"/>
      <c r="X20" s="40"/>
      <c r="Y20" s="40"/>
    </row>
    <row r="21" spans="1:25" ht="15.75" thickBot="1" x14ac:dyDescent="0.3">
      <c r="A21" s="39">
        <v>120</v>
      </c>
      <c r="B21" s="39">
        <v>30</v>
      </c>
      <c r="C21" s="39">
        <v>50</v>
      </c>
      <c r="D21">
        <v>14</v>
      </c>
      <c r="E21">
        <v>43</v>
      </c>
      <c r="F21" s="39">
        <v>1.4</v>
      </c>
      <c r="G21">
        <v>4</v>
      </c>
      <c r="H21" s="39">
        <v>900</v>
      </c>
      <c r="I21">
        <v>116.188125</v>
      </c>
      <c r="J21">
        <v>274.84125</v>
      </c>
      <c r="K21">
        <v>115.60875</v>
      </c>
      <c r="L21">
        <v>47.8575625</v>
      </c>
      <c r="M21">
        <v>12</v>
      </c>
      <c r="N21">
        <v>41</v>
      </c>
      <c r="O21">
        <v>0.5</v>
      </c>
      <c r="P21">
        <v>0.25</v>
      </c>
      <c r="V21" s="40"/>
      <c r="W21" s="40"/>
      <c r="X21" s="40"/>
      <c r="Y21" s="40"/>
    </row>
    <row r="22" spans="1:25" ht="15.75" thickBot="1" x14ac:dyDescent="0.3">
      <c r="A22" s="39">
        <v>150</v>
      </c>
      <c r="B22" s="39">
        <v>30</v>
      </c>
      <c r="C22" s="39">
        <v>50</v>
      </c>
      <c r="D22">
        <v>14</v>
      </c>
      <c r="E22">
        <v>43</v>
      </c>
      <c r="F22" s="39">
        <v>1.4</v>
      </c>
      <c r="G22">
        <v>4</v>
      </c>
      <c r="H22" s="39">
        <v>900</v>
      </c>
      <c r="I22">
        <v>116.765</v>
      </c>
      <c r="J22">
        <v>306.51875000000001</v>
      </c>
      <c r="K22">
        <v>144.510625</v>
      </c>
      <c r="L22">
        <v>48.202187500000001</v>
      </c>
      <c r="M22">
        <v>12</v>
      </c>
      <c r="N22">
        <v>41</v>
      </c>
      <c r="O22">
        <v>0.5</v>
      </c>
      <c r="P22">
        <v>0.25</v>
      </c>
      <c r="V22" s="40"/>
      <c r="W22" s="40"/>
      <c r="X22" s="40"/>
      <c r="Y22" s="40"/>
    </row>
    <row r="23" spans="1:25" ht="15.75" thickBot="1" x14ac:dyDescent="0.3">
      <c r="A23" s="39">
        <v>120</v>
      </c>
      <c r="B23" s="39">
        <v>45</v>
      </c>
      <c r="C23" s="39">
        <v>35</v>
      </c>
      <c r="D23">
        <v>14</v>
      </c>
      <c r="E23">
        <v>43</v>
      </c>
      <c r="F23" s="39">
        <v>1.25</v>
      </c>
      <c r="G23">
        <v>4</v>
      </c>
      <c r="H23" s="39">
        <v>600</v>
      </c>
      <c r="I23">
        <v>117.17625</v>
      </c>
      <c r="J23">
        <v>184.47125</v>
      </c>
      <c r="K23">
        <v>38.031687499999997</v>
      </c>
      <c r="L23">
        <v>33.913625000000003</v>
      </c>
      <c r="M23">
        <v>12</v>
      </c>
      <c r="N23">
        <v>41</v>
      </c>
      <c r="O23">
        <v>0.5</v>
      </c>
      <c r="P23">
        <v>0.25</v>
      </c>
      <c r="V23" s="40"/>
      <c r="W23" s="40"/>
      <c r="X23" s="40"/>
      <c r="Y23" s="40"/>
    </row>
    <row r="24" spans="1:25" ht="15.75" thickBot="1" x14ac:dyDescent="0.3">
      <c r="A24" s="39">
        <v>150</v>
      </c>
      <c r="B24" s="39">
        <v>45</v>
      </c>
      <c r="C24" s="39">
        <v>35</v>
      </c>
      <c r="D24">
        <v>14</v>
      </c>
      <c r="E24">
        <v>43</v>
      </c>
      <c r="F24" s="39">
        <v>1.25</v>
      </c>
      <c r="G24">
        <v>4</v>
      </c>
      <c r="H24" s="39">
        <v>600</v>
      </c>
      <c r="I24">
        <v>118.44687500000001</v>
      </c>
      <c r="J24">
        <v>198.50749999999999</v>
      </c>
      <c r="K24">
        <v>47.539625000000001</v>
      </c>
      <c r="L24">
        <v>35.256500000000003</v>
      </c>
      <c r="M24">
        <v>12</v>
      </c>
      <c r="N24">
        <v>41</v>
      </c>
      <c r="O24">
        <v>0.5</v>
      </c>
      <c r="P24">
        <v>0.25</v>
      </c>
      <c r="V24" s="40"/>
      <c r="W24" s="40"/>
      <c r="X24" s="40"/>
      <c r="Y24" s="40"/>
    </row>
    <row r="25" spans="1:25" ht="15.75" thickBot="1" x14ac:dyDescent="0.3">
      <c r="A25" s="39">
        <v>120</v>
      </c>
      <c r="B25" s="39">
        <v>45</v>
      </c>
      <c r="C25" s="39">
        <v>35</v>
      </c>
      <c r="D25">
        <v>14</v>
      </c>
      <c r="E25">
        <v>43</v>
      </c>
      <c r="F25" s="39">
        <v>1.25</v>
      </c>
      <c r="G25">
        <v>4</v>
      </c>
      <c r="H25" s="39">
        <v>750</v>
      </c>
      <c r="I25">
        <v>118.50375</v>
      </c>
      <c r="J25">
        <v>218.80625000000001</v>
      </c>
      <c r="K25">
        <v>66.831874999999997</v>
      </c>
      <c r="L25">
        <v>39.1355</v>
      </c>
      <c r="M25">
        <v>12</v>
      </c>
      <c r="N25">
        <v>41</v>
      </c>
      <c r="O25">
        <v>0.5</v>
      </c>
      <c r="P25">
        <v>0.25</v>
      </c>
      <c r="V25" s="40"/>
      <c r="W25" s="40"/>
      <c r="X25" s="40"/>
      <c r="Y25" s="40"/>
    </row>
    <row r="26" spans="1:25" ht="15.75" thickBot="1" x14ac:dyDescent="0.3">
      <c r="A26" s="39">
        <v>150</v>
      </c>
      <c r="B26" s="39">
        <v>45</v>
      </c>
      <c r="C26" s="39">
        <v>35</v>
      </c>
      <c r="D26">
        <v>14</v>
      </c>
      <c r="E26">
        <v>43</v>
      </c>
      <c r="F26" s="39">
        <v>1.25</v>
      </c>
      <c r="G26">
        <v>4</v>
      </c>
      <c r="H26" s="39">
        <v>750</v>
      </c>
      <c r="I26">
        <v>120.74875</v>
      </c>
      <c r="J26">
        <v>240.47687500000001</v>
      </c>
      <c r="K26">
        <v>83.539375000000007</v>
      </c>
      <c r="L26">
        <v>40.101062499999998</v>
      </c>
      <c r="M26">
        <v>12</v>
      </c>
      <c r="N26">
        <v>41</v>
      </c>
      <c r="O26">
        <v>0.5</v>
      </c>
      <c r="P26">
        <v>0.25</v>
      </c>
      <c r="V26" s="40"/>
      <c r="W26" s="40"/>
      <c r="X26" s="40"/>
      <c r="Y26" s="40"/>
    </row>
    <row r="27" spans="1:25" ht="15.75" thickBot="1" x14ac:dyDescent="0.3">
      <c r="A27" s="39">
        <v>120</v>
      </c>
      <c r="B27" s="39">
        <v>30</v>
      </c>
      <c r="C27" s="39">
        <v>50</v>
      </c>
      <c r="D27">
        <v>14</v>
      </c>
      <c r="E27">
        <v>43</v>
      </c>
      <c r="F27" s="39">
        <v>1.4</v>
      </c>
      <c r="G27">
        <v>4</v>
      </c>
      <c r="H27" s="39">
        <v>600</v>
      </c>
      <c r="I27">
        <v>126.705</v>
      </c>
      <c r="J27">
        <v>201.138125</v>
      </c>
      <c r="K27">
        <v>40.928812499999999</v>
      </c>
      <c r="L27">
        <v>37.174312499999999</v>
      </c>
      <c r="M27">
        <v>12</v>
      </c>
      <c r="N27">
        <v>41</v>
      </c>
      <c r="O27">
        <v>0.5</v>
      </c>
      <c r="P27">
        <v>0.25</v>
      </c>
      <c r="V27" s="40"/>
      <c r="W27" s="40"/>
      <c r="X27" s="40"/>
      <c r="Y27" s="40"/>
    </row>
    <row r="28" spans="1:25" ht="15.75" thickBot="1" x14ac:dyDescent="0.3">
      <c r="A28" s="39">
        <v>150</v>
      </c>
      <c r="B28" s="39">
        <v>30</v>
      </c>
      <c r="C28" s="39">
        <v>50</v>
      </c>
      <c r="D28">
        <v>14</v>
      </c>
      <c r="E28">
        <v>43</v>
      </c>
      <c r="F28" s="39">
        <v>1.4</v>
      </c>
      <c r="G28">
        <v>4</v>
      </c>
      <c r="H28" s="39">
        <v>600</v>
      </c>
      <c r="I28">
        <v>127.044375</v>
      </c>
      <c r="J28">
        <v>215.480625</v>
      </c>
      <c r="K28">
        <v>51.161000000000001</v>
      </c>
      <c r="L28">
        <v>38.675562499999998</v>
      </c>
      <c r="M28">
        <v>12</v>
      </c>
      <c r="N28">
        <v>41</v>
      </c>
      <c r="O28">
        <v>0.5</v>
      </c>
      <c r="P28">
        <v>0.25</v>
      </c>
      <c r="V28" s="40"/>
      <c r="W28" s="40"/>
      <c r="X28" s="40"/>
      <c r="Y28" s="40"/>
    </row>
    <row r="29" spans="1:25" ht="15.75" thickBot="1" x14ac:dyDescent="0.3">
      <c r="A29" s="39">
        <v>120</v>
      </c>
      <c r="B29" s="39">
        <v>30</v>
      </c>
      <c r="C29" s="39">
        <v>50</v>
      </c>
      <c r="D29">
        <v>14</v>
      </c>
      <c r="E29">
        <v>43</v>
      </c>
      <c r="F29" s="39">
        <v>1.4</v>
      </c>
      <c r="G29">
        <v>4</v>
      </c>
      <c r="H29" s="39">
        <v>750</v>
      </c>
      <c r="I29">
        <v>129.325625</v>
      </c>
      <c r="J29">
        <v>239.71937500000001</v>
      </c>
      <c r="K29">
        <v>72.117500000000007</v>
      </c>
      <c r="L29">
        <v>42.803125000000001</v>
      </c>
      <c r="M29">
        <v>12</v>
      </c>
      <c r="N29">
        <v>41</v>
      </c>
      <c r="O29">
        <v>0.5</v>
      </c>
      <c r="P29">
        <v>0.25</v>
      </c>
      <c r="V29" s="40"/>
      <c r="W29" s="40"/>
      <c r="X29" s="40"/>
      <c r="Y29" s="40"/>
    </row>
    <row r="30" spans="1:25" ht="15.75" thickBot="1" x14ac:dyDescent="0.3">
      <c r="A30" s="39">
        <v>150</v>
      </c>
      <c r="B30" s="39">
        <v>30</v>
      </c>
      <c r="C30" s="39">
        <v>50</v>
      </c>
      <c r="D30">
        <v>14</v>
      </c>
      <c r="E30">
        <v>43</v>
      </c>
      <c r="F30" s="39">
        <v>1.4</v>
      </c>
      <c r="G30">
        <v>4</v>
      </c>
      <c r="H30" s="39">
        <v>750</v>
      </c>
      <c r="I30">
        <v>130.48124999999999</v>
      </c>
      <c r="J30">
        <v>261.93687499999999</v>
      </c>
      <c r="K30">
        <v>90.146874999999994</v>
      </c>
      <c r="L30">
        <v>43.867249999999999</v>
      </c>
      <c r="M30">
        <v>12</v>
      </c>
      <c r="N30">
        <v>41</v>
      </c>
      <c r="O30">
        <v>0.5</v>
      </c>
      <c r="P30">
        <v>0.25</v>
      </c>
      <c r="V30" s="40"/>
      <c r="W30" s="40"/>
      <c r="X30" s="40"/>
      <c r="Y30" s="40"/>
    </row>
    <row r="31" spans="1:25" ht="15.75" thickBot="1" x14ac:dyDescent="0.3">
      <c r="A31" s="39">
        <v>150</v>
      </c>
      <c r="B31" s="39">
        <v>45</v>
      </c>
      <c r="C31" s="39">
        <v>50</v>
      </c>
      <c r="D31">
        <v>14</v>
      </c>
      <c r="E31">
        <v>43</v>
      </c>
      <c r="F31" s="39">
        <v>1.25</v>
      </c>
      <c r="G31">
        <v>4</v>
      </c>
      <c r="H31" s="39">
        <v>600</v>
      </c>
      <c r="I31">
        <v>134.830625</v>
      </c>
      <c r="J31">
        <v>202.46562499999999</v>
      </c>
      <c r="K31">
        <v>28.3001875</v>
      </c>
      <c r="L31">
        <v>39.321187500000001</v>
      </c>
      <c r="M31">
        <v>12</v>
      </c>
      <c r="N31">
        <v>41</v>
      </c>
      <c r="O31">
        <v>0.5</v>
      </c>
      <c r="P31">
        <v>0.25</v>
      </c>
      <c r="V31" s="40"/>
      <c r="W31" s="40"/>
      <c r="X31" s="40"/>
      <c r="Y31" s="40"/>
    </row>
    <row r="32" spans="1:25" ht="15.75" thickBot="1" x14ac:dyDescent="0.3">
      <c r="A32" s="39">
        <v>120</v>
      </c>
      <c r="B32" s="39">
        <v>45</v>
      </c>
      <c r="C32" s="39">
        <v>50</v>
      </c>
      <c r="D32">
        <v>14</v>
      </c>
      <c r="E32">
        <v>43</v>
      </c>
      <c r="F32" s="39">
        <v>1.25</v>
      </c>
      <c r="G32">
        <v>4</v>
      </c>
      <c r="H32" s="39">
        <v>600</v>
      </c>
      <c r="I32">
        <v>136.513125</v>
      </c>
      <c r="J32">
        <v>192.6575</v>
      </c>
      <c r="K32">
        <v>22.640125000000001</v>
      </c>
      <c r="L32">
        <v>37.28</v>
      </c>
      <c r="M32">
        <v>12</v>
      </c>
      <c r="N32">
        <v>41</v>
      </c>
      <c r="O32">
        <v>0.5</v>
      </c>
      <c r="P32">
        <v>0.25</v>
      </c>
      <c r="V32" s="40"/>
      <c r="W32" s="40"/>
      <c r="X32" s="40"/>
      <c r="Y32" s="40"/>
    </row>
    <row r="33" spans="1:25" ht="15.75" thickBot="1" x14ac:dyDescent="0.3">
      <c r="A33" s="39">
        <v>150</v>
      </c>
      <c r="B33" s="39">
        <v>45</v>
      </c>
      <c r="C33" s="39">
        <v>35</v>
      </c>
      <c r="D33">
        <v>14</v>
      </c>
      <c r="E33">
        <v>43</v>
      </c>
      <c r="F33" s="39">
        <v>1.4</v>
      </c>
      <c r="G33">
        <v>4</v>
      </c>
      <c r="H33" s="39">
        <v>600</v>
      </c>
      <c r="I33">
        <v>139.24625</v>
      </c>
      <c r="J33">
        <v>227.6525</v>
      </c>
      <c r="K33">
        <v>47.539625000000001</v>
      </c>
      <c r="L33">
        <v>42.415374999999997</v>
      </c>
      <c r="M33">
        <v>12</v>
      </c>
      <c r="N33">
        <v>41</v>
      </c>
      <c r="O33">
        <v>0.5</v>
      </c>
      <c r="P33">
        <v>0.25</v>
      </c>
      <c r="V33" s="40"/>
      <c r="W33" s="40"/>
      <c r="X33" s="40"/>
      <c r="Y33" s="40"/>
    </row>
    <row r="34" spans="1:25" ht="15.75" thickBot="1" x14ac:dyDescent="0.3">
      <c r="A34" s="39">
        <v>120</v>
      </c>
      <c r="B34" s="39">
        <v>45</v>
      </c>
      <c r="C34" s="39">
        <v>35</v>
      </c>
      <c r="D34">
        <v>14</v>
      </c>
      <c r="E34">
        <v>43</v>
      </c>
      <c r="F34" s="39">
        <v>1.4</v>
      </c>
      <c r="G34">
        <v>4</v>
      </c>
      <c r="H34" s="39">
        <v>600</v>
      </c>
      <c r="I34">
        <v>139.31312500000001</v>
      </c>
      <c r="J34">
        <v>213.88124999999999</v>
      </c>
      <c r="K34">
        <v>38.031687499999997</v>
      </c>
      <c r="L34">
        <v>40.399625</v>
      </c>
      <c r="M34">
        <v>12</v>
      </c>
      <c r="N34">
        <v>41</v>
      </c>
      <c r="O34">
        <v>0.5</v>
      </c>
      <c r="P34">
        <v>0.25</v>
      </c>
      <c r="V34" s="40"/>
      <c r="W34" s="40"/>
      <c r="X34" s="40"/>
      <c r="Y34" s="40"/>
    </row>
    <row r="35" spans="1:25" ht="15.75" thickBot="1" x14ac:dyDescent="0.3">
      <c r="A35" s="39">
        <v>120</v>
      </c>
      <c r="B35" s="39">
        <v>45</v>
      </c>
      <c r="C35" s="39">
        <v>35</v>
      </c>
      <c r="D35">
        <v>14</v>
      </c>
      <c r="E35">
        <v>43</v>
      </c>
      <c r="F35" s="39">
        <v>1.4</v>
      </c>
      <c r="G35">
        <v>4</v>
      </c>
      <c r="H35" s="39">
        <v>900</v>
      </c>
      <c r="I35">
        <v>141.65937500000001</v>
      </c>
      <c r="J35">
        <v>295.34500000000003</v>
      </c>
      <c r="K35">
        <v>106.90375</v>
      </c>
      <c r="L35">
        <v>51.89</v>
      </c>
      <c r="M35">
        <v>12</v>
      </c>
      <c r="N35">
        <v>41</v>
      </c>
      <c r="O35">
        <v>0.5</v>
      </c>
      <c r="P35">
        <v>0.25</v>
      </c>
      <c r="V35" s="40"/>
      <c r="W35" s="40"/>
      <c r="X35" s="40"/>
      <c r="Y35" s="40"/>
    </row>
    <row r="36" spans="1:25" ht="15.75" thickBot="1" x14ac:dyDescent="0.3">
      <c r="A36" s="39">
        <v>150</v>
      </c>
      <c r="B36" s="39">
        <v>45</v>
      </c>
      <c r="C36" s="39">
        <v>35</v>
      </c>
      <c r="D36">
        <v>14</v>
      </c>
      <c r="E36">
        <v>43</v>
      </c>
      <c r="F36" s="39">
        <v>1.4</v>
      </c>
      <c r="G36">
        <v>4</v>
      </c>
      <c r="H36" s="39">
        <v>900</v>
      </c>
      <c r="I36">
        <v>142.80875</v>
      </c>
      <c r="J36">
        <v>325.75312500000001</v>
      </c>
      <c r="K36">
        <v>133.62937500000001</v>
      </c>
      <c r="L36">
        <v>52.813062500000001</v>
      </c>
      <c r="M36">
        <v>12</v>
      </c>
      <c r="N36">
        <v>41</v>
      </c>
      <c r="O36">
        <v>0.5</v>
      </c>
      <c r="P36">
        <v>0.25</v>
      </c>
      <c r="V36" s="40"/>
      <c r="W36" s="40"/>
      <c r="X36" s="40"/>
      <c r="Y36" s="40"/>
    </row>
    <row r="37" spans="1:25" ht="15.75" thickBot="1" x14ac:dyDescent="0.3">
      <c r="A37" s="39">
        <v>120</v>
      </c>
      <c r="B37" s="39">
        <v>45</v>
      </c>
      <c r="C37" s="39">
        <v>35</v>
      </c>
      <c r="D37">
        <v>14</v>
      </c>
      <c r="E37">
        <v>43</v>
      </c>
      <c r="F37" s="39">
        <v>1.4</v>
      </c>
      <c r="G37">
        <v>4</v>
      </c>
      <c r="H37" s="39">
        <v>750</v>
      </c>
      <c r="I37">
        <v>147.70500000000001</v>
      </c>
      <c r="J37">
        <v>256.29812500000003</v>
      </c>
      <c r="K37">
        <v>66.831874999999997</v>
      </c>
      <c r="L37">
        <v>46.433687499999998</v>
      </c>
      <c r="M37">
        <v>12</v>
      </c>
      <c r="N37">
        <v>41</v>
      </c>
      <c r="O37">
        <v>0.5</v>
      </c>
      <c r="P37">
        <v>0.25</v>
      </c>
      <c r="V37" s="40"/>
      <c r="W37" s="40"/>
      <c r="X37" s="40"/>
      <c r="Y37" s="40"/>
    </row>
    <row r="38" spans="1:25" ht="15.75" thickBot="1" x14ac:dyDescent="0.3">
      <c r="A38" s="39">
        <v>150</v>
      </c>
      <c r="B38" s="39">
        <v>45</v>
      </c>
      <c r="C38" s="39">
        <v>35</v>
      </c>
      <c r="D38">
        <v>14</v>
      </c>
      <c r="E38">
        <v>43</v>
      </c>
      <c r="F38" s="39">
        <v>1.4</v>
      </c>
      <c r="G38">
        <v>4</v>
      </c>
      <c r="H38" s="39">
        <v>750</v>
      </c>
      <c r="I38">
        <v>148.88</v>
      </c>
      <c r="J38">
        <v>277.61500000000001</v>
      </c>
      <c r="K38">
        <v>83.539375000000007</v>
      </c>
      <c r="L38">
        <v>48.015749999999997</v>
      </c>
      <c r="M38">
        <v>12</v>
      </c>
      <c r="N38">
        <v>41</v>
      </c>
      <c r="O38">
        <v>0.5</v>
      </c>
      <c r="P38">
        <v>0.25</v>
      </c>
      <c r="V38" s="40"/>
      <c r="W38" s="40"/>
      <c r="X38" s="40"/>
      <c r="Y38" s="40"/>
    </row>
    <row r="39" spans="1:25" ht="15.75" thickBot="1" x14ac:dyDescent="0.3">
      <c r="A39" s="39">
        <v>150</v>
      </c>
      <c r="B39" s="39">
        <v>45</v>
      </c>
      <c r="C39" s="39">
        <v>50</v>
      </c>
      <c r="D39">
        <v>14</v>
      </c>
      <c r="E39">
        <v>43</v>
      </c>
      <c r="F39" s="39">
        <v>1.4</v>
      </c>
      <c r="G39">
        <v>4</v>
      </c>
      <c r="H39" s="39">
        <v>600</v>
      </c>
      <c r="I39">
        <v>152.87937500000001</v>
      </c>
      <c r="J39">
        <v>230.9425</v>
      </c>
      <c r="K39">
        <v>28.3001875</v>
      </c>
      <c r="L39">
        <v>48.062062500000003</v>
      </c>
      <c r="M39">
        <v>12</v>
      </c>
      <c r="N39">
        <v>41</v>
      </c>
      <c r="O39">
        <v>0.5</v>
      </c>
      <c r="P39">
        <v>0.25</v>
      </c>
      <c r="V39" s="40"/>
      <c r="W39" s="40"/>
      <c r="X39" s="40"/>
      <c r="Y39" s="40"/>
    </row>
    <row r="40" spans="1:25" ht="15.75" thickBot="1" x14ac:dyDescent="0.3">
      <c r="A40" s="39">
        <v>120</v>
      </c>
      <c r="B40" s="39">
        <v>45</v>
      </c>
      <c r="C40" s="39">
        <v>50</v>
      </c>
      <c r="D40">
        <v>14</v>
      </c>
      <c r="E40">
        <v>43</v>
      </c>
      <c r="F40" s="39">
        <v>1.25</v>
      </c>
      <c r="G40">
        <v>4</v>
      </c>
      <c r="H40" s="39">
        <v>750</v>
      </c>
      <c r="I40">
        <v>154.93437499999999</v>
      </c>
      <c r="J40">
        <v>231.58687499999999</v>
      </c>
      <c r="K40">
        <v>39.004687500000003</v>
      </c>
      <c r="L40">
        <v>43.143812500000003</v>
      </c>
      <c r="M40">
        <v>12</v>
      </c>
      <c r="N40">
        <v>41</v>
      </c>
      <c r="O40">
        <v>0.5</v>
      </c>
      <c r="P40">
        <v>0.25</v>
      </c>
      <c r="V40" s="40"/>
      <c r="W40" s="40"/>
      <c r="X40" s="40"/>
      <c r="Y40" s="40"/>
    </row>
    <row r="41" spans="1:25" ht="15.75" thickBot="1" x14ac:dyDescent="0.3">
      <c r="A41" s="39">
        <v>150</v>
      </c>
      <c r="B41" s="39">
        <v>45</v>
      </c>
      <c r="C41" s="39">
        <v>50</v>
      </c>
      <c r="D41">
        <v>14</v>
      </c>
      <c r="E41">
        <v>43</v>
      </c>
      <c r="F41" s="39">
        <v>1.25</v>
      </c>
      <c r="G41">
        <v>4</v>
      </c>
      <c r="H41" s="39">
        <v>750</v>
      </c>
      <c r="I41">
        <v>155.25187500000001</v>
      </c>
      <c r="J41">
        <v>246.79</v>
      </c>
      <c r="K41">
        <v>48.755875000000003</v>
      </c>
      <c r="L41">
        <v>45.055124999999997</v>
      </c>
      <c r="M41">
        <v>12</v>
      </c>
      <c r="N41">
        <v>41</v>
      </c>
      <c r="O41">
        <v>0.5</v>
      </c>
      <c r="P41">
        <v>0.25</v>
      </c>
      <c r="V41" s="40"/>
      <c r="W41" s="40"/>
      <c r="X41" s="40"/>
      <c r="Y41" s="40"/>
    </row>
    <row r="42" spans="1:25" ht="15.75" thickBot="1" x14ac:dyDescent="0.3">
      <c r="A42" s="39">
        <v>120</v>
      </c>
      <c r="B42" s="39">
        <v>45</v>
      </c>
      <c r="C42" s="39">
        <v>50</v>
      </c>
      <c r="D42">
        <v>14</v>
      </c>
      <c r="E42">
        <v>43</v>
      </c>
      <c r="F42" s="39">
        <v>1.4</v>
      </c>
      <c r="G42">
        <v>4</v>
      </c>
      <c r="H42" s="39">
        <v>600</v>
      </c>
      <c r="I42">
        <v>156.300625</v>
      </c>
      <c r="J42">
        <v>221.35062500000001</v>
      </c>
      <c r="K42">
        <v>22.640125000000001</v>
      </c>
      <c r="L42">
        <v>45.257874999999999</v>
      </c>
      <c r="M42">
        <v>12</v>
      </c>
      <c r="N42">
        <v>41</v>
      </c>
      <c r="O42">
        <v>0.5</v>
      </c>
      <c r="P42">
        <v>0.25</v>
      </c>
      <c r="V42" s="40"/>
      <c r="W42" s="40"/>
      <c r="X42" s="40"/>
      <c r="Y42" s="40"/>
    </row>
    <row r="43" spans="1:25" ht="15.75" thickBot="1" x14ac:dyDescent="0.3">
      <c r="A43" s="39">
        <v>120</v>
      </c>
      <c r="B43" s="39">
        <v>45</v>
      </c>
      <c r="C43" s="39">
        <v>50</v>
      </c>
      <c r="D43">
        <v>14</v>
      </c>
      <c r="E43">
        <v>43</v>
      </c>
      <c r="F43" s="39">
        <v>1.25</v>
      </c>
      <c r="G43">
        <v>4</v>
      </c>
      <c r="H43" s="39">
        <v>900</v>
      </c>
      <c r="I43">
        <v>164.143125</v>
      </c>
      <c r="J43">
        <v>267.390625</v>
      </c>
      <c r="K43">
        <v>61.393187500000003</v>
      </c>
      <c r="L43">
        <v>48.674999999999997</v>
      </c>
      <c r="M43">
        <v>12</v>
      </c>
      <c r="N43">
        <v>41</v>
      </c>
      <c r="O43">
        <v>0.5</v>
      </c>
      <c r="P43">
        <v>0.25</v>
      </c>
      <c r="V43" s="40"/>
      <c r="W43" s="40"/>
      <c r="X43" s="40"/>
      <c r="Y43" s="40"/>
    </row>
    <row r="44" spans="1:25" ht="15.75" thickBot="1" x14ac:dyDescent="0.3">
      <c r="A44" s="39">
        <v>150</v>
      </c>
      <c r="B44" s="39">
        <v>45</v>
      </c>
      <c r="C44" s="39">
        <v>50</v>
      </c>
      <c r="D44">
        <v>14</v>
      </c>
      <c r="E44">
        <v>43</v>
      </c>
      <c r="F44" s="39">
        <v>1.25</v>
      </c>
      <c r="G44">
        <v>4</v>
      </c>
      <c r="H44" s="39">
        <v>900</v>
      </c>
      <c r="I44">
        <v>166.12125</v>
      </c>
      <c r="J44">
        <v>289.135625</v>
      </c>
      <c r="K44">
        <v>76.741249999999994</v>
      </c>
      <c r="L44">
        <v>50.283625000000001</v>
      </c>
      <c r="M44">
        <v>12</v>
      </c>
      <c r="N44">
        <v>41</v>
      </c>
      <c r="O44">
        <v>0.5</v>
      </c>
      <c r="P44">
        <v>0.25</v>
      </c>
      <c r="V44" s="40"/>
      <c r="W44" s="40"/>
      <c r="X44" s="40"/>
      <c r="Y44" s="40"/>
    </row>
    <row r="45" spans="1:25" ht="15.75" thickBot="1" x14ac:dyDescent="0.3">
      <c r="A45" s="39">
        <v>150</v>
      </c>
      <c r="B45" s="39">
        <v>45</v>
      </c>
      <c r="C45" s="39">
        <v>50</v>
      </c>
      <c r="D45">
        <v>14</v>
      </c>
      <c r="E45">
        <v>43</v>
      </c>
      <c r="F45" s="39">
        <v>1.4</v>
      </c>
      <c r="G45">
        <v>4</v>
      </c>
      <c r="H45" s="39">
        <v>750</v>
      </c>
      <c r="I45">
        <v>180.21</v>
      </c>
      <c r="J45">
        <v>282.93875000000003</v>
      </c>
      <c r="K45">
        <v>48.755875000000003</v>
      </c>
      <c r="L45">
        <v>54.621250000000003</v>
      </c>
      <c r="M45">
        <v>12</v>
      </c>
      <c r="N45">
        <v>41</v>
      </c>
      <c r="O45">
        <v>0.5</v>
      </c>
      <c r="P45">
        <v>0.25</v>
      </c>
      <c r="V45" s="40"/>
      <c r="W45" s="40"/>
      <c r="X45" s="40"/>
      <c r="Y45" s="40"/>
    </row>
    <row r="46" spans="1:25" ht="15.75" thickBot="1" x14ac:dyDescent="0.3">
      <c r="A46" s="39">
        <v>120</v>
      </c>
      <c r="B46" s="39">
        <v>45</v>
      </c>
      <c r="C46" s="39">
        <v>50</v>
      </c>
      <c r="D46">
        <v>14</v>
      </c>
      <c r="E46">
        <v>43</v>
      </c>
      <c r="F46" s="39">
        <v>1.4</v>
      </c>
      <c r="G46">
        <v>4</v>
      </c>
      <c r="H46" s="39">
        <v>750</v>
      </c>
      <c r="I46">
        <v>181.72187500000001</v>
      </c>
      <c r="J46">
        <v>268.04062499999998</v>
      </c>
      <c r="K46">
        <v>39.004687500000003</v>
      </c>
      <c r="L46">
        <v>51.834874999999997</v>
      </c>
      <c r="M46">
        <v>12</v>
      </c>
      <c r="N46">
        <v>41</v>
      </c>
      <c r="O46">
        <v>0.5</v>
      </c>
      <c r="P46">
        <v>0.25</v>
      </c>
      <c r="V46" s="40"/>
      <c r="W46" s="40"/>
      <c r="X46" s="40"/>
      <c r="Y46" s="40"/>
    </row>
    <row r="47" spans="1:25" ht="15.75" thickBot="1" x14ac:dyDescent="0.3">
      <c r="A47" s="39">
        <v>120</v>
      </c>
      <c r="B47" s="39">
        <v>45</v>
      </c>
      <c r="C47" s="39">
        <v>50</v>
      </c>
      <c r="D47">
        <v>14</v>
      </c>
      <c r="E47">
        <v>43</v>
      </c>
      <c r="F47" s="39">
        <v>1.4</v>
      </c>
      <c r="G47">
        <v>4</v>
      </c>
      <c r="H47" s="39">
        <v>900</v>
      </c>
      <c r="I47">
        <v>197.951875</v>
      </c>
      <c r="J47">
        <v>311.794375</v>
      </c>
      <c r="K47">
        <v>61.393187500000003</v>
      </c>
      <c r="L47">
        <v>58.080249999999999</v>
      </c>
      <c r="M47">
        <v>12</v>
      </c>
      <c r="N47">
        <v>41</v>
      </c>
      <c r="O47">
        <v>0.5</v>
      </c>
      <c r="P47">
        <v>0.25</v>
      </c>
      <c r="V47" s="40"/>
      <c r="W47" s="40"/>
      <c r="X47" s="40"/>
      <c r="Y47" s="40"/>
    </row>
    <row r="48" spans="1:25" ht="15.75" thickBot="1" x14ac:dyDescent="0.3">
      <c r="A48" s="39">
        <v>150</v>
      </c>
      <c r="B48" s="39">
        <v>45</v>
      </c>
      <c r="C48" s="39">
        <v>50</v>
      </c>
      <c r="D48">
        <v>14</v>
      </c>
      <c r="E48">
        <v>43</v>
      </c>
      <c r="F48" s="39">
        <v>1.4</v>
      </c>
      <c r="G48">
        <v>4</v>
      </c>
      <c r="H48" s="39">
        <v>900</v>
      </c>
      <c r="I48">
        <v>198.35312500000001</v>
      </c>
      <c r="J48">
        <v>333.13937499999997</v>
      </c>
      <c r="K48">
        <v>76.741249999999994</v>
      </c>
      <c r="L48">
        <v>60.493499999999997</v>
      </c>
      <c r="M48">
        <v>12</v>
      </c>
      <c r="N48">
        <v>41</v>
      </c>
      <c r="O48">
        <v>0.5</v>
      </c>
      <c r="P48">
        <v>0.25</v>
      </c>
      <c r="V48" s="40"/>
      <c r="W48" s="40"/>
      <c r="X48" s="40"/>
      <c r="Y48" s="40"/>
    </row>
  </sheetData>
  <sortState ref="A1:O48">
    <sortCondition ref="I1"/>
  </sortState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991F-2ED8-4758-BC7F-A8C99F737C04}">
  <dimension ref="A1:AB48"/>
  <sheetViews>
    <sheetView workbookViewId="0">
      <selection sqref="A1:P1"/>
    </sheetView>
  </sheetViews>
  <sheetFormatPr defaultRowHeight="15" x14ac:dyDescent="0.25"/>
  <sheetData>
    <row r="1" spans="1:28" ht="15.75" thickBot="1" x14ac:dyDescent="0.3">
      <c r="A1" s="39">
        <v>150</v>
      </c>
      <c r="B1" s="39">
        <v>30</v>
      </c>
      <c r="C1" s="39">
        <v>35</v>
      </c>
      <c r="D1">
        <v>14</v>
      </c>
      <c r="E1">
        <v>43</v>
      </c>
      <c r="F1" s="39">
        <v>1.25</v>
      </c>
      <c r="G1">
        <v>4</v>
      </c>
      <c r="H1" s="39">
        <v>900</v>
      </c>
      <c r="I1">
        <v>-46.028750000000002</v>
      </c>
      <c r="J1">
        <v>244.19874999999999</v>
      </c>
      <c r="K1">
        <v>260.44187499999998</v>
      </c>
      <c r="L1">
        <v>30.844999999999999</v>
      </c>
      <c r="M1">
        <v>12</v>
      </c>
      <c r="N1">
        <v>41</v>
      </c>
      <c r="O1">
        <v>0.5</v>
      </c>
      <c r="P1">
        <v>0.25</v>
      </c>
      <c r="S1">
        <f>Y1/16</f>
        <v>65.126874999999998</v>
      </c>
      <c r="T1">
        <f t="shared" ref="T1:V1" si="0">Z1/16</f>
        <v>157.49062499999999</v>
      </c>
      <c r="U1">
        <f t="shared" si="0"/>
        <v>71.269374999999997</v>
      </c>
      <c r="V1">
        <f t="shared" si="0"/>
        <v>27.512499999999999</v>
      </c>
      <c r="Y1" s="40">
        <v>1042.03</v>
      </c>
      <c r="Z1" s="40">
        <v>2519.85</v>
      </c>
      <c r="AA1" s="40">
        <v>1140.31</v>
      </c>
      <c r="AB1" s="40">
        <v>440.2</v>
      </c>
    </row>
    <row r="2" spans="1:28" ht="15.75" thickBot="1" x14ac:dyDescent="0.3">
      <c r="A2" s="39">
        <v>120</v>
      </c>
      <c r="B2" s="39">
        <v>30</v>
      </c>
      <c r="C2" s="39">
        <v>35</v>
      </c>
      <c r="D2">
        <v>14</v>
      </c>
      <c r="E2">
        <v>43</v>
      </c>
      <c r="F2" s="39">
        <v>1.25</v>
      </c>
      <c r="G2">
        <v>4</v>
      </c>
      <c r="H2" s="39">
        <v>900</v>
      </c>
      <c r="I2">
        <v>-37.410625000000003</v>
      </c>
      <c r="J2">
        <v>200.41249999999999</v>
      </c>
      <c r="K2">
        <v>208.35312500000001</v>
      </c>
      <c r="L2">
        <v>32.857500000000002</v>
      </c>
      <c r="M2">
        <v>12</v>
      </c>
      <c r="N2">
        <v>41</v>
      </c>
      <c r="O2">
        <v>0.5</v>
      </c>
      <c r="P2">
        <v>0.25</v>
      </c>
      <c r="S2">
        <f t="shared" ref="S2:S48" si="1">Y2/16</f>
        <v>117.655</v>
      </c>
      <c r="T2">
        <f t="shared" ref="T2:T48" si="2">Z2/16</f>
        <v>180.63</v>
      </c>
      <c r="U2">
        <f t="shared" ref="U2:U48" si="3">AA2/16</f>
        <v>38.031874999999999</v>
      </c>
      <c r="V2">
        <f t="shared" ref="V2:V48" si="4">AB2/16</f>
        <v>33.225000000000001</v>
      </c>
      <c r="Y2" s="40">
        <v>1882.48</v>
      </c>
      <c r="Z2" s="40">
        <v>2890.08</v>
      </c>
      <c r="AA2" s="40">
        <v>608.51</v>
      </c>
      <c r="AB2" s="40">
        <v>531.6</v>
      </c>
    </row>
    <row r="3" spans="1:28" ht="15.75" thickBot="1" x14ac:dyDescent="0.3">
      <c r="A3" s="39">
        <v>150</v>
      </c>
      <c r="B3" s="39">
        <v>30</v>
      </c>
      <c r="C3" s="39">
        <v>35</v>
      </c>
      <c r="D3">
        <v>14</v>
      </c>
      <c r="E3">
        <v>43</v>
      </c>
      <c r="F3" s="39">
        <v>1.4</v>
      </c>
      <c r="G3">
        <v>4</v>
      </c>
      <c r="H3" s="39">
        <v>900</v>
      </c>
      <c r="I3">
        <v>-12.135624999999999</v>
      </c>
      <c r="J3">
        <v>283.15875</v>
      </c>
      <c r="K3">
        <v>260.44187499999998</v>
      </c>
      <c r="L3">
        <v>36.973125000000003</v>
      </c>
      <c r="M3">
        <v>12</v>
      </c>
      <c r="N3">
        <v>41</v>
      </c>
      <c r="O3">
        <v>0.5</v>
      </c>
      <c r="P3">
        <v>0.25</v>
      </c>
      <c r="S3">
        <f t="shared" si="1"/>
        <v>67.295000000000002</v>
      </c>
      <c r="T3">
        <f t="shared" si="2"/>
        <v>177.919375</v>
      </c>
      <c r="U3">
        <f t="shared" si="3"/>
        <v>89.086250000000007</v>
      </c>
      <c r="V3">
        <f t="shared" si="4"/>
        <v>27.999375000000001</v>
      </c>
      <c r="Y3" s="40">
        <v>1076.72</v>
      </c>
      <c r="Z3" s="40">
        <v>2846.71</v>
      </c>
      <c r="AA3" s="40">
        <v>1425.38</v>
      </c>
      <c r="AB3" s="40">
        <v>447.99</v>
      </c>
    </row>
    <row r="4" spans="1:28" ht="15.75" thickBot="1" x14ac:dyDescent="0.3">
      <c r="A4" s="39">
        <v>120</v>
      </c>
      <c r="B4" s="39">
        <v>30</v>
      </c>
      <c r="C4" s="39">
        <v>35</v>
      </c>
      <c r="D4">
        <v>14</v>
      </c>
      <c r="E4">
        <v>43</v>
      </c>
      <c r="F4" s="39">
        <v>1.4</v>
      </c>
      <c r="G4">
        <v>4</v>
      </c>
      <c r="H4" s="39">
        <v>900</v>
      </c>
      <c r="I4">
        <v>-3.6</v>
      </c>
      <c r="J4">
        <v>239.450625</v>
      </c>
      <c r="K4">
        <v>208.35312500000001</v>
      </c>
      <c r="L4">
        <v>38.501249999999999</v>
      </c>
      <c r="M4">
        <v>12</v>
      </c>
      <c r="N4">
        <v>41</v>
      </c>
      <c r="O4">
        <v>0.5</v>
      </c>
      <c r="P4">
        <v>0.25</v>
      </c>
      <c r="S4">
        <f t="shared" si="1"/>
        <v>119.97375</v>
      </c>
      <c r="T4">
        <f t="shared" si="2"/>
        <v>194.56187499999999</v>
      </c>
      <c r="U4">
        <f t="shared" si="3"/>
        <v>47.539375</v>
      </c>
      <c r="V4">
        <f t="shared" si="4"/>
        <v>35.076250000000002</v>
      </c>
      <c r="Y4" s="40">
        <v>1919.58</v>
      </c>
      <c r="Z4" s="40">
        <v>3112.99</v>
      </c>
      <c r="AA4" s="40">
        <v>760.63</v>
      </c>
      <c r="AB4" s="40">
        <v>561.22</v>
      </c>
    </row>
    <row r="5" spans="1:28" ht="15.75" thickBot="1" x14ac:dyDescent="0.3">
      <c r="A5" s="39">
        <v>150</v>
      </c>
      <c r="B5" s="39">
        <v>30</v>
      </c>
      <c r="C5" s="39">
        <v>35</v>
      </c>
      <c r="D5">
        <v>14</v>
      </c>
      <c r="E5">
        <v>43</v>
      </c>
      <c r="F5" s="39">
        <v>1.25</v>
      </c>
      <c r="G5">
        <v>4</v>
      </c>
      <c r="H5" s="39">
        <v>750</v>
      </c>
      <c r="I5">
        <v>26.866250000000001</v>
      </c>
      <c r="J5">
        <v>211.984375</v>
      </c>
      <c r="K5">
        <v>160.03</v>
      </c>
      <c r="L5">
        <v>30.258125</v>
      </c>
      <c r="M5">
        <v>12</v>
      </c>
      <c r="N5">
        <v>41</v>
      </c>
      <c r="O5">
        <v>0.5</v>
      </c>
      <c r="P5">
        <v>0.25</v>
      </c>
      <c r="S5">
        <f t="shared" si="1"/>
        <v>108.11875000000001</v>
      </c>
      <c r="T5">
        <f t="shared" si="2"/>
        <v>172.56812500000001</v>
      </c>
      <c r="U5">
        <f t="shared" si="3"/>
        <v>40.928750000000001</v>
      </c>
      <c r="V5">
        <f t="shared" si="4"/>
        <v>31.399374999999999</v>
      </c>
      <c r="Y5" s="40">
        <v>1729.9</v>
      </c>
      <c r="Z5" s="40">
        <v>2761.09</v>
      </c>
      <c r="AA5" s="40">
        <v>654.86</v>
      </c>
      <c r="AB5" s="40">
        <v>502.39</v>
      </c>
    </row>
    <row r="6" spans="1:28" ht="15.75" thickBot="1" x14ac:dyDescent="0.3">
      <c r="A6" s="39">
        <v>120</v>
      </c>
      <c r="B6" s="39">
        <v>30</v>
      </c>
      <c r="C6" s="39">
        <v>35</v>
      </c>
      <c r="D6">
        <v>14</v>
      </c>
      <c r="E6">
        <v>43</v>
      </c>
      <c r="F6" s="39">
        <v>1.25</v>
      </c>
      <c r="G6">
        <v>4</v>
      </c>
      <c r="H6" s="39">
        <v>750</v>
      </c>
      <c r="I6">
        <v>27.75375</v>
      </c>
      <c r="J6">
        <v>180.738125</v>
      </c>
      <c r="K6">
        <v>128.02375000000001</v>
      </c>
      <c r="L6">
        <v>30.758125</v>
      </c>
      <c r="M6">
        <v>12</v>
      </c>
      <c r="N6">
        <v>41</v>
      </c>
      <c r="O6">
        <v>0.5</v>
      </c>
      <c r="P6">
        <v>0.25</v>
      </c>
      <c r="S6">
        <f t="shared" si="1"/>
        <v>140.31062499999999</v>
      </c>
      <c r="T6">
        <f t="shared" si="2"/>
        <v>190.97437500000001</v>
      </c>
      <c r="U6">
        <f t="shared" si="3"/>
        <v>22.64</v>
      </c>
      <c r="V6">
        <f t="shared" si="4"/>
        <v>37.414375</v>
      </c>
      <c r="Y6" s="40">
        <v>2244.9699999999998</v>
      </c>
      <c r="Z6" s="40">
        <v>3055.59</v>
      </c>
      <c r="AA6" s="40">
        <v>362.24</v>
      </c>
      <c r="AB6" s="40">
        <v>598.63</v>
      </c>
    </row>
    <row r="7" spans="1:28" ht="15.75" thickBot="1" x14ac:dyDescent="0.3">
      <c r="A7" s="39">
        <v>150</v>
      </c>
      <c r="B7" s="39">
        <v>30</v>
      </c>
      <c r="C7" s="39">
        <v>35</v>
      </c>
      <c r="D7">
        <v>14</v>
      </c>
      <c r="E7">
        <v>43</v>
      </c>
      <c r="F7" s="39">
        <v>1.4</v>
      </c>
      <c r="G7">
        <v>4</v>
      </c>
      <c r="H7" s="39">
        <v>750</v>
      </c>
      <c r="I7">
        <v>53.176250000000003</v>
      </c>
      <c r="J7">
        <v>243.89875000000001</v>
      </c>
      <c r="K7">
        <v>160.03</v>
      </c>
      <c r="L7">
        <v>35.531874999999999</v>
      </c>
      <c r="M7">
        <v>12</v>
      </c>
      <c r="N7">
        <v>41</v>
      </c>
      <c r="O7">
        <v>0.5</v>
      </c>
      <c r="P7">
        <v>0.25</v>
      </c>
      <c r="S7">
        <f t="shared" si="1"/>
        <v>110.80500000000001</v>
      </c>
      <c r="T7">
        <f t="shared" si="2"/>
        <v>187.11750000000001</v>
      </c>
      <c r="U7">
        <f t="shared" si="3"/>
        <v>51.161250000000003</v>
      </c>
      <c r="V7">
        <f t="shared" si="4"/>
        <v>32.851875</v>
      </c>
      <c r="Y7" s="40">
        <v>1772.88</v>
      </c>
      <c r="Z7" s="40">
        <v>2993.88</v>
      </c>
      <c r="AA7" s="40">
        <v>818.58</v>
      </c>
      <c r="AB7" s="40">
        <v>525.63</v>
      </c>
    </row>
    <row r="8" spans="1:28" ht="15.75" thickBot="1" x14ac:dyDescent="0.3">
      <c r="A8" s="39">
        <v>120</v>
      </c>
      <c r="B8" s="39">
        <v>30</v>
      </c>
      <c r="C8" s="39">
        <v>35</v>
      </c>
      <c r="D8">
        <v>14</v>
      </c>
      <c r="E8">
        <v>43</v>
      </c>
      <c r="F8" s="39">
        <v>1.4</v>
      </c>
      <c r="G8">
        <v>4</v>
      </c>
      <c r="H8" s="39">
        <v>750</v>
      </c>
      <c r="I8">
        <v>54.46875</v>
      </c>
      <c r="J8">
        <v>212.94374999999999</v>
      </c>
      <c r="K8">
        <v>128.02375000000001</v>
      </c>
      <c r="L8">
        <v>35.681874999999998</v>
      </c>
      <c r="M8">
        <v>12</v>
      </c>
      <c r="N8">
        <v>41</v>
      </c>
      <c r="O8">
        <v>0.5</v>
      </c>
      <c r="P8">
        <v>0.25</v>
      </c>
      <c r="S8">
        <f t="shared" si="1"/>
        <v>140.30375000000001</v>
      </c>
      <c r="T8">
        <f t="shared" si="2"/>
        <v>200.85062500000001</v>
      </c>
      <c r="U8">
        <f t="shared" si="3"/>
        <v>28.3</v>
      </c>
      <c r="V8">
        <f t="shared" si="4"/>
        <v>40.141874999999999</v>
      </c>
      <c r="Y8" s="40">
        <v>2244.86</v>
      </c>
      <c r="Z8" s="40">
        <v>3213.61</v>
      </c>
      <c r="AA8" s="40">
        <v>452.8</v>
      </c>
      <c r="AB8" s="40">
        <v>642.27</v>
      </c>
    </row>
    <row r="9" spans="1:28" ht="15.75" thickBot="1" x14ac:dyDescent="0.3">
      <c r="A9" s="39">
        <v>120</v>
      </c>
      <c r="B9" s="39">
        <v>30</v>
      </c>
      <c r="C9" s="39">
        <v>35</v>
      </c>
      <c r="D9">
        <v>14</v>
      </c>
      <c r="E9">
        <v>43</v>
      </c>
      <c r="F9" s="39">
        <v>1.25</v>
      </c>
      <c r="G9">
        <v>4</v>
      </c>
      <c r="H9" s="39">
        <v>600</v>
      </c>
      <c r="I9">
        <v>65.126874999999998</v>
      </c>
      <c r="J9">
        <v>157.49062499999999</v>
      </c>
      <c r="K9">
        <v>71.269374999999997</v>
      </c>
      <c r="L9">
        <v>27.512499999999999</v>
      </c>
      <c r="M9">
        <v>12</v>
      </c>
      <c r="N9">
        <v>41</v>
      </c>
      <c r="O9">
        <v>0.5</v>
      </c>
      <c r="P9">
        <v>0.25</v>
      </c>
      <c r="S9">
        <f t="shared" si="1"/>
        <v>27.75375</v>
      </c>
      <c r="T9">
        <f t="shared" si="2"/>
        <v>180.738125</v>
      </c>
      <c r="U9">
        <f t="shared" si="3"/>
        <v>128.02375000000001</v>
      </c>
      <c r="V9">
        <f t="shared" si="4"/>
        <v>30.758125</v>
      </c>
      <c r="Y9" s="40">
        <v>444.06</v>
      </c>
      <c r="Z9" s="40">
        <v>2891.81</v>
      </c>
      <c r="AA9" s="40">
        <v>2048.38</v>
      </c>
      <c r="AB9" s="40">
        <v>492.13</v>
      </c>
    </row>
    <row r="10" spans="1:28" ht="15.75" thickBot="1" x14ac:dyDescent="0.3">
      <c r="A10" s="39">
        <v>150</v>
      </c>
      <c r="B10" s="39">
        <v>30</v>
      </c>
      <c r="C10" s="39">
        <v>35</v>
      </c>
      <c r="D10">
        <v>14</v>
      </c>
      <c r="E10">
        <v>43</v>
      </c>
      <c r="F10" s="39">
        <v>1.25</v>
      </c>
      <c r="G10">
        <v>4</v>
      </c>
      <c r="H10" s="39">
        <v>600</v>
      </c>
      <c r="I10">
        <v>67.295000000000002</v>
      </c>
      <c r="J10">
        <v>177.919375</v>
      </c>
      <c r="K10">
        <v>89.086250000000007</v>
      </c>
      <c r="L10">
        <v>27.999375000000001</v>
      </c>
      <c r="M10">
        <v>12</v>
      </c>
      <c r="N10">
        <v>41</v>
      </c>
      <c r="O10">
        <v>0.5</v>
      </c>
      <c r="P10">
        <v>0.25</v>
      </c>
      <c r="S10">
        <f t="shared" si="1"/>
        <v>117.673125</v>
      </c>
      <c r="T10">
        <f t="shared" si="2"/>
        <v>213.34625</v>
      </c>
      <c r="U10">
        <f t="shared" si="3"/>
        <v>66.831874999999997</v>
      </c>
      <c r="V10">
        <f t="shared" si="4"/>
        <v>38.046875</v>
      </c>
      <c r="Y10" s="40">
        <v>1882.77</v>
      </c>
      <c r="Z10" s="40">
        <v>3413.54</v>
      </c>
      <c r="AA10" s="40">
        <v>1069.31</v>
      </c>
      <c r="AB10" s="40">
        <v>608.75</v>
      </c>
    </row>
    <row r="11" spans="1:28" ht="15.75" thickBot="1" x14ac:dyDescent="0.3">
      <c r="A11" s="39">
        <v>120</v>
      </c>
      <c r="B11" s="39">
        <v>30</v>
      </c>
      <c r="C11" s="39">
        <v>50</v>
      </c>
      <c r="D11">
        <v>14</v>
      </c>
      <c r="E11">
        <v>43</v>
      </c>
      <c r="F11" s="39">
        <v>1.25</v>
      </c>
      <c r="G11">
        <v>4</v>
      </c>
      <c r="H11" s="39">
        <v>900</v>
      </c>
      <c r="I11">
        <v>82.250624999999999</v>
      </c>
      <c r="J11">
        <v>228.46062499999999</v>
      </c>
      <c r="K11">
        <v>115.60875</v>
      </c>
      <c r="L11">
        <v>39.743749999999999</v>
      </c>
      <c r="M11">
        <v>12</v>
      </c>
      <c r="N11">
        <v>41</v>
      </c>
      <c r="O11">
        <v>0.5</v>
      </c>
      <c r="P11">
        <v>0.25</v>
      </c>
      <c r="S11">
        <f t="shared" si="1"/>
        <v>26.866250000000001</v>
      </c>
      <c r="T11">
        <f t="shared" si="2"/>
        <v>211.984375</v>
      </c>
      <c r="U11">
        <f t="shared" si="3"/>
        <v>160.03</v>
      </c>
      <c r="V11">
        <f t="shared" si="4"/>
        <v>30.258125</v>
      </c>
      <c r="Y11" s="40">
        <v>429.86</v>
      </c>
      <c r="Z11" s="40">
        <v>3391.75</v>
      </c>
      <c r="AA11" s="40">
        <v>2560.48</v>
      </c>
      <c r="AB11" s="40">
        <v>484.13</v>
      </c>
    </row>
    <row r="12" spans="1:28" ht="15.75" thickBot="1" x14ac:dyDescent="0.3">
      <c r="A12" s="39">
        <v>150</v>
      </c>
      <c r="B12" s="39">
        <v>30</v>
      </c>
      <c r="C12" s="39">
        <v>50</v>
      </c>
      <c r="D12">
        <v>14</v>
      </c>
      <c r="E12">
        <v>43</v>
      </c>
      <c r="F12" s="39">
        <v>1.25</v>
      </c>
      <c r="G12">
        <v>4</v>
      </c>
      <c r="H12" s="39">
        <v>900</v>
      </c>
      <c r="I12">
        <v>84.8125</v>
      </c>
      <c r="J12">
        <v>260.36500000000001</v>
      </c>
      <c r="K12">
        <v>144.510625</v>
      </c>
      <c r="L12">
        <v>40.101875</v>
      </c>
      <c r="M12">
        <v>12</v>
      </c>
      <c r="N12">
        <v>41</v>
      </c>
      <c r="O12">
        <v>0.5</v>
      </c>
      <c r="P12">
        <v>0.25</v>
      </c>
      <c r="S12">
        <f t="shared" si="1"/>
        <v>121.17749999999999</v>
      </c>
      <c r="T12">
        <f t="shared" si="2"/>
        <v>234.83750000000001</v>
      </c>
      <c r="U12">
        <f t="shared" si="3"/>
        <v>83.539375000000007</v>
      </c>
      <c r="V12">
        <f t="shared" si="4"/>
        <v>39.473750000000003</v>
      </c>
      <c r="Y12" s="40">
        <v>1938.84</v>
      </c>
      <c r="Z12" s="40">
        <v>3757.4</v>
      </c>
      <c r="AA12" s="40">
        <v>1336.63</v>
      </c>
      <c r="AB12" s="40">
        <v>631.58000000000004</v>
      </c>
    </row>
    <row r="13" spans="1:28" ht="15.75" thickBot="1" x14ac:dyDescent="0.3">
      <c r="A13" s="39">
        <v>120</v>
      </c>
      <c r="B13" s="39">
        <v>30</v>
      </c>
      <c r="C13" s="39">
        <v>35</v>
      </c>
      <c r="D13">
        <v>14</v>
      </c>
      <c r="E13">
        <v>43</v>
      </c>
      <c r="F13" s="39">
        <v>1.4</v>
      </c>
      <c r="G13">
        <v>4</v>
      </c>
      <c r="H13" s="39">
        <v>600</v>
      </c>
      <c r="I13">
        <v>85.152500000000003</v>
      </c>
      <c r="J13">
        <v>182.698125</v>
      </c>
      <c r="K13">
        <v>71.269374999999997</v>
      </c>
      <c r="L13">
        <v>31.762499999999999</v>
      </c>
      <c r="M13">
        <v>12</v>
      </c>
      <c r="N13">
        <v>41</v>
      </c>
      <c r="O13">
        <v>0.5</v>
      </c>
      <c r="P13">
        <v>0.25</v>
      </c>
      <c r="S13">
        <f t="shared" si="1"/>
        <v>103.424375</v>
      </c>
      <c r="T13">
        <f t="shared" si="2"/>
        <v>202.62437499999999</v>
      </c>
      <c r="U13">
        <f t="shared" si="3"/>
        <v>72.117500000000007</v>
      </c>
      <c r="V13">
        <f t="shared" si="4"/>
        <v>35.911875000000002</v>
      </c>
      <c r="Y13" s="40">
        <v>1654.79</v>
      </c>
      <c r="Z13" s="40">
        <v>3241.99</v>
      </c>
      <c r="AA13" s="40">
        <v>1153.8800000000001</v>
      </c>
      <c r="AB13" s="40">
        <v>574.59</v>
      </c>
    </row>
    <row r="14" spans="1:28" ht="15.75" thickBot="1" x14ac:dyDescent="0.3">
      <c r="A14" s="39">
        <v>150</v>
      </c>
      <c r="B14" s="39">
        <v>30</v>
      </c>
      <c r="C14" s="39">
        <v>35</v>
      </c>
      <c r="D14">
        <v>14</v>
      </c>
      <c r="E14">
        <v>43</v>
      </c>
      <c r="F14" s="39">
        <v>1.4</v>
      </c>
      <c r="G14">
        <v>4</v>
      </c>
      <c r="H14" s="39">
        <v>600</v>
      </c>
      <c r="I14">
        <v>86.633125000000007</v>
      </c>
      <c r="J14">
        <v>202.826875</v>
      </c>
      <c r="K14">
        <v>89.086250000000007</v>
      </c>
      <c r="L14">
        <v>32.536875000000002</v>
      </c>
      <c r="M14">
        <v>12</v>
      </c>
      <c r="N14">
        <v>41</v>
      </c>
      <c r="O14">
        <v>0.5</v>
      </c>
      <c r="P14">
        <v>0.25</v>
      </c>
      <c r="S14">
        <f t="shared" si="1"/>
        <v>158.109375</v>
      </c>
      <c r="T14">
        <f t="shared" si="2"/>
        <v>229.38437500000001</v>
      </c>
      <c r="U14">
        <f t="shared" si="3"/>
        <v>39.005000000000003</v>
      </c>
      <c r="V14">
        <f t="shared" si="4"/>
        <v>43.028125000000003</v>
      </c>
      <c r="Y14" s="40">
        <v>2529.75</v>
      </c>
      <c r="Z14" s="40">
        <v>3670.15</v>
      </c>
      <c r="AA14" s="40">
        <v>624.08000000000004</v>
      </c>
      <c r="AB14" s="40">
        <v>688.45</v>
      </c>
    </row>
    <row r="15" spans="1:28" ht="15.75" thickBot="1" x14ac:dyDescent="0.3">
      <c r="A15" s="39">
        <v>120</v>
      </c>
      <c r="B15" s="39">
        <v>45</v>
      </c>
      <c r="C15" s="39">
        <v>35</v>
      </c>
      <c r="D15">
        <v>14</v>
      </c>
      <c r="E15">
        <v>43</v>
      </c>
      <c r="F15" s="39">
        <v>1.25</v>
      </c>
      <c r="G15">
        <v>4</v>
      </c>
      <c r="H15" s="39">
        <v>900</v>
      </c>
      <c r="I15">
        <v>102.498125</v>
      </c>
      <c r="J15">
        <v>241.94437500000001</v>
      </c>
      <c r="K15">
        <v>106.90375</v>
      </c>
      <c r="L15">
        <v>42.225000000000001</v>
      </c>
      <c r="M15">
        <v>12</v>
      </c>
      <c r="N15">
        <v>41</v>
      </c>
      <c r="O15">
        <v>0.5</v>
      </c>
      <c r="P15">
        <v>0.25</v>
      </c>
      <c r="S15">
        <f t="shared" si="1"/>
        <v>106.96187500000001</v>
      </c>
      <c r="T15">
        <f t="shared" si="2"/>
        <v>225.07062500000001</v>
      </c>
      <c r="U15">
        <f t="shared" si="3"/>
        <v>90.146874999999994</v>
      </c>
      <c r="V15">
        <f t="shared" si="4"/>
        <v>36.929375</v>
      </c>
      <c r="Y15" s="40">
        <v>1711.39</v>
      </c>
      <c r="Z15" s="40">
        <v>3601.13</v>
      </c>
      <c r="AA15" s="40">
        <v>1442.35</v>
      </c>
      <c r="AB15" s="40">
        <v>590.87</v>
      </c>
    </row>
    <row r="16" spans="1:28" ht="15.75" thickBot="1" x14ac:dyDescent="0.3">
      <c r="A16" s="39">
        <v>120</v>
      </c>
      <c r="B16" s="39">
        <v>30</v>
      </c>
      <c r="C16" s="39">
        <v>50</v>
      </c>
      <c r="D16">
        <v>14</v>
      </c>
      <c r="E16">
        <v>43</v>
      </c>
      <c r="F16" s="39">
        <v>1.25</v>
      </c>
      <c r="G16">
        <v>4</v>
      </c>
      <c r="H16" s="39">
        <v>750</v>
      </c>
      <c r="I16">
        <v>103.424375</v>
      </c>
      <c r="J16">
        <v>202.62437499999999</v>
      </c>
      <c r="K16">
        <v>72.117500000000007</v>
      </c>
      <c r="L16">
        <v>35.911875000000002</v>
      </c>
      <c r="M16">
        <v>12</v>
      </c>
      <c r="N16">
        <v>41</v>
      </c>
      <c r="O16">
        <v>0.5</v>
      </c>
      <c r="P16">
        <v>0.25</v>
      </c>
      <c r="S16">
        <f t="shared" si="1"/>
        <v>160.16249999999999</v>
      </c>
      <c r="T16">
        <f t="shared" si="2"/>
        <v>244.60624999999999</v>
      </c>
      <c r="U16">
        <f t="shared" si="3"/>
        <v>48.755625000000002</v>
      </c>
      <c r="V16">
        <f t="shared" si="4"/>
        <v>45.633125</v>
      </c>
      <c r="Y16" s="40">
        <v>2562.6</v>
      </c>
      <c r="Z16" s="40">
        <v>3913.7</v>
      </c>
      <c r="AA16" s="40">
        <v>780.09</v>
      </c>
      <c r="AB16" s="40">
        <v>730.13</v>
      </c>
    </row>
    <row r="17" spans="1:28" ht="15.75" thickBot="1" x14ac:dyDescent="0.3">
      <c r="A17" s="39">
        <v>150</v>
      </c>
      <c r="B17" s="39">
        <v>45</v>
      </c>
      <c r="C17" s="39">
        <v>35</v>
      </c>
      <c r="D17">
        <v>14</v>
      </c>
      <c r="E17">
        <v>43</v>
      </c>
      <c r="F17" s="39">
        <v>1.25</v>
      </c>
      <c r="G17">
        <v>4</v>
      </c>
      <c r="H17" s="39">
        <v>900</v>
      </c>
      <c r="I17">
        <v>105.69125</v>
      </c>
      <c r="J17">
        <v>272.51687500000003</v>
      </c>
      <c r="K17">
        <v>133.62937500000001</v>
      </c>
      <c r="L17">
        <v>43.050624999999997</v>
      </c>
      <c r="M17">
        <v>12</v>
      </c>
      <c r="N17">
        <v>41</v>
      </c>
      <c r="O17">
        <v>0.5</v>
      </c>
      <c r="P17">
        <v>0.25</v>
      </c>
      <c r="S17">
        <f t="shared" si="1"/>
        <v>-37.410625000000003</v>
      </c>
      <c r="T17">
        <f t="shared" si="2"/>
        <v>200.41249999999999</v>
      </c>
      <c r="U17">
        <f t="shared" si="3"/>
        <v>208.35312500000001</v>
      </c>
      <c r="V17">
        <f t="shared" si="4"/>
        <v>32.857500000000002</v>
      </c>
      <c r="Y17" s="40">
        <v>-598.57000000000005</v>
      </c>
      <c r="Z17" s="40">
        <v>3206.6</v>
      </c>
      <c r="AA17" s="40">
        <v>3333.65</v>
      </c>
      <c r="AB17" s="40">
        <v>525.72</v>
      </c>
    </row>
    <row r="18" spans="1:28" ht="15.75" thickBot="1" x14ac:dyDescent="0.3">
      <c r="A18" s="39">
        <v>150</v>
      </c>
      <c r="B18" s="39">
        <v>30</v>
      </c>
      <c r="C18" s="39">
        <v>50</v>
      </c>
      <c r="D18">
        <v>14</v>
      </c>
      <c r="E18">
        <v>43</v>
      </c>
      <c r="F18" s="39">
        <v>1.25</v>
      </c>
      <c r="G18">
        <v>4</v>
      </c>
      <c r="H18" s="39">
        <v>750</v>
      </c>
      <c r="I18">
        <v>106.96187500000001</v>
      </c>
      <c r="J18">
        <v>225.07062500000001</v>
      </c>
      <c r="K18">
        <v>90.146874999999994</v>
      </c>
      <c r="L18">
        <v>36.929375</v>
      </c>
      <c r="M18">
        <v>12</v>
      </c>
      <c r="N18">
        <v>41</v>
      </c>
      <c r="O18">
        <v>0.5</v>
      </c>
      <c r="P18">
        <v>0.25</v>
      </c>
      <c r="S18">
        <f t="shared" si="1"/>
        <v>102.498125</v>
      </c>
      <c r="T18">
        <f t="shared" si="2"/>
        <v>241.94437500000001</v>
      </c>
      <c r="U18">
        <f t="shared" si="3"/>
        <v>106.90375</v>
      </c>
      <c r="V18">
        <f t="shared" si="4"/>
        <v>42.225000000000001</v>
      </c>
      <c r="Y18" s="40">
        <v>1639.97</v>
      </c>
      <c r="Z18" s="40">
        <v>3871.11</v>
      </c>
      <c r="AA18" s="40">
        <v>1710.46</v>
      </c>
      <c r="AB18" s="40">
        <v>675.6</v>
      </c>
    </row>
    <row r="19" spans="1:28" ht="15.75" thickBot="1" x14ac:dyDescent="0.3">
      <c r="A19" s="39">
        <v>120</v>
      </c>
      <c r="B19" s="39">
        <v>30</v>
      </c>
      <c r="C19" s="39">
        <v>50</v>
      </c>
      <c r="D19">
        <v>14</v>
      </c>
      <c r="E19">
        <v>43</v>
      </c>
      <c r="F19" s="39">
        <v>1.25</v>
      </c>
      <c r="G19">
        <v>4</v>
      </c>
      <c r="H19" s="39">
        <v>600</v>
      </c>
      <c r="I19">
        <v>108.11875000000001</v>
      </c>
      <c r="J19">
        <v>172.56812500000001</v>
      </c>
      <c r="K19">
        <v>40.928750000000001</v>
      </c>
      <c r="L19">
        <v>31.399374999999999</v>
      </c>
      <c r="M19">
        <v>12</v>
      </c>
      <c r="N19">
        <v>41</v>
      </c>
      <c r="O19">
        <v>0.5</v>
      </c>
      <c r="P19">
        <v>0.25</v>
      </c>
      <c r="S19">
        <f t="shared" si="1"/>
        <v>-46.028750000000002</v>
      </c>
      <c r="T19">
        <f t="shared" si="2"/>
        <v>244.19874999999999</v>
      </c>
      <c r="U19">
        <f t="shared" si="3"/>
        <v>260.44187499999998</v>
      </c>
      <c r="V19">
        <f t="shared" si="4"/>
        <v>30.844999999999999</v>
      </c>
      <c r="Y19" s="40">
        <v>-736.46</v>
      </c>
      <c r="Z19" s="40">
        <v>3907.18</v>
      </c>
      <c r="AA19" s="40">
        <v>4167.07</v>
      </c>
      <c r="AB19" s="40">
        <v>493.52</v>
      </c>
    </row>
    <row r="20" spans="1:28" ht="15.75" thickBot="1" x14ac:dyDescent="0.3">
      <c r="A20" s="39">
        <v>150</v>
      </c>
      <c r="B20" s="39">
        <v>30</v>
      </c>
      <c r="C20" s="39">
        <v>50</v>
      </c>
      <c r="D20">
        <v>14</v>
      </c>
      <c r="E20">
        <v>43</v>
      </c>
      <c r="F20" s="39">
        <v>1.25</v>
      </c>
      <c r="G20">
        <v>4</v>
      </c>
      <c r="H20" s="39">
        <v>600</v>
      </c>
      <c r="I20">
        <v>110.80500000000001</v>
      </c>
      <c r="J20">
        <v>187.11750000000001</v>
      </c>
      <c r="K20">
        <v>51.161250000000003</v>
      </c>
      <c r="L20">
        <v>32.851875</v>
      </c>
      <c r="M20">
        <v>12</v>
      </c>
      <c r="N20">
        <v>41</v>
      </c>
      <c r="O20">
        <v>0.5</v>
      </c>
      <c r="P20">
        <v>0.25</v>
      </c>
      <c r="S20">
        <f t="shared" si="1"/>
        <v>105.69125</v>
      </c>
      <c r="T20">
        <f t="shared" si="2"/>
        <v>272.51687500000003</v>
      </c>
      <c r="U20">
        <f t="shared" si="3"/>
        <v>133.62937500000001</v>
      </c>
      <c r="V20">
        <f t="shared" si="4"/>
        <v>43.050624999999997</v>
      </c>
      <c r="Y20" s="40">
        <v>1691.06</v>
      </c>
      <c r="Z20" s="40">
        <v>4360.2700000000004</v>
      </c>
      <c r="AA20" s="40">
        <v>2138.0700000000002</v>
      </c>
      <c r="AB20" s="40">
        <v>688.81</v>
      </c>
    </row>
    <row r="21" spans="1:28" ht="15.75" thickBot="1" x14ac:dyDescent="0.3">
      <c r="A21" s="39">
        <v>120</v>
      </c>
      <c r="B21" s="39">
        <v>30</v>
      </c>
      <c r="C21" s="39">
        <v>50</v>
      </c>
      <c r="D21">
        <v>14</v>
      </c>
      <c r="E21">
        <v>43</v>
      </c>
      <c r="F21" s="39">
        <v>1.4</v>
      </c>
      <c r="G21">
        <v>4</v>
      </c>
      <c r="H21" s="39">
        <v>900</v>
      </c>
      <c r="I21">
        <v>112.83562499999999</v>
      </c>
      <c r="J21">
        <v>266.47687500000001</v>
      </c>
      <c r="K21">
        <v>115.60875</v>
      </c>
      <c r="L21">
        <v>45.968125000000001</v>
      </c>
      <c r="M21">
        <v>12</v>
      </c>
      <c r="N21">
        <v>41</v>
      </c>
      <c r="O21">
        <v>0.5</v>
      </c>
      <c r="P21">
        <v>0.25</v>
      </c>
      <c r="S21">
        <f t="shared" si="1"/>
        <v>82.250624999999999</v>
      </c>
      <c r="T21">
        <f t="shared" si="2"/>
        <v>228.46062499999999</v>
      </c>
      <c r="U21">
        <f t="shared" si="3"/>
        <v>115.60875</v>
      </c>
      <c r="V21">
        <f t="shared" si="4"/>
        <v>39.743749999999999</v>
      </c>
      <c r="Y21" s="40">
        <v>1316.01</v>
      </c>
      <c r="Z21" s="40">
        <v>3655.37</v>
      </c>
      <c r="AA21" s="40">
        <v>1849.74</v>
      </c>
      <c r="AB21" s="40">
        <v>635.9</v>
      </c>
    </row>
    <row r="22" spans="1:28" ht="15.75" thickBot="1" x14ac:dyDescent="0.3">
      <c r="A22" s="39">
        <v>150</v>
      </c>
      <c r="B22" s="39">
        <v>30</v>
      </c>
      <c r="C22" s="39">
        <v>50</v>
      </c>
      <c r="D22">
        <v>14</v>
      </c>
      <c r="E22">
        <v>43</v>
      </c>
      <c r="F22" s="39">
        <v>1.4</v>
      </c>
      <c r="G22">
        <v>4</v>
      </c>
      <c r="H22" s="39">
        <v>900</v>
      </c>
      <c r="I22">
        <v>114.505</v>
      </c>
      <c r="J22">
        <v>297.955625</v>
      </c>
      <c r="K22">
        <v>144.510625</v>
      </c>
      <c r="L22">
        <v>46.715000000000003</v>
      </c>
      <c r="M22">
        <v>12</v>
      </c>
      <c r="N22">
        <v>41</v>
      </c>
      <c r="O22">
        <v>0.5</v>
      </c>
      <c r="P22">
        <v>0.25</v>
      </c>
      <c r="S22">
        <f t="shared" si="1"/>
        <v>166.855625</v>
      </c>
      <c r="T22">
        <f t="shared" si="2"/>
        <v>264.39499999999998</v>
      </c>
      <c r="U22">
        <f t="shared" si="3"/>
        <v>61.393124999999998</v>
      </c>
      <c r="V22">
        <f t="shared" si="4"/>
        <v>48.167499999999997</v>
      </c>
      <c r="Y22" s="40">
        <v>2669.69</v>
      </c>
      <c r="Z22" s="40">
        <v>4230.32</v>
      </c>
      <c r="AA22" s="40">
        <v>982.29</v>
      </c>
      <c r="AB22" s="40">
        <v>770.68</v>
      </c>
    </row>
    <row r="23" spans="1:28" ht="15.75" thickBot="1" x14ac:dyDescent="0.3">
      <c r="A23" s="39">
        <v>120</v>
      </c>
      <c r="B23" s="39">
        <v>45</v>
      </c>
      <c r="C23" s="39">
        <v>35</v>
      </c>
      <c r="D23">
        <v>14</v>
      </c>
      <c r="E23">
        <v>43</v>
      </c>
      <c r="F23" s="39">
        <v>1.25</v>
      </c>
      <c r="G23">
        <v>4</v>
      </c>
      <c r="H23" s="39">
        <v>600</v>
      </c>
      <c r="I23">
        <v>117.655</v>
      </c>
      <c r="J23">
        <v>180.63</v>
      </c>
      <c r="K23">
        <v>38.031874999999999</v>
      </c>
      <c r="L23">
        <v>33.225000000000001</v>
      </c>
      <c r="M23">
        <v>12</v>
      </c>
      <c r="N23">
        <v>41</v>
      </c>
      <c r="O23">
        <v>0.5</v>
      </c>
      <c r="P23">
        <v>0.25</v>
      </c>
      <c r="S23">
        <f t="shared" si="1"/>
        <v>84.8125</v>
      </c>
      <c r="T23">
        <f t="shared" si="2"/>
        <v>260.36500000000001</v>
      </c>
      <c r="U23">
        <f t="shared" si="3"/>
        <v>144.510625</v>
      </c>
      <c r="V23">
        <f t="shared" si="4"/>
        <v>40.101875</v>
      </c>
      <c r="Y23" s="40">
        <v>1357</v>
      </c>
      <c r="Z23" s="40">
        <v>4165.84</v>
      </c>
      <c r="AA23" s="40">
        <v>2312.17</v>
      </c>
      <c r="AB23" s="40">
        <v>641.63</v>
      </c>
    </row>
    <row r="24" spans="1:28" ht="15.75" thickBot="1" x14ac:dyDescent="0.3">
      <c r="A24" s="39">
        <v>120</v>
      </c>
      <c r="B24" s="39">
        <v>45</v>
      </c>
      <c r="C24" s="39">
        <v>35</v>
      </c>
      <c r="D24">
        <v>14</v>
      </c>
      <c r="E24">
        <v>43</v>
      </c>
      <c r="F24" s="39">
        <v>1.25</v>
      </c>
      <c r="G24">
        <v>4</v>
      </c>
      <c r="H24" s="39">
        <v>750</v>
      </c>
      <c r="I24">
        <v>117.673125</v>
      </c>
      <c r="J24">
        <v>213.34625</v>
      </c>
      <c r="K24">
        <v>66.831874999999997</v>
      </c>
      <c r="L24">
        <v>38.046875</v>
      </c>
      <c r="M24">
        <v>12</v>
      </c>
      <c r="N24">
        <v>41</v>
      </c>
      <c r="O24">
        <v>0.5</v>
      </c>
      <c r="P24">
        <v>0.25</v>
      </c>
      <c r="S24">
        <f t="shared" si="1"/>
        <v>170.57</v>
      </c>
      <c r="T24">
        <f t="shared" si="2"/>
        <v>286.12124999999997</v>
      </c>
      <c r="U24">
        <f t="shared" si="3"/>
        <v>76.741249999999994</v>
      </c>
      <c r="V24">
        <f t="shared" si="4"/>
        <v>50.533124999999998</v>
      </c>
      <c r="Y24" s="40">
        <v>2729.12</v>
      </c>
      <c r="Z24" s="40">
        <v>4577.9399999999996</v>
      </c>
      <c r="AA24" s="40">
        <v>1227.8599999999999</v>
      </c>
      <c r="AB24" s="40">
        <v>808.53</v>
      </c>
    </row>
    <row r="25" spans="1:28" ht="15.75" thickBot="1" x14ac:dyDescent="0.3">
      <c r="A25" s="39">
        <v>150</v>
      </c>
      <c r="B25" s="39">
        <v>45</v>
      </c>
      <c r="C25" s="39">
        <v>35</v>
      </c>
      <c r="D25">
        <v>14</v>
      </c>
      <c r="E25">
        <v>43</v>
      </c>
      <c r="F25" s="39">
        <v>1.25</v>
      </c>
      <c r="G25">
        <v>4</v>
      </c>
      <c r="H25" s="39">
        <v>600</v>
      </c>
      <c r="I25">
        <v>119.97375</v>
      </c>
      <c r="J25">
        <v>194.56187499999999</v>
      </c>
      <c r="K25">
        <v>47.539375</v>
      </c>
      <c r="L25">
        <v>35.076250000000002</v>
      </c>
      <c r="M25">
        <v>12</v>
      </c>
      <c r="N25">
        <v>41</v>
      </c>
      <c r="O25">
        <v>0.5</v>
      </c>
      <c r="P25">
        <v>0.25</v>
      </c>
      <c r="S25">
        <f t="shared" si="1"/>
        <v>85.152500000000003</v>
      </c>
      <c r="T25">
        <f t="shared" si="2"/>
        <v>182.698125</v>
      </c>
      <c r="U25">
        <f t="shared" si="3"/>
        <v>71.269374999999997</v>
      </c>
      <c r="V25">
        <f t="shared" si="4"/>
        <v>31.762499999999999</v>
      </c>
      <c r="Y25" s="40">
        <v>1362.44</v>
      </c>
      <c r="Z25" s="40">
        <v>2923.17</v>
      </c>
      <c r="AA25" s="40">
        <v>1140.31</v>
      </c>
      <c r="AB25" s="40">
        <v>508.2</v>
      </c>
    </row>
    <row r="26" spans="1:28" ht="15.75" thickBot="1" x14ac:dyDescent="0.3">
      <c r="A26" s="39">
        <v>150</v>
      </c>
      <c r="B26" s="39">
        <v>45</v>
      </c>
      <c r="C26" s="39">
        <v>35</v>
      </c>
      <c r="D26">
        <v>14</v>
      </c>
      <c r="E26">
        <v>43</v>
      </c>
      <c r="F26" s="39">
        <v>1.25</v>
      </c>
      <c r="G26">
        <v>4</v>
      </c>
      <c r="H26" s="39">
        <v>750</v>
      </c>
      <c r="I26">
        <v>121.17749999999999</v>
      </c>
      <c r="J26">
        <v>234.83750000000001</v>
      </c>
      <c r="K26">
        <v>83.539375000000007</v>
      </c>
      <c r="L26">
        <v>39.473750000000003</v>
      </c>
      <c r="M26">
        <v>12</v>
      </c>
      <c r="N26">
        <v>41</v>
      </c>
      <c r="O26">
        <v>0.5</v>
      </c>
      <c r="P26">
        <v>0.25</v>
      </c>
      <c r="S26">
        <f t="shared" si="1"/>
        <v>135.82187500000001</v>
      </c>
      <c r="T26">
        <f t="shared" si="2"/>
        <v>204.78437500000001</v>
      </c>
      <c r="U26">
        <f t="shared" si="3"/>
        <v>38.031874999999999</v>
      </c>
      <c r="V26">
        <f t="shared" si="4"/>
        <v>38.365625000000001</v>
      </c>
      <c r="Y26" s="40">
        <v>2173.15</v>
      </c>
      <c r="Z26" s="40">
        <v>3276.55</v>
      </c>
      <c r="AA26" s="40">
        <v>608.51</v>
      </c>
      <c r="AB26" s="40">
        <v>613.85</v>
      </c>
    </row>
    <row r="27" spans="1:28" ht="15.75" thickBot="1" x14ac:dyDescent="0.3">
      <c r="A27" s="39">
        <v>120</v>
      </c>
      <c r="B27" s="39">
        <v>30</v>
      </c>
      <c r="C27" s="39">
        <v>50</v>
      </c>
      <c r="D27">
        <v>14</v>
      </c>
      <c r="E27">
        <v>43</v>
      </c>
      <c r="F27" s="39">
        <v>1.4</v>
      </c>
      <c r="G27">
        <v>4</v>
      </c>
      <c r="H27" s="39">
        <v>600</v>
      </c>
      <c r="I27">
        <v>126.7</v>
      </c>
      <c r="J27">
        <v>196.88249999999999</v>
      </c>
      <c r="K27">
        <v>40.928750000000001</v>
      </c>
      <c r="L27">
        <v>36.339374999999997</v>
      </c>
      <c r="M27">
        <v>12</v>
      </c>
      <c r="N27">
        <v>41</v>
      </c>
      <c r="O27">
        <v>0.5</v>
      </c>
      <c r="P27">
        <v>0.25</v>
      </c>
      <c r="S27">
        <f t="shared" si="1"/>
        <v>86.633125000000007</v>
      </c>
      <c r="T27">
        <f t="shared" si="2"/>
        <v>202.826875</v>
      </c>
      <c r="U27">
        <f t="shared" si="3"/>
        <v>89.086250000000007</v>
      </c>
      <c r="V27">
        <f t="shared" si="4"/>
        <v>32.536875000000002</v>
      </c>
      <c r="Y27" s="40">
        <v>1386.13</v>
      </c>
      <c r="Z27" s="40">
        <v>3245.23</v>
      </c>
      <c r="AA27" s="40">
        <v>1425.38</v>
      </c>
      <c r="AB27" s="40">
        <v>520.59</v>
      </c>
    </row>
    <row r="28" spans="1:28" ht="15.75" thickBot="1" x14ac:dyDescent="0.3">
      <c r="A28" s="39">
        <v>120</v>
      </c>
      <c r="B28" s="39">
        <v>30</v>
      </c>
      <c r="C28" s="39">
        <v>50</v>
      </c>
      <c r="D28">
        <v>14</v>
      </c>
      <c r="E28">
        <v>43</v>
      </c>
      <c r="F28" s="39">
        <v>1.4</v>
      </c>
      <c r="G28">
        <v>4</v>
      </c>
      <c r="H28" s="39">
        <v>750</v>
      </c>
      <c r="I28">
        <v>127.79125000000001</v>
      </c>
      <c r="J28">
        <v>233.70937499999999</v>
      </c>
      <c r="K28">
        <v>72.117500000000007</v>
      </c>
      <c r="L28">
        <v>41.461874999999999</v>
      </c>
      <c r="M28">
        <v>12</v>
      </c>
      <c r="N28">
        <v>41</v>
      </c>
      <c r="O28">
        <v>0.5</v>
      </c>
      <c r="P28">
        <v>0.25</v>
      </c>
      <c r="S28">
        <f t="shared" si="1"/>
        <v>136.9075</v>
      </c>
      <c r="T28">
        <f t="shared" si="2"/>
        <v>218.451875</v>
      </c>
      <c r="U28">
        <f t="shared" si="3"/>
        <v>47.539375</v>
      </c>
      <c r="V28">
        <f t="shared" si="4"/>
        <v>40.668750000000003</v>
      </c>
      <c r="Y28" s="40">
        <v>2190.52</v>
      </c>
      <c r="Z28" s="40">
        <v>3495.23</v>
      </c>
      <c r="AA28" s="40">
        <v>760.63</v>
      </c>
      <c r="AB28" s="40">
        <v>650.70000000000005</v>
      </c>
    </row>
    <row r="29" spans="1:28" ht="15.75" thickBot="1" x14ac:dyDescent="0.3">
      <c r="A29" s="39">
        <v>150</v>
      </c>
      <c r="B29" s="39">
        <v>30</v>
      </c>
      <c r="C29" s="39">
        <v>50</v>
      </c>
      <c r="D29">
        <v>14</v>
      </c>
      <c r="E29">
        <v>43</v>
      </c>
      <c r="F29" s="39">
        <v>1.4</v>
      </c>
      <c r="G29">
        <v>4</v>
      </c>
      <c r="H29" s="39">
        <v>600</v>
      </c>
      <c r="I29">
        <v>128.11875000000001</v>
      </c>
      <c r="J29">
        <v>211.16749999999999</v>
      </c>
      <c r="K29">
        <v>51.161250000000003</v>
      </c>
      <c r="L29">
        <v>38.262500000000003</v>
      </c>
      <c r="M29">
        <v>12</v>
      </c>
      <c r="N29">
        <v>41</v>
      </c>
      <c r="O29">
        <v>0.5</v>
      </c>
      <c r="P29">
        <v>0.25</v>
      </c>
      <c r="S29">
        <f t="shared" si="1"/>
        <v>126.7</v>
      </c>
      <c r="T29">
        <f t="shared" si="2"/>
        <v>196.88249999999999</v>
      </c>
      <c r="U29">
        <f t="shared" si="3"/>
        <v>40.928750000000001</v>
      </c>
      <c r="V29">
        <f t="shared" si="4"/>
        <v>36.339374999999997</v>
      </c>
      <c r="Y29" s="40">
        <v>2027.2</v>
      </c>
      <c r="Z29" s="40">
        <v>3150.12</v>
      </c>
      <c r="AA29" s="40">
        <v>654.86</v>
      </c>
      <c r="AB29" s="40">
        <v>581.42999999999995</v>
      </c>
    </row>
    <row r="30" spans="1:28" ht="15.75" thickBot="1" x14ac:dyDescent="0.3">
      <c r="A30" s="39">
        <v>150</v>
      </c>
      <c r="B30" s="39">
        <v>30</v>
      </c>
      <c r="C30" s="39">
        <v>50</v>
      </c>
      <c r="D30">
        <v>14</v>
      </c>
      <c r="E30">
        <v>43</v>
      </c>
      <c r="F30" s="39">
        <v>1.4</v>
      </c>
      <c r="G30">
        <v>4</v>
      </c>
      <c r="H30" s="39">
        <v>750</v>
      </c>
      <c r="I30">
        <v>130.13874999999999</v>
      </c>
      <c r="J30">
        <v>255.79249999999999</v>
      </c>
      <c r="K30">
        <v>90.146874999999994</v>
      </c>
      <c r="L30">
        <v>42.902500000000003</v>
      </c>
      <c r="M30">
        <v>12</v>
      </c>
      <c r="N30">
        <v>41</v>
      </c>
      <c r="O30">
        <v>0.5</v>
      </c>
      <c r="P30">
        <v>0.25</v>
      </c>
      <c r="S30">
        <f t="shared" si="1"/>
        <v>156.91874999999999</v>
      </c>
      <c r="T30">
        <f t="shared" si="2"/>
        <v>214.454375</v>
      </c>
      <c r="U30">
        <f t="shared" si="3"/>
        <v>22.64</v>
      </c>
      <c r="V30">
        <f t="shared" si="4"/>
        <v>43.806249999999999</v>
      </c>
      <c r="Y30" s="40">
        <v>2510.6999999999998</v>
      </c>
      <c r="Z30" s="40">
        <v>3431.27</v>
      </c>
      <c r="AA30" s="40">
        <v>362.24</v>
      </c>
      <c r="AB30" s="40">
        <v>700.9</v>
      </c>
    </row>
    <row r="31" spans="1:28" ht="15.75" thickBot="1" x14ac:dyDescent="0.3">
      <c r="A31" s="39">
        <v>120</v>
      </c>
      <c r="B31" s="39">
        <v>45</v>
      </c>
      <c r="C31" s="39">
        <v>35</v>
      </c>
      <c r="D31">
        <v>14</v>
      </c>
      <c r="E31">
        <v>43</v>
      </c>
      <c r="F31" s="39">
        <v>1.4</v>
      </c>
      <c r="G31">
        <v>4</v>
      </c>
      <c r="H31" s="39">
        <v>900</v>
      </c>
      <c r="I31">
        <v>132.43625</v>
      </c>
      <c r="J31">
        <v>279.734375</v>
      </c>
      <c r="K31">
        <v>106.90375</v>
      </c>
      <c r="L31">
        <v>48.574375000000003</v>
      </c>
      <c r="M31">
        <v>12</v>
      </c>
      <c r="N31">
        <v>41</v>
      </c>
      <c r="O31">
        <v>0.5</v>
      </c>
      <c r="P31">
        <v>0.25</v>
      </c>
      <c r="S31">
        <f t="shared" si="1"/>
        <v>128.11875000000001</v>
      </c>
      <c r="T31">
        <f t="shared" si="2"/>
        <v>211.16749999999999</v>
      </c>
      <c r="U31">
        <f t="shared" si="3"/>
        <v>51.161250000000003</v>
      </c>
      <c r="V31">
        <f t="shared" si="4"/>
        <v>38.262500000000003</v>
      </c>
      <c r="Y31" s="40">
        <v>2049.9</v>
      </c>
      <c r="Z31" s="40">
        <v>3378.68</v>
      </c>
      <c r="AA31" s="40">
        <v>818.58</v>
      </c>
      <c r="AB31" s="40">
        <v>612.20000000000005</v>
      </c>
    </row>
    <row r="32" spans="1:28" ht="15.75" thickBot="1" x14ac:dyDescent="0.3">
      <c r="A32" s="39">
        <v>150</v>
      </c>
      <c r="B32" s="39">
        <v>45</v>
      </c>
      <c r="C32" s="39">
        <v>35</v>
      </c>
      <c r="D32">
        <v>14</v>
      </c>
      <c r="E32">
        <v>43</v>
      </c>
      <c r="F32" s="39">
        <v>1.4</v>
      </c>
      <c r="G32">
        <v>4</v>
      </c>
      <c r="H32" s="39">
        <v>900</v>
      </c>
      <c r="I32">
        <v>134.53937500000001</v>
      </c>
      <c r="J32">
        <v>309.84375</v>
      </c>
      <c r="K32">
        <v>133.62937500000001</v>
      </c>
      <c r="L32">
        <v>49.8125</v>
      </c>
      <c r="M32">
        <v>12</v>
      </c>
      <c r="N32">
        <v>41</v>
      </c>
      <c r="O32">
        <v>0.5</v>
      </c>
      <c r="P32">
        <v>0.25</v>
      </c>
      <c r="S32">
        <f t="shared" si="1"/>
        <v>154.97999999999999</v>
      </c>
      <c r="T32">
        <f t="shared" si="2"/>
        <v>224.13499999999999</v>
      </c>
      <c r="U32">
        <f t="shared" si="3"/>
        <v>28.3</v>
      </c>
      <c r="V32">
        <f t="shared" si="4"/>
        <v>47.235624999999999</v>
      </c>
      <c r="Y32" s="40">
        <v>2479.6799999999998</v>
      </c>
      <c r="Z32" s="40">
        <v>3586.16</v>
      </c>
      <c r="AA32" s="40">
        <v>452.8</v>
      </c>
      <c r="AB32" s="40">
        <v>755.77</v>
      </c>
    </row>
    <row r="33" spans="1:28" ht="15.75" thickBot="1" x14ac:dyDescent="0.3">
      <c r="A33" s="39">
        <v>120</v>
      </c>
      <c r="B33" s="39">
        <v>45</v>
      </c>
      <c r="C33" s="39">
        <v>35</v>
      </c>
      <c r="D33">
        <v>14</v>
      </c>
      <c r="E33">
        <v>43</v>
      </c>
      <c r="F33" s="39">
        <v>1.4</v>
      </c>
      <c r="G33">
        <v>4</v>
      </c>
      <c r="H33" s="39">
        <v>600</v>
      </c>
      <c r="I33">
        <v>135.82187500000001</v>
      </c>
      <c r="J33">
        <v>204.78437500000001</v>
      </c>
      <c r="K33">
        <v>38.031874999999999</v>
      </c>
      <c r="L33">
        <v>38.365625000000001</v>
      </c>
      <c r="M33">
        <v>12</v>
      </c>
      <c r="N33">
        <v>41</v>
      </c>
      <c r="O33">
        <v>0.5</v>
      </c>
      <c r="P33">
        <v>0.25</v>
      </c>
      <c r="S33">
        <f t="shared" si="1"/>
        <v>54.46875</v>
      </c>
      <c r="T33">
        <f t="shared" si="2"/>
        <v>212.94374999999999</v>
      </c>
      <c r="U33">
        <f t="shared" si="3"/>
        <v>128.02375000000001</v>
      </c>
      <c r="V33">
        <f t="shared" si="4"/>
        <v>35.681874999999998</v>
      </c>
      <c r="Y33" s="40">
        <v>871.5</v>
      </c>
      <c r="Z33" s="40">
        <v>3407.1</v>
      </c>
      <c r="AA33" s="40">
        <v>2048.38</v>
      </c>
      <c r="AB33" s="40">
        <v>570.91</v>
      </c>
    </row>
    <row r="34" spans="1:28" ht="15.75" thickBot="1" x14ac:dyDescent="0.3">
      <c r="A34" s="39">
        <v>150</v>
      </c>
      <c r="B34" s="39">
        <v>45</v>
      </c>
      <c r="C34" s="39">
        <v>35</v>
      </c>
      <c r="D34">
        <v>14</v>
      </c>
      <c r="E34">
        <v>43</v>
      </c>
      <c r="F34" s="39">
        <v>1.4</v>
      </c>
      <c r="G34">
        <v>4</v>
      </c>
      <c r="H34" s="39">
        <v>600</v>
      </c>
      <c r="I34">
        <v>136.9075</v>
      </c>
      <c r="J34">
        <v>218.451875</v>
      </c>
      <c r="K34">
        <v>47.539375</v>
      </c>
      <c r="L34">
        <v>40.668750000000003</v>
      </c>
      <c r="M34">
        <v>12</v>
      </c>
      <c r="N34">
        <v>41</v>
      </c>
      <c r="O34">
        <v>0.5</v>
      </c>
      <c r="P34">
        <v>0.25</v>
      </c>
      <c r="S34">
        <f t="shared" si="1"/>
        <v>141.595</v>
      </c>
      <c r="T34">
        <f t="shared" si="2"/>
        <v>244.22187500000001</v>
      </c>
      <c r="U34">
        <f t="shared" si="3"/>
        <v>66.831874999999997</v>
      </c>
      <c r="V34">
        <f t="shared" si="4"/>
        <v>43.74</v>
      </c>
      <c r="Y34" s="40">
        <v>2265.52</v>
      </c>
      <c r="Z34" s="40">
        <v>3907.55</v>
      </c>
      <c r="AA34" s="40">
        <v>1069.31</v>
      </c>
      <c r="AB34" s="40">
        <v>699.84</v>
      </c>
    </row>
    <row r="35" spans="1:28" ht="15.75" thickBot="1" x14ac:dyDescent="0.3">
      <c r="A35" s="39">
        <v>150</v>
      </c>
      <c r="B35" s="39">
        <v>45</v>
      </c>
      <c r="C35" s="39">
        <v>50</v>
      </c>
      <c r="D35">
        <v>14</v>
      </c>
      <c r="E35">
        <v>43</v>
      </c>
      <c r="F35" s="39">
        <v>1.25</v>
      </c>
      <c r="G35">
        <v>4</v>
      </c>
      <c r="H35" s="39">
        <v>600</v>
      </c>
      <c r="I35">
        <v>140.30375000000001</v>
      </c>
      <c r="J35">
        <v>200.85062500000001</v>
      </c>
      <c r="K35">
        <v>28.3</v>
      </c>
      <c r="L35">
        <v>40.141874999999999</v>
      </c>
      <c r="M35">
        <v>12</v>
      </c>
      <c r="N35">
        <v>41</v>
      </c>
      <c r="O35">
        <v>0.5</v>
      </c>
      <c r="P35">
        <v>0.25</v>
      </c>
      <c r="S35">
        <f t="shared" si="1"/>
        <v>53.176250000000003</v>
      </c>
      <c r="T35">
        <f t="shared" si="2"/>
        <v>243.89875000000001</v>
      </c>
      <c r="U35">
        <f t="shared" si="3"/>
        <v>160.03</v>
      </c>
      <c r="V35">
        <f t="shared" si="4"/>
        <v>35.531874999999999</v>
      </c>
      <c r="Y35" s="40">
        <v>850.82</v>
      </c>
      <c r="Z35" s="40">
        <v>3902.38</v>
      </c>
      <c r="AA35" s="40">
        <v>2560.48</v>
      </c>
      <c r="AB35" s="40">
        <v>568.51</v>
      </c>
    </row>
    <row r="36" spans="1:28" ht="15.75" thickBot="1" x14ac:dyDescent="0.3">
      <c r="A36" s="39">
        <v>120</v>
      </c>
      <c r="B36" s="39">
        <v>45</v>
      </c>
      <c r="C36" s="39">
        <v>50</v>
      </c>
      <c r="D36">
        <v>14</v>
      </c>
      <c r="E36">
        <v>43</v>
      </c>
      <c r="F36" s="39">
        <v>1.25</v>
      </c>
      <c r="G36">
        <v>4</v>
      </c>
      <c r="H36" s="39">
        <v>600</v>
      </c>
      <c r="I36">
        <v>140.31062499999999</v>
      </c>
      <c r="J36">
        <v>190.97437500000001</v>
      </c>
      <c r="K36">
        <v>22.64</v>
      </c>
      <c r="L36">
        <v>37.414375</v>
      </c>
      <c r="M36">
        <v>12</v>
      </c>
      <c r="N36">
        <v>41</v>
      </c>
      <c r="O36">
        <v>0.5</v>
      </c>
      <c r="P36">
        <v>0.25</v>
      </c>
      <c r="S36">
        <f t="shared" si="1"/>
        <v>143.77812499999999</v>
      </c>
      <c r="T36">
        <f t="shared" si="2"/>
        <v>265.34249999999997</v>
      </c>
      <c r="U36">
        <f t="shared" si="3"/>
        <v>83.539375000000007</v>
      </c>
      <c r="V36">
        <f t="shared" si="4"/>
        <v>45.6325</v>
      </c>
      <c r="Y36" s="40">
        <v>2300.4499999999998</v>
      </c>
      <c r="Z36" s="40">
        <v>4245.4799999999996</v>
      </c>
      <c r="AA36" s="40">
        <v>1336.63</v>
      </c>
      <c r="AB36" s="40">
        <v>730.12</v>
      </c>
    </row>
    <row r="37" spans="1:28" ht="15.75" thickBot="1" x14ac:dyDescent="0.3">
      <c r="A37" s="39">
        <v>120</v>
      </c>
      <c r="B37" s="39">
        <v>45</v>
      </c>
      <c r="C37" s="39">
        <v>35</v>
      </c>
      <c r="D37">
        <v>14</v>
      </c>
      <c r="E37">
        <v>43</v>
      </c>
      <c r="F37" s="39">
        <v>1.4</v>
      </c>
      <c r="G37">
        <v>4</v>
      </c>
      <c r="H37" s="39">
        <v>750</v>
      </c>
      <c r="I37">
        <v>141.595</v>
      </c>
      <c r="J37">
        <v>244.22187500000001</v>
      </c>
      <c r="K37">
        <v>66.831874999999997</v>
      </c>
      <c r="L37">
        <v>43.74</v>
      </c>
      <c r="M37">
        <v>12</v>
      </c>
      <c r="N37">
        <v>41</v>
      </c>
      <c r="O37">
        <v>0.5</v>
      </c>
      <c r="P37">
        <v>0.25</v>
      </c>
      <c r="S37">
        <f t="shared" si="1"/>
        <v>127.79125000000001</v>
      </c>
      <c r="T37">
        <f t="shared" si="2"/>
        <v>233.70937499999999</v>
      </c>
      <c r="U37">
        <f t="shared" si="3"/>
        <v>72.117500000000007</v>
      </c>
      <c r="V37">
        <f t="shared" si="4"/>
        <v>41.461874999999999</v>
      </c>
      <c r="Y37" s="40">
        <v>2044.66</v>
      </c>
      <c r="Z37" s="40">
        <v>3739.35</v>
      </c>
      <c r="AA37" s="40">
        <v>1153.8800000000001</v>
      </c>
      <c r="AB37" s="40">
        <v>663.39</v>
      </c>
    </row>
    <row r="38" spans="1:28" ht="15.75" thickBot="1" x14ac:dyDescent="0.3">
      <c r="A38" s="39">
        <v>150</v>
      </c>
      <c r="B38" s="39">
        <v>45</v>
      </c>
      <c r="C38" s="39">
        <v>35</v>
      </c>
      <c r="D38">
        <v>14</v>
      </c>
      <c r="E38">
        <v>43</v>
      </c>
      <c r="F38" s="39">
        <v>1.4</v>
      </c>
      <c r="G38">
        <v>4</v>
      </c>
      <c r="H38" s="39">
        <v>750</v>
      </c>
      <c r="I38">
        <v>143.77812499999999</v>
      </c>
      <c r="J38">
        <v>265.34249999999997</v>
      </c>
      <c r="K38">
        <v>83.539375000000007</v>
      </c>
      <c r="L38">
        <v>45.6325</v>
      </c>
      <c r="M38">
        <v>12</v>
      </c>
      <c r="N38">
        <v>41</v>
      </c>
      <c r="O38">
        <v>0.5</v>
      </c>
      <c r="P38">
        <v>0.25</v>
      </c>
      <c r="S38">
        <f t="shared" si="1"/>
        <v>180.28062499999999</v>
      </c>
      <c r="T38">
        <f t="shared" si="2"/>
        <v>259.24062500000002</v>
      </c>
      <c r="U38">
        <f t="shared" si="3"/>
        <v>39.005000000000003</v>
      </c>
      <c r="V38">
        <f t="shared" si="4"/>
        <v>49.910625000000003</v>
      </c>
      <c r="Y38" s="40">
        <v>2884.49</v>
      </c>
      <c r="Z38" s="40">
        <v>4147.8500000000004</v>
      </c>
      <c r="AA38" s="40">
        <v>624.08000000000004</v>
      </c>
      <c r="AB38" s="40">
        <v>798.57</v>
      </c>
    </row>
    <row r="39" spans="1:28" ht="15.75" thickBot="1" x14ac:dyDescent="0.3">
      <c r="A39" s="39">
        <v>150</v>
      </c>
      <c r="B39" s="39">
        <v>45</v>
      </c>
      <c r="C39" s="39">
        <v>50</v>
      </c>
      <c r="D39">
        <v>14</v>
      </c>
      <c r="E39">
        <v>43</v>
      </c>
      <c r="F39" s="39">
        <v>1.4</v>
      </c>
      <c r="G39">
        <v>4</v>
      </c>
      <c r="H39" s="39">
        <v>600</v>
      </c>
      <c r="I39">
        <v>154.97999999999999</v>
      </c>
      <c r="J39">
        <v>224.13499999999999</v>
      </c>
      <c r="K39">
        <v>28.3</v>
      </c>
      <c r="L39">
        <v>47.235624999999999</v>
      </c>
      <c r="M39">
        <v>12</v>
      </c>
      <c r="N39">
        <v>41</v>
      </c>
      <c r="O39">
        <v>0.5</v>
      </c>
      <c r="P39">
        <v>0.25</v>
      </c>
      <c r="S39">
        <f t="shared" si="1"/>
        <v>130.13874999999999</v>
      </c>
      <c r="T39">
        <f t="shared" si="2"/>
        <v>255.79249999999999</v>
      </c>
      <c r="U39">
        <f t="shared" si="3"/>
        <v>90.146874999999994</v>
      </c>
      <c r="V39">
        <f t="shared" si="4"/>
        <v>42.902500000000003</v>
      </c>
      <c r="Y39" s="40">
        <v>2082.2199999999998</v>
      </c>
      <c r="Z39" s="40">
        <v>4092.68</v>
      </c>
      <c r="AA39" s="40">
        <v>1442.35</v>
      </c>
      <c r="AB39" s="40">
        <v>686.44</v>
      </c>
    </row>
    <row r="40" spans="1:28" ht="15.75" thickBot="1" x14ac:dyDescent="0.3">
      <c r="A40" s="39">
        <v>120</v>
      </c>
      <c r="B40" s="39">
        <v>45</v>
      </c>
      <c r="C40" s="39">
        <v>50</v>
      </c>
      <c r="D40">
        <v>14</v>
      </c>
      <c r="E40">
        <v>43</v>
      </c>
      <c r="F40" s="39">
        <v>1.4</v>
      </c>
      <c r="G40">
        <v>4</v>
      </c>
      <c r="H40" s="39">
        <v>600</v>
      </c>
      <c r="I40">
        <v>156.91874999999999</v>
      </c>
      <c r="J40">
        <v>214.454375</v>
      </c>
      <c r="K40">
        <v>22.64</v>
      </c>
      <c r="L40">
        <v>43.806249999999999</v>
      </c>
      <c r="M40">
        <v>12</v>
      </c>
      <c r="N40">
        <v>41</v>
      </c>
      <c r="O40">
        <v>0.5</v>
      </c>
      <c r="P40">
        <v>0.25</v>
      </c>
      <c r="S40">
        <f t="shared" si="1"/>
        <v>180.52500000000001</v>
      </c>
      <c r="T40">
        <f t="shared" si="2"/>
        <v>274.16812499999997</v>
      </c>
      <c r="U40">
        <f t="shared" si="3"/>
        <v>48.755625000000002</v>
      </c>
      <c r="V40">
        <f t="shared" si="4"/>
        <v>53.201875000000001</v>
      </c>
      <c r="Y40" s="40">
        <v>2888.4</v>
      </c>
      <c r="Z40" s="40">
        <v>4386.6899999999996</v>
      </c>
      <c r="AA40" s="40">
        <v>780.09</v>
      </c>
      <c r="AB40" s="40">
        <v>851.23</v>
      </c>
    </row>
    <row r="41" spans="1:28" ht="15.75" thickBot="1" x14ac:dyDescent="0.3">
      <c r="A41" s="39">
        <v>120</v>
      </c>
      <c r="B41" s="39">
        <v>45</v>
      </c>
      <c r="C41" s="39">
        <v>50</v>
      </c>
      <c r="D41">
        <v>14</v>
      </c>
      <c r="E41">
        <v>43</v>
      </c>
      <c r="F41" s="39">
        <v>1.25</v>
      </c>
      <c r="G41">
        <v>4</v>
      </c>
      <c r="H41" s="39">
        <v>750</v>
      </c>
      <c r="I41">
        <v>158.109375</v>
      </c>
      <c r="J41">
        <v>229.38437500000001</v>
      </c>
      <c r="K41">
        <v>39.005000000000003</v>
      </c>
      <c r="L41">
        <v>43.028125000000003</v>
      </c>
      <c r="M41">
        <v>12</v>
      </c>
      <c r="N41">
        <v>41</v>
      </c>
      <c r="O41">
        <v>0.5</v>
      </c>
      <c r="P41">
        <v>0.25</v>
      </c>
      <c r="S41">
        <f t="shared" si="1"/>
        <v>-3.6</v>
      </c>
      <c r="T41">
        <f t="shared" si="2"/>
        <v>239.450625</v>
      </c>
      <c r="U41">
        <f t="shared" si="3"/>
        <v>208.35312500000001</v>
      </c>
      <c r="V41">
        <f t="shared" si="4"/>
        <v>38.501249999999999</v>
      </c>
      <c r="Y41" s="40">
        <v>-57.6</v>
      </c>
      <c r="Z41" s="40">
        <v>3831.21</v>
      </c>
      <c r="AA41" s="40">
        <v>3333.65</v>
      </c>
      <c r="AB41" s="40">
        <v>616.02</v>
      </c>
    </row>
    <row r="42" spans="1:28" ht="15.75" thickBot="1" x14ac:dyDescent="0.3">
      <c r="A42" s="39">
        <v>150</v>
      </c>
      <c r="B42" s="39">
        <v>45</v>
      </c>
      <c r="C42" s="39">
        <v>50</v>
      </c>
      <c r="D42">
        <v>14</v>
      </c>
      <c r="E42">
        <v>43</v>
      </c>
      <c r="F42" s="39">
        <v>1.25</v>
      </c>
      <c r="G42">
        <v>4</v>
      </c>
      <c r="H42" s="39">
        <v>750</v>
      </c>
      <c r="I42">
        <v>160.16249999999999</v>
      </c>
      <c r="J42">
        <v>244.60624999999999</v>
      </c>
      <c r="K42">
        <v>48.755625000000002</v>
      </c>
      <c r="L42">
        <v>45.633125</v>
      </c>
      <c r="M42">
        <v>12</v>
      </c>
      <c r="N42">
        <v>41</v>
      </c>
      <c r="O42">
        <v>0.5</v>
      </c>
      <c r="P42">
        <v>0.25</v>
      </c>
      <c r="S42">
        <f t="shared" si="1"/>
        <v>132.43625</v>
      </c>
      <c r="T42">
        <f t="shared" si="2"/>
        <v>279.734375</v>
      </c>
      <c r="U42">
        <f t="shared" si="3"/>
        <v>106.90375</v>
      </c>
      <c r="V42">
        <f t="shared" si="4"/>
        <v>48.574375000000003</v>
      </c>
      <c r="Y42" s="40">
        <v>2118.98</v>
      </c>
      <c r="Z42" s="40">
        <v>4475.75</v>
      </c>
      <c r="AA42" s="40">
        <v>1710.46</v>
      </c>
      <c r="AB42" s="40">
        <v>777.19</v>
      </c>
    </row>
    <row r="43" spans="1:28" ht="15.75" thickBot="1" x14ac:dyDescent="0.3">
      <c r="A43" s="39">
        <v>120</v>
      </c>
      <c r="B43" s="39">
        <v>45</v>
      </c>
      <c r="C43" s="39">
        <v>50</v>
      </c>
      <c r="D43">
        <v>14</v>
      </c>
      <c r="E43">
        <v>43</v>
      </c>
      <c r="F43" s="39">
        <v>1.25</v>
      </c>
      <c r="G43">
        <v>4</v>
      </c>
      <c r="H43" s="39">
        <v>900</v>
      </c>
      <c r="I43">
        <v>166.855625</v>
      </c>
      <c r="J43">
        <v>264.39499999999998</v>
      </c>
      <c r="K43">
        <v>61.393124999999998</v>
      </c>
      <c r="L43">
        <v>48.167499999999997</v>
      </c>
      <c r="M43">
        <v>12</v>
      </c>
      <c r="N43">
        <v>41</v>
      </c>
      <c r="O43">
        <v>0.5</v>
      </c>
      <c r="P43">
        <v>0.25</v>
      </c>
      <c r="S43">
        <f t="shared" si="1"/>
        <v>-12.135624999999999</v>
      </c>
      <c r="T43">
        <f t="shared" si="2"/>
        <v>283.15875</v>
      </c>
      <c r="U43">
        <f t="shared" si="3"/>
        <v>260.44187499999998</v>
      </c>
      <c r="V43">
        <f t="shared" si="4"/>
        <v>36.973125000000003</v>
      </c>
      <c r="Y43" s="40">
        <v>-194.17</v>
      </c>
      <c r="Z43" s="40">
        <v>4530.54</v>
      </c>
      <c r="AA43" s="40">
        <v>4167.07</v>
      </c>
      <c r="AB43" s="40">
        <v>591.57000000000005</v>
      </c>
    </row>
    <row r="44" spans="1:28" ht="15.75" thickBot="1" x14ac:dyDescent="0.3">
      <c r="A44" s="39">
        <v>150</v>
      </c>
      <c r="B44" s="39">
        <v>45</v>
      </c>
      <c r="C44" s="39">
        <v>50</v>
      </c>
      <c r="D44">
        <v>14</v>
      </c>
      <c r="E44">
        <v>43</v>
      </c>
      <c r="F44" s="39">
        <v>1.25</v>
      </c>
      <c r="G44">
        <v>4</v>
      </c>
      <c r="H44" s="39">
        <v>900</v>
      </c>
      <c r="I44">
        <v>170.57</v>
      </c>
      <c r="J44">
        <v>286.12124999999997</v>
      </c>
      <c r="K44">
        <v>76.741249999999994</v>
      </c>
      <c r="L44">
        <v>50.533124999999998</v>
      </c>
      <c r="M44">
        <v>12</v>
      </c>
      <c r="N44">
        <v>41</v>
      </c>
      <c r="O44">
        <v>0.5</v>
      </c>
      <c r="P44">
        <v>0.25</v>
      </c>
      <c r="S44">
        <f t="shared" si="1"/>
        <v>134.53937500000001</v>
      </c>
      <c r="T44">
        <f t="shared" si="2"/>
        <v>309.84375</v>
      </c>
      <c r="U44">
        <f t="shared" si="3"/>
        <v>133.62937500000001</v>
      </c>
      <c r="V44">
        <f t="shared" si="4"/>
        <v>49.8125</v>
      </c>
      <c r="Y44" s="40">
        <v>2152.63</v>
      </c>
      <c r="Z44" s="40">
        <v>4957.5</v>
      </c>
      <c r="AA44" s="40">
        <v>2138.0700000000002</v>
      </c>
      <c r="AB44" s="40">
        <v>797</v>
      </c>
    </row>
    <row r="45" spans="1:28" ht="15.75" thickBot="1" x14ac:dyDescent="0.3">
      <c r="A45" s="39">
        <v>120</v>
      </c>
      <c r="B45" s="39">
        <v>45</v>
      </c>
      <c r="C45" s="39">
        <v>50</v>
      </c>
      <c r="D45">
        <v>14</v>
      </c>
      <c r="E45">
        <v>43</v>
      </c>
      <c r="F45" s="39">
        <v>1.4</v>
      </c>
      <c r="G45">
        <v>4</v>
      </c>
      <c r="H45" s="39">
        <v>750</v>
      </c>
      <c r="I45">
        <v>180.28062499999999</v>
      </c>
      <c r="J45">
        <v>259.24062500000002</v>
      </c>
      <c r="K45">
        <v>39.005000000000003</v>
      </c>
      <c r="L45">
        <v>49.910625000000003</v>
      </c>
      <c r="M45">
        <v>12</v>
      </c>
      <c r="N45">
        <v>41</v>
      </c>
      <c r="O45">
        <v>0.5</v>
      </c>
      <c r="P45">
        <v>0.25</v>
      </c>
      <c r="S45">
        <f t="shared" si="1"/>
        <v>112.83562499999999</v>
      </c>
      <c r="T45">
        <f t="shared" si="2"/>
        <v>266.47687500000001</v>
      </c>
      <c r="U45">
        <f t="shared" si="3"/>
        <v>115.60875</v>
      </c>
      <c r="V45">
        <f t="shared" si="4"/>
        <v>45.968125000000001</v>
      </c>
      <c r="Y45" s="40">
        <v>1805.37</v>
      </c>
      <c r="Z45" s="40">
        <v>4263.63</v>
      </c>
      <c r="AA45" s="40">
        <v>1849.74</v>
      </c>
      <c r="AB45" s="40">
        <v>735.49</v>
      </c>
    </row>
    <row r="46" spans="1:28" ht="15.75" thickBot="1" x14ac:dyDescent="0.3">
      <c r="A46" s="39">
        <v>150</v>
      </c>
      <c r="B46" s="39">
        <v>45</v>
      </c>
      <c r="C46" s="39">
        <v>50</v>
      </c>
      <c r="D46">
        <v>14</v>
      </c>
      <c r="E46">
        <v>43</v>
      </c>
      <c r="F46" s="39">
        <v>1.4</v>
      </c>
      <c r="G46">
        <v>4</v>
      </c>
      <c r="H46" s="39">
        <v>750</v>
      </c>
      <c r="I46">
        <v>180.52500000000001</v>
      </c>
      <c r="J46">
        <v>274.16812499999997</v>
      </c>
      <c r="K46">
        <v>48.755625000000002</v>
      </c>
      <c r="L46">
        <v>53.201875000000001</v>
      </c>
      <c r="M46">
        <v>12</v>
      </c>
      <c r="N46">
        <v>41</v>
      </c>
      <c r="O46">
        <v>0.5</v>
      </c>
      <c r="P46">
        <v>0.25</v>
      </c>
      <c r="S46">
        <f t="shared" si="1"/>
        <v>194.46812499999999</v>
      </c>
      <c r="T46">
        <f t="shared" si="2"/>
        <v>300.825625</v>
      </c>
      <c r="U46">
        <f t="shared" si="3"/>
        <v>61.393124999999998</v>
      </c>
      <c r="V46">
        <f t="shared" si="4"/>
        <v>55.65625</v>
      </c>
      <c r="Y46" s="40">
        <v>3111.49</v>
      </c>
      <c r="Z46" s="40">
        <v>4813.21</v>
      </c>
      <c r="AA46" s="40">
        <v>982.29</v>
      </c>
      <c r="AB46" s="40">
        <v>890.5</v>
      </c>
    </row>
    <row r="47" spans="1:28" ht="15.75" thickBot="1" x14ac:dyDescent="0.3">
      <c r="A47" s="39">
        <v>120</v>
      </c>
      <c r="B47" s="39">
        <v>45</v>
      </c>
      <c r="C47" s="39">
        <v>50</v>
      </c>
      <c r="D47">
        <v>14</v>
      </c>
      <c r="E47">
        <v>43</v>
      </c>
      <c r="F47" s="39">
        <v>1.4</v>
      </c>
      <c r="G47">
        <v>4</v>
      </c>
      <c r="H47" s="39">
        <v>900</v>
      </c>
      <c r="I47">
        <v>194.46812499999999</v>
      </c>
      <c r="J47">
        <v>300.825625</v>
      </c>
      <c r="K47">
        <v>61.393124999999998</v>
      </c>
      <c r="L47">
        <v>55.65625</v>
      </c>
      <c r="M47">
        <v>12</v>
      </c>
      <c r="N47">
        <v>41</v>
      </c>
      <c r="O47">
        <v>0.5</v>
      </c>
      <c r="P47">
        <v>0.25</v>
      </c>
      <c r="S47">
        <f t="shared" si="1"/>
        <v>114.505</v>
      </c>
      <c r="T47">
        <f t="shared" si="2"/>
        <v>297.955625</v>
      </c>
      <c r="U47">
        <f t="shared" si="3"/>
        <v>144.510625</v>
      </c>
      <c r="V47">
        <f t="shared" si="4"/>
        <v>46.715000000000003</v>
      </c>
      <c r="Y47" s="40">
        <v>1832.08</v>
      </c>
      <c r="Z47" s="40">
        <v>4767.29</v>
      </c>
      <c r="AA47" s="40">
        <v>2312.17</v>
      </c>
      <c r="AB47" s="40">
        <v>747.44</v>
      </c>
    </row>
    <row r="48" spans="1:28" ht="15.75" thickBot="1" x14ac:dyDescent="0.3">
      <c r="A48" s="39">
        <v>150</v>
      </c>
      <c r="B48" s="39">
        <v>45</v>
      </c>
      <c r="C48" s="39">
        <v>50</v>
      </c>
      <c r="D48">
        <v>14</v>
      </c>
      <c r="E48">
        <v>43</v>
      </c>
      <c r="F48" s="39">
        <v>1.4</v>
      </c>
      <c r="G48">
        <v>4</v>
      </c>
      <c r="H48" s="39">
        <v>900</v>
      </c>
      <c r="I48">
        <v>196.42812499999999</v>
      </c>
      <c r="J48">
        <v>322.143125</v>
      </c>
      <c r="K48">
        <v>76.741249999999994</v>
      </c>
      <c r="L48">
        <v>58.65</v>
      </c>
      <c r="M48">
        <v>12</v>
      </c>
      <c r="N48">
        <v>41</v>
      </c>
      <c r="O48">
        <v>0.5</v>
      </c>
      <c r="P48">
        <v>0.25</v>
      </c>
      <c r="S48">
        <f t="shared" si="1"/>
        <v>196.42812499999999</v>
      </c>
      <c r="T48">
        <f t="shared" si="2"/>
        <v>322.143125</v>
      </c>
      <c r="U48">
        <f t="shared" si="3"/>
        <v>76.741249999999994</v>
      </c>
      <c r="V48">
        <f t="shared" si="4"/>
        <v>58.65</v>
      </c>
      <c r="Y48" s="40">
        <v>3142.85</v>
      </c>
      <c r="Z48" s="40">
        <v>5154.29</v>
      </c>
      <c r="AA48" s="40">
        <v>1227.8599999999999</v>
      </c>
      <c r="AB48" s="40">
        <v>938.4</v>
      </c>
    </row>
  </sheetData>
  <sortState ref="A1:P48">
    <sortCondition ref="I1"/>
  </sortState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82AD-5330-4B90-A01F-71D937ED173D}">
  <dimension ref="A1:Z102"/>
  <sheetViews>
    <sheetView tabSelected="1" topLeftCell="A84" workbookViewId="0">
      <selection activeCell="M92" sqref="M92"/>
    </sheetView>
  </sheetViews>
  <sheetFormatPr defaultRowHeight="15" x14ac:dyDescent="0.25"/>
  <sheetData>
    <row r="1" spans="1:26" ht="15.75" thickBot="1" x14ac:dyDescent="0.3">
      <c r="A1" s="39">
        <v>100</v>
      </c>
      <c r="B1" s="39">
        <v>25</v>
      </c>
      <c r="C1" s="39">
        <v>45</v>
      </c>
      <c r="D1">
        <v>14</v>
      </c>
      <c r="E1">
        <v>43</v>
      </c>
      <c r="F1" s="39">
        <v>1.25</v>
      </c>
      <c r="G1" s="42">
        <v>4</v>
      </c>
      <c r="H1" s="40">
        <v>1000</v>
      </c>
      <c r="I1">
        <v>-111.47562499999999</v>
      </c>
      <c r="J1">
        <v>126.33499999999999</v>
      </c>
      <c r="K1">
        <v>205.18562499999999</v>
      </c>
      <c r="L1">
        <v>30.568874999999998</v>
      </c>
      <c r="M1">
        <v>12</v>
      </c>
      <c r="N1">
        <v>41</v>
      </c>
      <c r="O1">
        <v>0.5</v>
      </c>
      <c r="P1">
        <v>0.25</v>
      </c>
      <c r="S1">
        <f>W1/16</f>
        <v>47.588749999999997</v>
      </c>
      <c r="T1">
        <f t="shared" ref="T1:V1" si="0">X1/16</f>
        <v>136.815</v>
      </c>
      <c r="U1">
        <f t="shared" si="0"/>
        <v>71.269374999999997</v>
      </c>
      <c r="V1">
        <f t="shared" si="0"/>
        <v>24.138124999999999</v>
      </c>
      <c r="W1" s="40">
        <v>761.42</v>
      </c>
      <c r="X1" s="40">
        <v>2189.04</v>
      </c>
      <c r="Y1" s="40">
        <v>1140.31</v>
      </c>
      <c r="Z1" s="40">
        <v>386.21</v>
      </c>
    </row>
    <row r="2" spans="1:26" ht="15.75" thickBot="1" x14ac:dyDescent="0.3">
      <c r="A2" s="39">
        <v>100</v>
      </c>
      <c r="B2" s="39">
        <v>25</v>
      </c>
      <c r="C2" s="39">
        <v>45</v>
      </c>
      <c r="D2">
        <v>14</v>
      </c>
      <c r="E2">
        <v>43</v>
      </c>
      <c r="F2" s="39">
        <v>1.25</v>
      </c>
      <c r="G2" s="42">
        <v>6</v>
      </c>
      <c r="H2" s="40">
        <v>1000</v>
      </c>
      <c r="I2">
        <v>-92.361874999999998</v>
      </c>
      <c r="J2">
        <v>133.61875000000001</v>
      </c>
      <c r="K2">
        <v>205.29624999999999</v>
      </c>
      <c r="L2">
        <v>31.349687500000002</v>
      </c>
      <c r="M2">
        <v>12</v>
      </c>
      <c r="N2">
        <v>41</v>
      </c>
      <c r="O2">
        <v>0.5</v>
      </c>
      <c r="P2">
        <v>0.25</v>
      </c>
      <c r="S2">
        <f t="shared" ref="S2:S48" si="1">W2/16</f>
        <v>103.44125</v>
      </c>
      <c r="T2">
        <f t="shared" ref="T2:T49" si="2">X2/16</f>
        <v>163.21562499999999</v>
      </c>
      <c r="U2">
        <f t="shared" ref="U2:U49" si="3">Y2/16</f>
        <v>38.031874999999999</v>
      </c>
      <c r="V2">
        <f t="shared" ref="V2:V49" si="4">Z2/16</f>
        <v>29.57</v>
      </c>
      <c r="W2" s="40">
        <v>1655.06</v>
      </c>
      <c r="X2" s="40">
        <v>2611.4499999999998</v>
      </c>
      <c r="Y2" s="40">
        <v>608.51</v>
      </c>
      <c r="Z2" s="40">
        <v>473.12</v>
      </c>
    </row>
    <row r="3" spans="1:26" ht="15.75" thickBot="1" x14ac:dyDescent="0.3">
      <c r="A3" s="39">
        <v>150</v>
      </c>
      <c r="B3" s="39">
        <v>30</v>
      </c>
      <c r="C3" s="39">
        <v>35</v>
      </c>
      <c r="D3">
        <v>14</v>
      </c>
      <c r="E3">
        <v>43</v>
      </c>
      <c r="F3" s="39">
        <v>1.25</v>
      </c>
      <c r="G3">
        <v>4</v>
      </c>
      <c r="H3" s="39">
        <v>900</v>
      </c>
      <c r="I3">
        <v>-76.099999999999994</v>
      </c>
      <c r="J3">
        <v>211.97749999999999</v>
      </c>
      <c r="K3">
        <v>260.44187499999998</v>
      </c>
      <c r="L3">
        <v>25.720624999999998</v>
      </c>
      <c r="M3">
        <v>12</v>
      </c>
      <c r="N3">
        <v>41</v>
      </c>
      <c r="O3">
        <v>0.5</v>
      </c>
      <c r="P3">
        <v>0.25</v>
      </c>
      <c r="S3">
        <f t="shared" si="1"/>
        <v>49.467500000000001</v>
      </c>
      <c r="T3">
        <f t="shared" si="2"/>
        <v>157.05437499999999</v>
      </c>
      <c r="U3">
        <f t="shared" si="3"/>
        <v>89.086250000000007</v>
      </c>
      <c r="V3">
        <f t="shared" si="4"/>
        <v>24.163125000000001</v>
      </c>
      <c r="W3" s="40">
        <v>791.48</v>
      </c>
      <c r="X3" s="40">
        <v>2512.87</v>
      </c>
      <c r="Y3" s="40">
        <v>1425.38</v>
      </c>
      <c r="Z3" s="40">
        <v>386.61</v>
      </c>
    </row>
    <row r="4" spans="1:26" ht="15.75" thickBot="1" x14ac:dyDescent="0.3">
      <c r="A4" s="39">
        <v>100</v>
      </c>
      <c r="B4" s="39">
        <v>25</v>
      </c>
      <c r="C4" s="39">
        <v>45</v>
      </c>
      <c r="D4">
        <v>14</v>
      </c>
      <c r="E4">
        <v>43</v>
      </c>
      <c r="F4" s="40">
        <v>1.4</v>
      </c>
      <c r="G4" s="42">
        <v>4</v>
      </c>
      <c r="H4" s="40">
        <v>1000</v>
      </c>
      <c r="I4">
        <v>-71.095624999999998</v>
      </c>
      <c r="J4">
        <v>171.99625</v>
      </c>
      <c r="K4">
        <v>205.18562499999999</v>
      </c>
      <c r="L4">
        <v>36.791125000000001</v>
      </c>
      <c r="M4">
        <v>12</v>
      </c>
      <c r="N4">
        <v>41</v>
      </c>
      <c r="O4">
        <v>0.5</v>
      </c>
      <c r="P4">
        <v>0.25</v>
      </c>
      <c r="S4">
        <f t="shared" si="1"/>
        <v>105.77187499999999</v>
      </c>
      <c r="T4">
        <f t="shared" si="2"/>
        <v>176.995</v>
      </c>
      <c r="U4">
        <f t="shared" si="3"/>
        <v>47.539375</v>
      </c>
      <c r="V4">
        <f t="shared" si="4"/>
        <v>30.82</v>
      </c>
      <c r="W4" s="40">
        <v>1692.35</v>
      </c>
      <c r="X4" s="40">
        <v>2831.92</v>
      </c>
      <c r="Y4" s="40">
        <v>760.63</v>
      </c>
      <c r="Z4" s="40">
        <v>493.12</v>
      </c>
    </row>
    <row r="5" spans="1:26" ht="15.75" thickBot="1" x14ac:dyDescent="0.3">
      <c r="A5" s="39">
        <v>120</v>
      </c>
      <c r="B5" s="39">
        <v>30</v>
      </c>
      <c r="C5" s="39">
        <v>35</v>
      </c>
      <c r="D5">
        <v>14</v>
      </c>
      <c r="E5">
        <v>43</v>
      </c>
      <c r="F5" s="39">
        <v>1.25</v>
      </c>
      <c r="G5">
        <v>4</v>
      </c>
      <c r="H5" s="39">
        <v>900</v>
      </c>
      <c r="I5">
        <v>-66.037499999999994</v>
      </c>
      <c r="J5">
        <v>169.01750000000001</v>
      </c>
      <c r="K5">
        <v>208.35312500000001</v>
      </c>
      <c r="L5">
        <v>28.206875</v>
      </c>
      <c r="M5">
        <v>12</v>
      </c>
      <c r="N5">
        <v>41</v>
      </c>
      <c r="O5">
        <v>0.5</v>
      </c>
      <c r="P5">
        <v>0.25</v>
      </c>
      <c r="S5">
        <f t="shared" si="1"/>
        <v>90.510625000000005</v>
      </c>
      <c r="T5">
        <f t="shared" si="2"/>
        <v>150.91624999999999</v>
      </c>
      <c r="U5">
        <f t="shared" si="3"/>
        <v>40.928750000000001</v>
      </c>
      <c r="V5">
        <f t="shared" si="4"/>
        <v>27.087499999999999</v>
      </c>
      <c r="W5" s="40">
        <v>1448.17</v>
      </c>
      <c r="X5" s="40">
        <v>2414.66</v>
      </c>
      <c r="Y5" s="40">
        <v>654.86</v>
      </c>
      <c r="Z5" s="40">
        <v>433.4</v>
      </c>
    </row>
    <row r="6" spans="1:26" ht="15.75" thickBot="1" x14ac:dyDescent="0.3">
      <c r="A6" s="39">
        <v>100</v>
      </c>
      <c r="B6" s="39">
        <v>25</v>
      </c>
      <c r="C6" s="39">
        <v>45</v>
      </c>
      <c r="D6">
        <v>14</v>
      </c>
      <c r="E6">
        <v>43</v>
      </c>
      <c r="F6" s="40">
        <v>1.4</v>
      </c>
      <c r="G6" s="42">
        <v>6</v>
      </c>
      <c r="H6" s="40">
        <v>1000</v>
      </c>
      <c r="I6">
        <v>-53.426000000000002</v>
      </c>
      <c r="J6">
        <v>177.17875000000001</v>
      </c>
      <c r="K6">
        <v>205.29624999999999</v>
      </c>
      <c r="L6">
        <v>38.646250000000002</v>
      </c>
      <c r="M6">
        <v>12</v>
      </c>
      <c r="N6">
        <v>41</v>
      </c>
      <c r="O6">
        <v>0.5</v>
      </c>
      <c r="P6">
        <v>0.25</v>
      </c>
      <c r="S6">
        <f t="shared" si="1"/>
        <v>125.42812499999999</v>
      </c>
      <c r="T6">
        <f t="shared" si="2"/>
        <v>172.55562499999999</v>
      </c>
      <c r="U6">
        <f t="shared" si="3"/>
        <v>22.64</v>
      </c>
      <c r="V6">
        <f t="shared" si="4"/>
        <v>32.480625000000003</v>
      </c>
      <c r="W6" s="40">
        <v>2006.85</v>
      </c>
      <c r="X6" s="40">
        <v>2760.89</v>
      </c>
      <c r="Y6" s="40">
        <v>362.24</v>
      </c>
      <c r="Z6" s="40">
        <v>519.69000000000005</v>
      </c>
    </row>
    <row r="7" spans="1:26" ht="15.75" thickBot="1" x14ac:dyDescent="0.3">
      <c r="A7" s="39">
        <v>150</v>
      </c>
      <c r="B7" s="39">
        <v>30</v>
      </c>
      <c r="C7" s="39">
        <v>35</v>
      </c>
      <c r="D7">
        <v>14</v>
      </c>
      <c r="E7">
        <v>43</v>
      </c>
      <c r="F7" s="39">
        <v>1.4</v>
      </c>
      <c r="G7">
        <v>4</v>
      </c>
      <c r="H7" s="39">
        <v>900</v>
      </c>
      <c r="I7">
        <v>-37.527500000000003</v>
      </c>
      <c r="J7">
        <v>254.69749999999999</v>
      </c>
      <c r="K7">
        <v>260.44187499999998</v>
      </c>
      <c r="L7">
        <v>32.422499999999999</v>
      </c>
      <c r="M7">
        <v>12</v>
      </c>
      <c r="N7">
        <v>41</v>
      </c>
      <c r="O7">
        <v>0.5</v>
      </c>
      <c r="P7">
        <v>0.25</v>
      </c>
      <c r="S7">
        <f t="shared" si="1"/>
        <v>92.8125</v>
      </c>
      <c r="T7">
        <f t="shared" si="2"/>
        <v>165.24687499999999</v>
      </c>
      <c r="U7">
        <f t="shared" si="3"/>
        <v>51.161250000000003</v>
      </c>
      <c r="V7">
        <f t="shared" si="4"/>
        <v>27.998750000000001</v>
      </c>
      <c r="W7" s="40">
        <v>1485</v>
      </c>
      <c r="X7" s="40">
        <v>2643.95</v>
      </c>
      <c r="Y7" s="40">
        <v>818.58</v>
      </c>
      <c r="Z7" s="40">
        <v>447.98</v>
      </c>
    </row>
    <row r="8" spans="1:26" ht="15.75" thickBot="1" x14ac:dyDescent="0.3">
      <c r="A8" s="39">
        <v>100</v>
      </c>
      <c r="B8" s="39">
        <v>25</v>
      </c>
      <c r="C8" s="39">
        <v>45</v>
      </c>
      <c r="D8">
        <v>14</v>
      </c>
      <c r="E8">
        <v>43</v>
      </c>
      <c r="F8" s="39">
        <v>1.25</v>
      </c>
      <c r="G8" s="42">
        <v>4</v>
      </c>
      <c r="H8" s="40">
        <v>850</v>
      </c>
      <c r="I8">
        <v>-34.0026875</v>
      </c>
      <c r="J8">
        <v>125.53749999999999</v>
      </c>
      <c r="K8">
        <v>132.70750000000001</v>
      </c>
      <c r="L8">
        <v>28.527000000000001</v>
      </c>
      <c r="M8">
        <v>12</v>
      </c>
      <c r="N8">
        <v>41</v>
      </c>
      <c r="O8">
        <v>0.5</v>
      </c>
      <c r="P8">
        <v>0.25</v>
      </c>
      <c r="S8">
        <f t="shared" si="1"/>
        <v>125.26875</v>
      </c>
      <c r="T8">
        <f t="shared" si="2"/>
        <v>182.18125000000001</v>
      </c>
      <c r="U8">
        <f t="shared" si="3"/>
        <v>28.3</v>
      </c>
      <c r="V8">
        <f t="shared" si="4"/>
        <v>34.435000000000002</v>
      </c>
      <c r="W8" s="40">
        <v>2004.3</v>
      </c>
      <c r="X8" s="40">
        <v>2914.9</v>
      </c>
      <c r="Y8" s="40">
        <v>452.8</v>
      </c>
      <c r="Z8" s="40">
        <v>550.96</v>
      </c>
    </row>
    <row r="9" spans="1:26" ht="15.75" thickBot="1" x14ac:dyDescent="0.3">
      <c r="A9" s="39">
        <v>120</v>
      </c>
      <c r="B9" s="39">
        <v>30</v>
      </c>
      <c r="C9" s="39">
        <v>35</v>
      </c>
      <c r="D9">
        <v>14</v>
      </c>
      <c r="E9">
        <v>43</v>
      </c>
      <c r="F9" s="39">
        <v>1.4</v>
      </c>
      <c r="G9">
        <v>4</v>
      </c>
      <c r="H9" s="39">
        <v>900</v>
      </c>
      <c r="I9">
        <v>-28.393750000000001</v>
      </c>
      <c r="J9">
        <v>211.324375</v>
      </c>
      <c r="K9">
        <v>208.35312500000001</v>
      </c>
      <c r="L9">
        <v>34.400624999999998</v>
      </c>
      <c r="M9">
        <v>12</v>
      </c>
      <c r="N9">
        <v>41</v>
      </c>
      <c r="O9">
        <v>0.5</v>
      </c>
      <c r="P9">
        <v>0.25</v>
      </c>
      <c r="S9">
        <f t="shared" si="1"/>
        <v>4.6637500000000003</v>
      </c>
      <c r="T9">
        <f t="shared" si="2"/>
        <v>154.510625</v>
      </c>
      <c r="U9">
        <f t="shared" si="3"/>
        <v>128.02375000000001</v>
      </c>
      <c r="V9">
        <f t="shared" si="4"/>
        <v>26.77375</v>
      </c>
      <c r="W9" s="40">
        <v>74.62</v>
      </c>
      <c r="X9" s="40">
        <v>2472.17</v>
      </c>
      <c r="Y9" s="40">
        <v>2048.38</v>
      </c>
      <c r="Z9" s="40">
        <v>428.38</v>
      </c>
    </row>
    <row r="10" spans="1:26" ht="15.75" thickBot="1" x14ac:dyDescent="0.3">
      <c r="A10" s="39">
        <v>100</v>
      </c>
      <c r="B10" s="39">
        <v>25</v>
      </c>
      <c r="C10" s="39">
        <v>45</v>
      </c>
      <c r="D10">
        <v>14</v>
      </c>
      <c r="E10">
        <v>43</v>
      </c>
      <c r="F10" s="39">
        <v>1.25</v>
      </c>
      <c r="G10" s="42">
        <v>6</v>
      </c>
      <c r="H10" s="40">
        <v>850</v>
      </c>
      <c r="I10">
        <v>-22.795187500000001</v>
      </c>
      <c r="J10">
        <v>126.92375</v>
      </c>
      <c r="K10">
        <v>132.78687500000001</v>
      </c>
      <c r="L10">
        <v>29.964874999999999</v>
      </c>
      <c r="M10">
        <v>12</v>
      </c>
      <c r="N10">
        <v>41</v>
      </c>
      <c r="O10">
        <v>0.5</v>
      </c>
      <c r="P10">
        <v>0.25</v>
      </c>
      <c r="S10">
        <f t="shared" si="1"/>
        <v>99.213750000000005</v>
      </c>
      <c r="T10">
        <f t="shared" si="2"/>
        <v>191.09937500000001</v>
      </c>
      <c r="U10">
        <f t="shared" si="3"/>
        <v>66.831874999999997</v>
      </c>
      <c r="V10">
        <f t="shared" si="4"/>
        <v>34.003124999999997</v>
      </c>
      <c r="W10" s="40">
        <v>1587.42</v>
      </c>
      <c r="X10" s="40">
        <v>3057.59</v>
      </c>
      <c r="Y10" s="40">
        <v>1069.31</v>
      </c>
      <c r="Z10" s="40">
        <v>544.04999999999995</v>
      </c>
    </row>
    <row r="11" spans="1:26" ht="15.75" thickBot="1" x14ac:dyDescent="0.3">
      <c r="A11" s="39">
        <v>100</v>
      </c>
      <c r="B11" s="39">
        <v>25</v>
      </c>
      <c r="C11" s="39">
        <v>45</v>
      </c>
      <c r="D11">
        <v>14</v>
      </c>
      <c r="E11">
        <v>43</v>
      </c>
      <c r="F11" s="40">
        <v>1.4</v>
      </c>
      <c r="G11" s="42">
        <v>4</v>
      </c>
      <c r="H11" s="40">
        <v>850</v>
      </c>
      <c r="I11">
        <v>0.38129999999999997</v>
      </c>
      <c r="J11">
        <v>165.22687500000001</v>
      </c>
      <c r="K11">
        <v>132.70750000000001</v>
      </c>
      <c r="L11">
        <v>34.011937500000002</v>
      </c>
      <c r="M11">
        <v>12</v>
      </c>
      <c r="N11">
        <v>41</v>
      </c>
      <c r="O11">
        <v>0.5</v>
      </c>
      <c r="P11">
        <v>0.25</v>
      </c>
      <c r="S11">
        <f t="shared" si="1"/>
        <v>2.8518750000000002</v>
      </c>
      <c r="T11">
        <f t="shared" si="2"/>
        <v>185.361875</v>
      </c>
      <c r="U11">
        <f t="shared" si="3"/>
        <v>160.03</v>
      </c>
      <c r="V11">
        <f t="shared" si="4"/>
        <v>25.805624999999999</v>
      </c>
      <c r="W11" s="40">
        <v>45.63</v>
      </c>
      <c r="X11" s="40">
        <v>2965.79</v>
      </c>
      <c r="Y11" s="40">
        <v>2560.48</v>
      </c>
      <c r="Z11" s="40">
        <v>412.89</v>
      </c>
    </row>
    <row r="12" spans="1:26" ht="15.75" thickBot="1" x14ac:dyDescent="0.3">
      <c r="A12" s="39">
        <v>100</v>
      </c>
      <c r="B12" s="39">
        <v>25</v>
      </c>
      <c r="C12" s="40">
        <v>60</v>
      </c>
      <c r="D12">
        <v>14</v>
      </c>
      <c r="E12">
        <v>43</v>
      </c>
      <c r="F12" s="39">
        <v>1.25</v>
      </c>
      <c r="G12" s="42">
        <v>4</v>
      </c>
      <c r="H12" s="40">
        <v>1000</v>
      </c>
      <c r="I12">
        <v>2.3470499999999999</v>
      </c>
      <c r="J12">
        <v>159.72375</v>
      </c>
      <c r="K12">
        <v>127.004375</v>
      </c>
      <c r="L12">
        <v>35.012437499999997</v>
      </c>
      <c r="M12">
        <v>12</v>
      </c>
      <c r="N12">
        <v>41</v>
      </c>
      <c r="O12">
        <v>0.5</v>
      </c>
      <c r="P12">
        <v>0.25</v>
      </c>
      <c r="S12">
        <f t="shared" si="1"/>
        <v>102.54062500000001</v>
      </c>
      <c r="T12">
        <f t="shared" si="2"/>
        <v>212.39625000000001</v>
      </c>
      <c r="U12">
        <f t="shared" si="3"/>
        <v>83.539375000000007</v>
      </c>
      <c r="V12">
        <f t="shared" si="4"/>
        <v>34.875</v>
      </c>
      <c r="W12" s="40">
        <v>1640.65</v>
      </c>
      <c r="X12" s="40">
        <v>3398.34</v>
      </c>
      <c r="Y12" s="40">
        <v>1336.63</v>
      </c>
      <c r="Z12" s="40">
        <v>558</v>
      </c>
    </row>
    <row r="13" spans="1:26" ht="15.75" thickBot="1" x14ac:dyDescent="0.3">
      <c r="A13" s="39">
        <v>150</v>
      </c>
      <c r="B13" s="39">
        <v>30</v>
      </c>
      <c r="C13" s="39">
        <v>35</v>
      </c>
      <c r="D13">
        <v>14</v>
      </c>
      <c r="E13">
        <v>43</v>
      </c>
      <c r="F13" s="39">
        <v>1.25</v>
      </c>
      <c r="G13">
        <v>4</v>
      </c>
      <c r="H13" s="39">
        <v>750</v>
      </c>
      <c r="I13">
        <v>2.8518750000000002</v>
      </c>
      <c r="J13">
        <v>185.361875</v>
      </c>
      <c r="K13">
        <v>160.03</v>
      </c>
      <c r="L13">
        <v>25.805624999999999</v>
      </c>
      <c r="M13">
        <v>12</v>
      </c>
      <c r="N13">
        <v>41</v>
      </c>
      <c r="O13">
        <v>0.5</v>
      </c>
      <c r="P13">
        <v>0.25</v>
      </c>
      <c r="S13">
        <f t="shared" si="1"/>
        <v>80.471874999999997</v>
      </c>
      <c r="T13">
        <f t="shared" si="2"/>
        <v>174.99250000000001</v>
      </c>
      <c r="U13">
        <f t="shared" si="3"/>
        <v>72.117500000000007</v>
      </c>
      <c r="V13">
        <f t="shared" si="4"/>
        <v>31.085000000000001</v>
      </c>
      <c r="W13" s="40">
        <v>1287.55</v>
      </c>
      <c r="X13" s="40">
        <v>2799.88</v>
      </c>
      <c r="Y13" s="40">
        <v>1153.8800000000001</v>
      </c>
      <c r="Z13" s="40">
        <v>497.36</v>
      </c>
    </row>
    <row r="14" spans="1:26" ht="15.75" thickBot="1" x14ac:dyDescent="0.3">
      <c r="A14" s="39">
        <v>120</v>
      </c>
      <c r="B14" s="39">
        <v>30</v>
      </c>
      <c r="C14" s="39">
        <v>35</v>
      </c>
      <c r="D14">
        <v>14</v>
      </c>
      <c r="E14">
        <v>43</v>
      </c>
      <c r="F14" s="39">
        <v>1.25</v>
      </c>
      <c r="G14">
        <v>4</v>
      </c>
      <c r="H14" s="39">
        <v>750</v>
      </c>
      <c r="I14">
        <v>4.6637500000000003</v>
      </c>
      <c r="J14">
        <v>154.510625</v>
      </c>
      <c r="K14">
        <v>128.02375000000001</v>
      </c>
      <c r="L14">
        <v>26.77375</v>
      </c>
      <c r="M14">
        <v>12</v>
      </c>
      <c r="N14">
        <v>41</v>
      </c>
      <c r="O14">
        <v>0.5</v>
      </c>
      <c r="P14">
        <v>0.25</v>
      </c>
      <c r="S14">
        <f t="shared" si="1"/>
        <v>139.05625000000001</v>
      </c>
      <c r="T14">
        <f t="shared" si="2"/>
        <v>205.92937499999999</v>
      </c>
      <c r="U14">
        <f t="shared" si="3"/>
        <v>39.005000000000003</v>
      </c>
      <c r="V14">
        <f t="shared" si="4"/>
        <v>37.709375000000001</v>
      </c>
      <c r="W14" s="40">
        <v>2224.9</v>
      </c>
      <c r="X14" s="40">
        <v>3294.87</v>
      </c>
      <c r="Y14" s="40">
        <v>624.08000000000004</v>
      </c>
      <c r="Z14" s="40">
        <v>603.35</v>
      </c>
    </row>
    <row r="15" spans="1:26" ht="15.75" thickBot="1" x14ac:dyDescent="0.3">
      <c r="A15" s="39">
        <v>100</v>
      </c>
      <c r="B15" s="39">
        <v>25</v>
      </c>
      <c r="C15" s="39">
        <v>45</v>
      </c>
      <c r="D15">
        <v>14</v>
      </c>
      <c r="E15">
        <v>43</v>
      </c>
      <c r="F15" s="40">
        <v>1.4</v>
      </c>
      <c r="G15" s="42">
        <v>6</v>
      </c>
      <c r="H15" s="40">
        <v>850</v>
      </c>
      <c r="I15">
        <v>8.734375</v>
      </c>
      <c r="J15">
        <v>163.86625000000001</v>
      </c>
      <c r="K15">
        <v>132.78687500000001</v>
      </c>
      <c r="L15">
        <v>36.392749999999999</v>
      </c>
      <c r="M15">
        <v>12</v>
      </c>
      <c r="N15">
        <v>41</v>
      </c>
      <c r="O15">
        <v>0.5</v>
      </c>
      <c r="P15">
        <v>0.25</v>
      </c>
      <c r="S15">
        <f t="shared" si="1"/>
        <v>83.434375000000003</v>
      </c>
      <c r="T15">
        <f t="shared" si="2"/>
        <v>197.13499999999999</v>
      </c>
      <c r="U15">
        <f t="shared" si="3"/>
        <v>90.146874999999994</v>
      </c>
      <c r="V15">
        <f t="shared" si="4"/>
        <v>31.5</v>
      </c>
      <c r="W15" s="40">
        <v>1334.95</v>
      </c>
      <c r="X15" s="40">
        <v>3154.16</v>
      </c>
      <c r="Y15" s="40">
        <v>1442.35</v>
      </c>
      <c r="Z15" s="40">
        <v>504</v>
      </c>
    </row>
    <row r="16" spans="1:26" ht="15.75" thickBot="1" x14ac:dyDescent="0.3">
      <c r="A16" s="39">
        <v>100</v>
      </c>
      <c r="B16" s="39">
        <v>25</v>
      </c>
      <c r="C16" s="40">
        <v>60</v>
      </c>
      <c r="D16">
        <v>14</v>
      </c>
      <c r="E16">
        <v>43</v>
      </c>
      <c r="F16" s="39">
        <v>1.25</v>
      </c>
      <c r="G16" s="44">
        <v>6</v>
      </c>
      <c r="H16" s="40">
        <v>1000</v>
      </c>
      <c r="I16">
        <v>10.5944375</v>
      </c>
      <c r="J16">
        <v>157.139375</v>
      </c>
      <c r="K16">
        <v>127.08687500000001</v>
      </c>
      <c r="L16">
        <v>37.134625</v>
      </c>
      <c r="M16">
        <v>12</v>
      </c>
      <c r="N16">
        <v>41</v>
      </c>
      <c r="O16">
        <v>0.5</v>
      </c>
      <c r="P16">
        <v>0.25</v>
      </c>
      <c r="S16">
        <f t="shared" si="1"/>
        <v>141.00062500000001</v>
      </c>
      <c r="T16">
        <f t="shared" si="2"/>
        <v>220.85187500000001</v>
      </c>
      <c r="U16">
        <f t="shared" si="3"/>
        <v>48.755625000000002</v>
      </c>
      <c r="V16">
        <f t="shared" si="4"/>
        <v>39.450000000000003</v>
      </c>
      <c r="W16" s="40">
        <v>2256.0100000000002</v>
      </c>
      <c r="X16" s="40">
        <v>3533.63</v>
      </c>
      <c r="Y16" s="40">
        <v>780.09</v>
      </c>
      <c r="Z16" s="40">
        <v>631.20000000000005</v>
      </c>
    </row>
    <row r="17" spans="1:26" ht="15.75" thickBot="1" x14ac:dyDescent="0.3">
      <c r="A17" s="39">
        <v>100</v>
      </c>
      <c r="B17" s="39">
        <v>25</v>
      </c>
      <c r="C17" s="39">
        <v>45</v>
      </c>
      <c r="D17">
        <v>14</v>
      </c>
      <c r="E17">
        <v>43</v>
      </c>
      <c r="F17" s="39">
        <v>1.25</v>
      </c>
      <c r="G17" s="42">
        <v>4</v>
      </c>
      <c r="H17" s="39">
        <v>700</v>
      </c>
      <c r="I17">
        <v>20.395</v>
      </c>
      <c r="J17">
        <v>121.54625</v>
      </c>
      <c r="K17">
        <v>79.463125000000005</v>
      </c>
      <c r="L17">
        <v>25.811875000000001</v>
      </c>
      <c r="M17">
        <v>12</v>
      </c>
      <c r="N17">
        <v>41</v>
      </c>
      <c r="O17">
        <v>0.5</v>
      </c>
      <c r="P17">
        <v>0.25</v>
      </c>
      <c r="S17">
        <f t="shared" si="1"/>
        <v>-66.037499999999994</v>
      </c>
      <c r="T17">
        <f t="shared" si="2"/>
        <v>169.01750000000001</v>
      </c>
      <c r="U17">
        <f t="shared" si="3"/>
        <v>208.35312500000001</v>
      </c>
      <c r="V17">
        <f t="shared" si="4"/>
        <v>28.206875</v>
      </c>
      <c r="W17" s="40">
        <v>-1056.5999999999999</v>
      </c>
      <c r="X17" s="40">
        <v>2704.28</v>
      </c>
      <c r="Y17" s="40">
        <v>3333.65</v>
      </c>
      <c r="Z17" s="40">
        <v>451.31</v>
      </c>
    </row>
    <row r="18" spans="1:26" ht="15.75" thickBot="1" x14ac:dyDescent="0.3">
      <c r="A18" s="39">
        <v>100</v>
      </c>
      <c r="B18" s="39">
        <v>25</v>
      </c>
      <c r="C18" s="39">
        <v>45</v>
      </c>
      <c r="D18">
        <v>14</v>
      </c>
      <c r="E18">
        <v>43</v>
      </c>
      <c r="F18" s="39">
        <v>1.25</v>
      </c>
      <c r="G18" s="42">
        <v>6</v>
      </c>
      <c r="H18" s="39">
        <v>700</v>
      </c>
      <c r="I18">
        <v>23.989062499999999</v>
      </c>
      <c r="J18">
        <v>117.70375</v>
      </c>
      <c r="K18">
        <v>79.517499999999998</v>
      </c>
      <c r="L18">
        <v>27.558</v>
      </c>
      <c r="M18">
        <v>12</v>
      </c>
      <c r="N18">
        <v>41</v>
      </c>
      <c r="O18">
        <v>0.5</v>
      </c>
      <c r="P18">
        <v>0.25</v>
      </c>
      <c r="S18">
        <f t="shared" si="1"/>
        <v>79.460624999999993</v>
      </c>
      <c r="T18">
        <f t="shared" si="2"/>
        <v>214.769375</v>
      </c>
      <c r="U18">
        <f t="shared" si="3"/>
        <v>106.90375</v>
      </c>
      <c r="V18">
        <f t="shared" si="4"/>
        <v>37.768749999999997</v>
      </c>
      <c r="W18" s="40">
        <v>1271.3699999999999</v>
      </c>
      <c r="X18" s="40">
        <v>3436.31</v>
      </c>
      <c r="Y18" s="40">
        <v>1710.46</v>
      </c>
      <c r="Z18" s="40">
        <v>604.29999999999995</v>
      </c>
    </row>
    <row r="19" spans="1:26" ht="15.75" thickBot="1" x14ac:dyDescent="0.3">
      <c r="A19" s="39">
        <v>150</v>
      </c>
      <c r="B19" s="39">
        <v>30</v>
      </c>
      <c r="C19" s="39">
        <v>35</v>
      </c>
      <c r="D19">
        <v>14</v>
      </c>
      <c r="E19">
        <v>43</v>
      </c>
      <c r="F19" s="39">
        <v>1.4</v>
      </c>
      <c r="G19">
        <v>4</v>
      </c>
      <c r="H19" s="39">
        <v>750</v>
      </c>
      <c r="I19">
        <v>33.320625</v>
      </c>
      <c r="J19">
        <v>220.61500000000001</v>
      </c>
      <c r="K19">
        <v>160.03</v>
      </c>
      <c r="L19">
        <v>31.555624999999999</v>
      </c>
      <c r="M19">
        <v>12</v>
      </c>
      <c r="N19">
        <v>41</v>
      </c>
      <c r="O19">
        <v>0.5</v>
      </c>
      <c r="P19">
        <v>0.25</v>
      </c>
      <c r="S19">
        <f t="shared" si="1"/>
        <v>-76.099999999999994</v>
      </c>
      <c r="T19">
        <f t="shared" si="2"/>
        <v>211.97749999999999</v>
      </c>
      <c r="U19">
        <f t="shared" si="3"/>
        <v>260.44187499999998</v>
      </c>
      <c r="V19">
        <f t="shared" si="4"/>
        <v>25.720624999999998</v>
      </c>
      <c r="W19" s="40">
        <v>-1217.5999999999999</v>
      </c>
      <c r="X19" s="40">
        <v>3391.64</v>
      </c>
      <c r="Y19" s="40">
        <v>4167.07</v>
      </c>
      <c r="Z19" s="40">
        <v>411.53</v>
      </c>
    </row>
    <row r="20" spans="1:26" ht="15.75" thickBot="1" x14ac:dyDescent="0.3">
      <c r="A20" s="39">
        <v>120</v>
      </c>
      <c r="B20" s="39">
        <v>30</v>
      </c>
      <c r="C20" s="39">
        <v>35</v>
      </c>
      <c r="D20">
        <v>14</v>
      </c>
      <c r="E20">
        <v>43</v>
      </c>
      <c r="F20" s="39">
        <v>1.4</v>
      </c>
      <c r="G20">
        <v>4</v>
      </c>
      <c r="H20" s="39">
        <v>750</v>
      </c>
      <c r="I20">
        <v>34.971249999999998</v>
      </c>
      <c r="J20">
        <v>189.7775</v>
      </c>
      <c r="K20">
        <v>128.02375000000001</v>
      </c>
      <c r="L20">
        <v>32.024374999999999</v>
      </c>
      <c r="M20">
        <v>12</v>
      </c>
      <c r="N20">
        <v>41</v>
      </c>
      <c r="O20">
        <v>0.5</v>
      </c>
      <c r="P20">
        <v>0.25</v>
      </c>
      <c r="S20">
        <f t="shared" si="1"/>
        <v>82.305625000000006</v>
      </c>
      <c r="T20">
        <f t="shared" si="2"/>
        <v>245.07</v>
      </c>
      <c r="U20">
        <f t="shared" si="3"/>
        <v>133.62937500000001</v>
      </c>
      <c r="V20">
        <f t="shared" si="4"/>
        <v>38</v>
      </c>
      <c r="W20" s="40">
        <v>1316.89</v>
      </c>
      <c r="X20" s="40">
        <v>3921.12</v>
      </c>
      <c r="Y20" s="40">
        <v>2138.0700000000002</v>
      </c>
      <c r="Z20" s="40">
        <v>608</v>
      </c>
    </row>
    <row r="21" spans="1:26" ht="15.75" thickBot="1" x14ac:dyDescent="0.3">
      <c r="A21" s="39">
        <v>100</v>
      </c>
      <c r="B21" s="39">
        <v>25</v>
      </c>
      <c r="C21" s="40">
        <v>60</v>
      </c>
      <c r="D21">
        <v>14</v>
      </c>
      <c r="E21">
        <v>43</v>
      </c>
      <c r="F21" s="40">
        <v>1.4</v>
      </c>
      <c r="G21" s="42">
        <v>4</v>
      </c>
      <c r="H21" s="40">
        <v>1000</v>
      </c>
      <c r="I21">
        <v>42.236125000000001</v>
      </c>
      <c r="J21">
        <v>206.58750000000001</v>
      </c>
      <c r="K21">
        <v>127.004375</v>
      </c>
      <c r="L21">
        <v>41.6655625</v>
      </c>
      <c r="M21">
        <v>12</v>
      </c>
      <c r="N21">
        <v>41</v>
      </c>
      <c r="O21">
        <v>0.5</v>
      </c>
      <c r="P21">
        <v>0.25</v>
      </c>
      <c r="S21">
        <f t="shared" si="1"/>
        <v>53.538125000000001</v>
      </c>
      <c r="T21">
        <f t="shared" si="2"/>
        <v>194.785</v>
      </c>
      <c r="U21">
        <f t="shared" si="3"/>
        <v>115.60875</v>
      </c>
      <c r="V21">
        <f t="shared" si="4"/>
        <v>34.304375</v>
      </c>
      <c r="W21" s="40">
        <v>856.61</v>
      </c>
      <c r="X21" s="40">
        <v>3116.56</v>
      </c>
      <c r="Y21" s="40">
        <v>1849.74</v>
      </c>
      <c r="Z21" s="40">
        <v>548.87</v>
      </c>
    </row>
    <row r="22" spans="1:26" ht="15.75" thickBot="1" x14ac:dyDescent="0.3">
      <c r="A22" s="39">
        <v>100</v>
      </c>
      <c r="B22" s="39">
        <v>25</v>
      </c>
      <c r="C22" s="40">
        <v>60</v>
      </c>
      <c r="D22">
        <v>14</v>
      </c>
      <c r="E22">
        <v>43</v>
      </c>
      <c r="F22" s="39">
        <v>1.25</v>
      </c>
      <c r="G22" s="42">
        <v>4</v>
      </c>
      <c r="H22" s="40">
        <v>850</v>
      </c>
      <c r="I22">
        <v>44.988999999999997</v>
      </c>
      <c r="J22">
        <v>153.63187500000001</v>
      </c>
      <c r="K22">
        <v>83.02</v>
      </c>
      <c r="L22">
        <v>31.940249999999999</v>
      </c>
      <c r="M22">
        <v>12</v>
      </c>
      <c r="N22">
        <v>41</v>
      </c>
      <c r="O22">
        <v>0.5</v>
      </c>
      <c r="P22">
        <v>0.25</v>
      </c>
      <c r="S22">
        <f t="shared" si="1"/>
        <v>143.3725</v>
      </c>
      <c r="T22">
        <f t="shared" si="2"/>
        <v>235.77562499999999</v>
      </c>
      <c r="U22">
        <f t="shared" si="3"/>
        <v>61.393124999999998</v>
      </c>
      <c r="V22">
        <f t="shared" si="4"/>
        <v>42.45</v>
      </c>
      <c r="W22" s="40">
        <v>2293.96</v>
      </c>
      <c r="X22" s="40">
        <v>3772.41</v>
      </c>
      <c r="Y22" s="40">
        <v>982.29</v>
      </c>
      <c r="Z22" s="40">
        <v>679.2</v>
      </c>
    </row>
    <row r="23" spans="1:26" ht="15.75" thickBot="1" x14ac:dyDescent="0.3">
      <c r="A23" s="39">
        <v>100</v>
      </c>
      <c r="B23" s="39">
        <v>25</v>
      </c>
      <c r="C23" s="40">
        <v>60</v>
      </c>
      <c r="D23">
        <v>14</v>
      </c>
      <c r="E23">
        <v>43</v>
      </c>
      <c r="F23" s="39">
        <v>1.25</v>
      </c>
      <c r="G23" s="44">
        <v>6</v>
      </c>
      <c r="H23" s="40">
        <v>850</v>
      </c>
      <c r="I23">
        <v>46.147187500000001</v>
      </c>
      <c r="J23">
        <v>146.55000000000001</v>
      </c>
      <c r="K23">
        <v>83.079374999999999</v>
      </c>
      <c r="L23">
        <v>34.376750000000001</v>
      </c>
      <c r="M23">
        <v>12</v>
      </c>
      <c r="N23">
        <v>41</v>
      </c>
      <c r="O23">
        <v>0.5</v>
      </c>
      <c r="P23">
        <v>0.25</v>
      </c>
      <c r="S23">
        <f t="shared" si="1"/>
        <v>54.988124999999997</v>
      </c>
      <c r="T23">
        <f t="shared" si="2"/>
        <v>226.23500000000001</v>
      </c>
      <c r="U23">
        <f t="shared" si="3"/>
        <v>144.510625</v>
      </c>
      <c r="V23">
        <f t="shared" si="4"/>
        <v>34.068125000000002</v>
      </c>
      <c r="W23" s="40">
        <v>879.81</v>
      </c>
      <c r="X23" s="40">
        <v>3619.76</v>
      </c>
      <c r="Y23" s="40">
        <v>2312.17</v>
      </c>
      <c r="Z23" s="40">
        <v>545.09</v>
      </c>
    </row>
    <row r="24" spans="1:26" ht="15.75" thickBot="1" x14ac:dyDescent="0.3">
      <c r="A24" s="39">
        <v>100</v>
      </c>
      <c r="B24" s="39">
        <v>25</v>
      </c>
      <c r="C24" s="40">
        <v>60</v>
      </c>
      <c r="D24">
        <v>14</v>
      </c>
      <c r="E24">
        <v>43</v>
      </c>
      <c r="F24" s="40">
        <v>1.4</v>
      </c>
      <c r="G24" s="44">
        <v>6</v>
      </c>
      <c r="H24" s="40">
        <v>1000</v>
      </c>
      <c r="I24">
        <v>46.320437499999997</v>
      </c>
      <c r="J24">
        <v>200.2225</v>
      </c>
      <c r="K24">
        <v>127.08687500000001</v>
      </c>
      <c r="L24">
        <v>45.015500000000003</v>
      </c>
      <c r="M24">
        <v>12</v>
      </c>
      <c r="N24">
        <v>41</v>
      </c>
      <c r="O24">
        <v>0.5</v>
      </c>
      <c r="P24">
        <v>0.25</v>
      </c>
      <c r="S24">
        <f t="shared" si="1"/>
        <v>146.97375</v>
      </c>
      <c r="T24">
        <f t="shared" si="2"/>
        <v>257.13875000000002</v>
      </c>
      <c r="U24">
        <f t="shared" si="3"/>
        <v>76.741249999999994</v>
      </c>
      <c r="V24">
        <f t="shared" si="4"/>
        <v>43.916249999999998</v>
      </c>
      <c r="W24" s="40">
        <v>2351.58</v>
      </c>
      <c r="X24" s="40">
        <v>4114.22</v>
      </c>
      <c r="Y24" s="40">
        <v>1227.8599999999999</v>
      </c>
      <c r="Z24" s="40">
        <v>702.66</v>
      </c>
    </row>
    <row r="25" spans="1:26" ht="15.75" thickBot="1" x14ac:dyDescent="0.3">
      <c r="A25" s="39">
        <v>120</v>
      </c>
      <c r="B25" s="39">
        <v>30</v>
      </c>
      <c r="C25" s="39">
        <v>35</v>
      </c>
      <c r="D25">
        <v>14</v>
      </c>
      <c r="E25">
        <v>43</v>
      </c>
      <c r="F25" s="39">
        <v>1.25</v>
      </c>
      <c r="G25">
        <v>4</v>
      </c>
      <c r="H25" s="39">
        <v>600</v>
      </c>
      <c r="I25">
        <v>47.588749999999997</v>
      </c>
      <c r="J25">
        <v>136.815</v>
      </c>
      <c r="K25">
        <v>71.269374999999997</v>
      </c>
      <c r="L25">
        <v>24.138124999999999</v>
      </c>
      <c r="M25">
        <v>12</v>
      </c>
      <c r="N25">
        <v>41</v>
      </c>
      <c r="O25">
        <v>0.5</v>
      </c>
      <c r="P25">
        <v>0.25</v>
      </c>
      <c r="S25">
        <f t="shared" si="1"/>
        <v>70.410624999999996</v>
      </c>
      <c r="T25">
        <f t="shared" si="2"/>
        <v>164.59562500000001</v>
      </c>
      <c r="U25">
        <f t="shared" si="3"/>
        <v>71.269374999999997</v>
      </c>
      <c r="V25">
        <f t="shared" si="4"/>
        <v>28.581250000000001</v>
      </c>
      <c r="W25" s="40">
        <v>1126.57</v>
      </c>
      <c r="X25" s="40">
        <v>2633.53</v>
      </c>
      <c r="Y25" s="40">
        <v>1140.31</v>
      </c>
      <c r="Z25" s="40">
        <v>457.3</v>
      </c>
    </row>
    <row r="26" spans="1:26" ht="15.75" thickBot="1" x14ac:dyDescent="0.3">
      <c r="A26" s="39">
        <v>100</v>
      </c>
      <c r="B26" s="39">
        <v>25</v>
      </c>
      <c r="C26" s="39">
        <v>45</v>
      </c>
      <c r="D26">
        <v>14</v>
      </c>
      <c r="E26">
        <v>43</v>
      </c>
      <c r="F26" s="40">
        <v>1.4</v>
      </c>
      <c r="G26" s="42">
        <v>4</v>
      </c>
      <c r="H26" s="39">
        <v>700</v>
      </c>
      <c r="I26">
        <v>47.901499999999999</v>
      </c>
      <c r="J26">
        <v>154.30500000000001</v>
      </c>
      <c r="K26">
        <v>79.463125000000005</v>
      </c>
      <c r="L26">
        <v>30.572437499999999</v>
      </c>
      <c r="M26">
        <v>12</v>
      </c>
      <c r="N26">
        <v>41</v>
      </c>
      <c r="O26">
        <v>0.5</v>
      </c>
      <c r="P26">
        <v>0.25</v>
      </c>
      <c r="S26">
        <f t="shared" si="1"/>
        <v>123.83437499999999</v>
      </c>
      <c r="T26">
        <f t="shared" si="2"/>
        <v>189.75062500000001</v>
      </c>
      <c r="U26">
        <f t="shared" si="3"/>
        <v>38.031874999999999</v>
      </c>
      <c r="V26">
        <f t="shared" si="4"/>
        <v>34.979999999999997</v>
      </c>
      <c r="W26" s="40">
        <v>1981.35</v>
      </c>
      <c r="X26" s="40">
        <v>3036.01</v>
      </c>
      <c r="Y26" s="40">
        <v>608.51</v>
      </c>
      <c r="Z26" s="40">
        <v>559.67999999999995</v>
      </c>
    </row>
    <row r="27" spans="1:26" ht="15.75" thickBot="1" x14ac:dyDescent="0.3">
      <c r="A27" s="39">
        <v>100</v>
      </c>
      <c r="B27" s="39">
        <v>25</v>
      </c>
      <c r="C27" s="39">
        <v>45</v>
      </c>
      <c r="D27">
        <v>14</v>
      </c>
      <c r="E27">
        <v>43</v>
      </c>
      <c r="F27" s="40">
        <v>1.4</v>
      </c>
      <c r="G27" s="42">
        <v>6</v>
      </c>
      <c r="H27" s="39">
        <v>700</v>
      </c>
      <c r="I27">
        <v>48.273375000000001</v>
      </c>
      <c r="J27">
        <v>147.62062499999999</v>
      </c>
      <c r="K27">
        <v>79.517499999999998</v>
      </c>
      <c r="L27">
        <v>33.235437500000003</v>
      </c>
      <c r="M27">
        <v>12</v>
      </c>
      <c r="N27">
        <v>41</v>
      </c>
      <c r="O27">
        <v>0.5</v>
      </c>
      <c r="P27">
        <v>0.25</v>
      </c>
      <c r="S27">
        <f t="shared" si="1"/>
        <v>71.923124999999999</v>
      </c>
      <c r="T27">
        <f t="shared" si="2"/>
        <v>184.67625000000001</v>
      </c>
      <c r="U27">
        <f t="shared" si="3"/>
        <v>89.086250000000007</v>
      </c>
      <c r="V27">
        <f t="shared" si="4"/>
        <v>29.021875000000001</v>
      </c>
      <c r="W27" s="40">
        <v>1150.77</v>
      </c>
      <c r="X27" s="40">
        <v>2954.82</v>
      </c>
      <c r="Y27" s="40">
        <v>1425.38</v>
      </c>
      <c r="Z27" s="40">
        <v>464.35</v>
      </c>
    </row>
    <row r="28" spans="1:26" ht="15.75" thickBot="1" x14ac:dyDescent="0.3">
      <c r="A28" s="39">
        <v>150</v>
      </c>
      <c r="B28" s="39">
        <v>30</v>
      </c>
      <c r="C28" s="39">
        <v>35</v>
      </c>
      <c r="D28">
        <v>14</v>
      </c>
      <c r="E28">
        <v>43</v>
      </c>
      <c r="F28" s="39">
        <v>1.25</v>
      </c>
      <c r="G28">
        <v>4</v>
      </c>
      <c r="H28" s="39">
        <v>600</v>
      </c>
      <c r="I28">
        <v>49.467500000000001</v>
      </c>
      <c r="J28">
        <v>157.05437499999999</v>
      </c>
      <c r="K28">
        <v>89.086250000000007</v>
      </c>
      <c r="L28">
        <v>24.163125000000001</v>
      </c>
      <c r="M28">
        <v>12</v>
      </c>
      <c r="N28">
        <v>41</v>
      </c>
      <c r="O28">
        <v>0.5</v>
      </c>
      <c r="P28">
        <v>0.25</v>
      </c>
      <c r="S28">
        <f t="shared" si="1"/>
        <v>125.184375</v>
      </c>
      <c r="T28">
        <f t="shared" si="2"/>
        <v>203.33500000000001</v>
      </c>
      <c r="U28">
        <f t="shared" si="3"/>
        <v>47.539375</v>
      </c>
      <c r="V28">
        <f t="shared" si="4"/>
        <v>36.806874999999998</v>
      </c>
      <c r="W28" s="40">
        <v>2002.95</v>
      </c>
      <c r="X28" s="40">
        <v>3253.36</v>
      </c>
      <c r="Y28" s="40">
        <v>760.63</v>
      </c>
      <c r="Z28" s="40">
        <v>588.91</v>
      </c>
    </row>
    <row r="29" spans="1:26" ht="15.75" thickBot="1" x14ac:dyDescent="0.3">
      <c r="A29" s="39">
        <v>120</v>
      </c>
      <c r="B29" s="39">
        <v>30</v>
      </c>
      <c r="C29" s="39">
        <v>50</v>
      </c>
      <c r="D29">
        <v>14</v>
      </c>
      <c r="E29">
        <v>43</v>
      </c>
      <c r="F29" s="39">
        <v>1.25</v>
      </c>
      <c r="G29">
        <v>4</v>
      </c>
      <c r="H29" s="39">
        <v>900</v>
      </c>
      <c r="I29">
        <v>53.538125000000001</v>
      </c>
      <c r="J29">
        <v>194.785</v>
      </c>
      <c r="K29">
        <v>115.60875</v>
      </c>
      <c r="L29">
        <v>34.304375</v>
      </c>
      <c r="M29">
        <v>12</v>
      </c>
      <c r="N29">
        <v>41</v>
      </c>
      <c r="O29">
        <v>0.5</v>
      </c>
      <c r="P29">
        <v>0.25</v>
      </c>
      <c r="S29">
        <f t="shared" si="1"/>
        <v>111.54375</v>
      </c>
      <c r="T29">
        <f t="shared" si="2"/>
        <v>177.92875000000001</v>
      </c>
      <c r="U29">
        <f t="shared" si="3"/>
        <v>40.928750000000001</v>
      </c>
      <c r="V29">
        <f t="shared" si="4"/>
        <v>32.233125000000001</v>
      </c>
      <c r="W29" s="40">
        <v>1784.7</v>
      </c>
      <c r="X29" s="40">
        <v>2846.86</v>
      </c>
      <c r="Y29" s="40">
        <v>654.86</v>
      </c>
      <c r="Z29" s="40">
        <v>515.73</v>
      </c>
    </row>
    <row r="30" spans="1:26" ht="15.75" thickBot="1" x14ac:dyDescent="0.3">
      <c r="A30" s="39">
        <v>150</v>
      </c>
      <c r="B30" s="39">
        <v>30</v>
      </c>
      <c r="C30" s="39">
        <v>50</v>
      </c>
      <c r="D30">
        <v>14</v>
      </c>
      <c r="E30">
        <v>43</v>
      </c>
      <c r="F30" s="39">
        <v>1.25</v>
      </c>
      <c r="G30">
        <v>4</v>
      </c>
      <c r="H30" s="39">
        <v>900</v>
      </c>
      <c r="I30">
        <v>54.988124999999997</v>
      </c>
      <c r="J30">
        <v>226.23500000000001</v>
      </c>
      <c r="K30">
        <v>144.510625</v>
      </c>
      <c r="L30">
        <v>34.068125000000002</v>
      </c>
      <c r="M30">
        <v>12</v>
      </c>
      <c r="N30">
        <v>41</v>
      </c>
      <c r="O30">
        <v>0.5</v>
      </c>
      <c r="P30">
        <v>0.25</v>
      </c>
      <c r="S30">
        <f t="shared" si="1"/>
        <v>144.40625</v>
      </c>
      <c r="T30">
        <f t="shared" si="2"/>
        <v>198.49125000000001</v>
      </c>
      <c r="U30">
        <f t="shared" si="3"/>
        <v>22.64</v>
      </c>
      <c r="V30">
        <f t="shared" si="4"/>
        <v>39.135624999999997</v>
      </c>
      <c r="W30" s="40">
        <v>2310.5</v>
      </c>
      <c r="X30" s="40">
        <v>3175.86</v>
      </c>
      <c r="Y30" s="40">
        <v>362.24</v>
      </c>
      <c r="Z30" s="40">
        <v>626.16999999999996</v>
      </c>
    </row>
    <row r="31" spans="1:26" ht="15.75" thickBot="1" x14ac:dyDescent="0.3">
      <c r="A31" s="39">
        <v>100</v>
      </c>
      <c r="B31" s="39">
        <v>25</v>
      </c>
      <c r="C31" s="40">
        <v>60</v>
      </c>
      <c r="D31">
        <v>14</v>
      </c>
      <c r="E31">
        <v>43</v>
      </c>
      <c r="F31" s="39">
        <v>1.25</v>
      </c>
      <c r="G31" s="44">
        <v>6</v>
      </c>
      <c r="H31" s="39">
        <v>700</v>
      </c>
      <c r="I31">
        <v>66.358125000000001</v>
      </c>
      <c r="J31">
        <v>132.30812499999999</v>
      </c>
      <c r="K31">
        <v>50.416437500000001</v>
      </c>
      <c r="L31">
        <v>30.952500000000001</v>
      </c>
      <c r="M31">
        <v>12</v>
      </c>
      <c r="N31">
        <v>41</v>
      </c>
      <c r="O31">
        <v>0.5</v>
      </c>
      <c r="P31">
        <v>0.25</v>
      </c>
      <c r="S31">
        <f t="shared" si="1"/>
        <v>112.996875</v>
      </c>
      <c r="T31">
        <f t="shared" si="2"/>
        <v>192.08500000000001</v>
      </c>
      <c r="U31">
        <f t="shared" si="3"/>
        <v>51.161250000000003</v>
      </c>
      <c r="V31">
        <f t="shared" si="4"/>
        <v>33.696874999999999</v>
      </c>
      <c r="W31" s="40">
        <v>1807.95</v>
      </c>
      <c r="X31" s="40">
        <v>3073.36</v>
      </c>
      <c r="Y31" s="40">
        <v>818.58</v>
      </c>
      <c r="Z31" s="40">
        <v>539.15</v>
      </c>
    </row>
    <row r="32" spans="1:26" ht="15.75" thickBot="1" x14ac:dyDescent="0.3">
      <c r="A32" s="39">
        <v>120</v>
      </c>
      <c r="B32" s="39">
        <v>30</v>
      </c>
      <c r="C32" s="39">
        <v>35</v>
      </c>
      <c r="D32">
        <v>14</v>
      </c>
      <c r="E32">
        <v>43</v>
      </c>
      <c r="F32" s="39">
        <v>1.4</v>
      </c>
      <c r="G32">
        <v>4</v>
      </c>
      <c r="H32" s="39">
        <v>600</v>
      </c>
      <c r="I32">
        <v>70.410624999999996</v>
      </c>
      <c r="J32">
        <v>164.59562500000001</v>
      </c>
      <c r="K32">
        <v>71.269374999999997</v>
      </c>
      <c r="L32">
        <v>28.581250000000001</v>
      </c>
      <c r="M32">
        <v>12</v>
      </c>
      <c r="N32">
        <v>41</v>
      </c>
      <c r="O32">
        <v>0.5</v>
      </c>
      <c r="P32">
        <v>0.25</v>
      </c>
      <c r="S32">
        <f t="shared" si="1"/>
        <v>142.935</v>
      </c>
      <c r="T32">
        <f t="shared" si="2"/>
        <v>207.97874999999999</v>
      </c>
      <c r="U32">
        <f t="shared" si="3"/>
        <v>28.3</v>
      </c>
      <c r="V32">
        <f t="shared" si="4"/>
        <v>41.818125000000002</v>
      </c>
      <c r="W32" s="40">
        <v>2286.96</v>
      </c>
      <c r="X32" s="40">
        <v>3327.66</v>
      </c>
      <c r="Y32" s="40">
        <v>452.8</v>
      </c>
      <c r="Z32" s="40">
        <v>669.09</v>
      </c>
    </row>
    <row r="33" spans="1:26" ht="15.75" thickBot="1" x14ac:dyDescent="0.3">
      <c r="A33" s="39">
        <v>100</v>
      </c>
      <c r="B33" s="39">
        <v>25</v>
      </c>
      <c r="C33" s="40">
        <v>60</v>
      </c>
      <c r="D33">
        <v>14</v>
      </c>
      <c r="E33">
        <v>43</v>
      </c>
      <c r="F33" s="39">
        <v>1.25</v>
      </c>
      <c r="G33" s="42">
        <v>4</v>
      </c>
      <c r="H33" s="39">
        <v>700</v>
      </c>
      <c r="I33">
        <v>70.661874999999995</v>
      </c>
      <c r="J33">
        <v>142.544375</v>
      </c>
      <c r="K33">
        <v>50.375937499999999</v>
      </c>
      <c r="L33">
        <v>28.296687500000001</v>
      </c>
      <c r="M33">
        <v>12</v>
      </c>
      <c r="N33">
        <v>41</v>
      </c>
      <c r="O33">
        <v>0.5</v>
      </c>
      <c r="P33">
        <v>0.25</v>
      </c>
      <c r="S33">
        <f t="shared" si="1"/>
        <v>34.971249999999998</v>
      </c>
      <c r="T33">
        <f t="shared" si="2"/>
        <v>189.7775</v>
      </c>
      <c r="U33">
        <f t="shared" si="3"/>
        <v>128.02375000000001</v>
      </c>
      <c r="V33">
        <f t="shared" si="4"/>
        <v>32.024374999999999</v>
      </c>
      <c r="W33" s="40">
        <v>559.54</v>
      </c>
      <c r="X33" s="40">
        <v>3036.44</v>
      </c>
      <c r="Y33" s="40">
        <v>2048.38</v>
      </c>
      <c r="Z33" s="40">
        <v>512.39</v>
      </c>
    </row>
    <row r="34" spans="1:26" ht="15.75" thickBot="1" x14ac:dyDescent="0.3">
      <c r="A34" s="39">
        <v>150</v>
      </c>
      <c r="B34" s="39">
        <v>30</v>
      </c>
      <c r="C34" s="39">
        <v>35</v>
      </c>
      <c r="D34">
        <v>14</v>
      </c>
      <c r="E34">
        <v>43</v>
      </c>
      <c r="F34" s="39">
        <v>1.4</v>
      </c>
      <c r="G34">
        <v>4</v>
      </c>
      <c r="H34" s="39">
        <v>600</v>
      </c>
      <c r="I34">
        <v>71.923124999999999</v>
      </c>
      <c r="J34">
        <v>184.67625000000001</v>
      </c>
      <c r="K34">
        <v>89.086250000000007</v>
      </c>
      <c r="L34">
        <v>29.021875000000001</v>
      </c>
      <c r="M34">
        <v>12</v>
      </c>
      <c r="N34">
        <v>41</v>
      </c>
      <c r="O34">
        <v>0.5</v>
      </c>
      <c r="P34">
        <v>0.25</v>
      </c>
      <c r="S34">
        <f t="shared" si="1"/>
        <v>126.019375</v>
      </c>
      <c r="T34">
        <f t="shared" si="2"/>
        <v>224.97874999999999</v>
      </c>
      <c r="U34">
        <f t="shared" si="3"/>
        <v>66.831874999999997</v>
      </c>
      <c r="V34">
        <f t="shared" si="4"/>
        <v>40.051875000000003</v>
      </c>
      <c r="W34" s="40">
        <v>2016.31</v>
      </c>
      <c r="X34" s="40">
        <v>3599.66</v>
      </c>
      <c r="Y34" s="40">
        <v>1069.31</v>
      </c>
      <c r="Z34" s="40">
        <v>640.83000000000004</v>
      </c>
    </row>
    <row r="35" spans="1:26" ht="15.75" thickBot="1" x14ac:dyDescent="0.3">
      <c r="A35" s="39">
        <v>100</v>
      </c>
      <c r="B35" s="40">
        <v>40</v>
      </c>
      <c r="C35" s="40">
        <v>45</v>
      </c>
      <c r="D35">
        <v>14</v>
      </c>
      <c r="E35">
        <v>43</v>
      </c>
      <c r="F35" s="39">
        <v>1.25</v>
      </c>
      <c r="G35" s="44">
        <v>6</v>
      </c>
      <c r="H35" s="40">
        <v>1000</v>
      </c>
      <c r="I35">
        <v>71.961875000000006</v>
      </c>
      <c r="J35">
        <v>189.77687499999999</v>
      </c>
      <c r="K35">
        <v>94.703749999999999</v>
      </c>
      <c r="L35">
        <v>43.980249999999998</v>
      </c>
      <c r="M35">
        <v>12</v>
      </c>
      <c r="N35">
        <v>41</v>
      </c>
      <c r="O35">
        <v>0.5</v>
      </c>
      <c r="P35">
        <v>0.25</v>
      </c>
      <c r="S35">
        <f t="shared" si="1"/>
        <v>33.320625</v>
      </c>
      <c r="T35">
        <f t="shared" si="2"/>
        <v>220.61500000000001</v>
      </c>
      <c r="U35">
        <f t="shared" si="3"/>
        <v>160.03</v>
      </c>
      <c r="V35">
        <f t="shared" si="4"/>
        <v>31.555624999999999</v>
      </c>
      <c r="W35" s="40">
        <v>533.13</v>
      </c>
      <c r="X35" s="40">
        <v>3529.84</v>
      </c>
      <c r="Y35" s="40">
        <v>2560.48</v>
      </c>
      <c r="Z35" s="40">
        <v>504.89</v>
      </c>
    </row>
    <row r="36" spans="1:26" ht="15.75" thickBot="1" x14ac:dyDescent="0.3">
      <c r="A36" s="39">
        <v>100</v>
      </c>
      <c r="B36" s="40">
        <v>40</v>
      </c>
      <c r="C36" s="40">
        <v>45</v>
      </c>
      <c r="D36">
        <v>14</v>
      </c>
      <c r="E36">
        <v>43</v>
      </c>
      <c r="F36" s="39">
        <v>1.25</v>
      </c>
      <c r="G36" s="42">
        <v>4</v>
      </c>
      <c r="H36" s="40">
        <v>1000</v>
      </c>
      <c r="I36">
        <v>72.941249999999997</v>
      </c>
      <c r="J36">
        <v>200.43625</v>
      </c>
      <c r="K36">
        <v>94.635000000000005</v>
      </c>
      <c r="L36">
        <v>40.45975</v>
      </c>
      <c r="M36">
        <v>12</v>
      </c>
      <c r="N36">
        <v>41</v>
      </c>
      <c r="O36">
        <v>0.5</v>
      </c>
      <c r="P36">
        <v>0.25</v>
      </c>
      <c r="S36">
        <f t="shared" si="1"/>
        <v>128.50562500000001</v>
      </c>
      <c r="T36">
        <f t="shared" si="2"/>
        <v>246.015625</v>
      </c>
      <c r="U36">
        <f t="shared" si="3"/>
        <v>83.539375000000007</v>
      </c>
      <c r="V36">
        <f t="shared" si="4"/>
        <v>41.46</v>
      </c>
      <c r="W36" s="40">
        <v>2056.09</v>
      </c>
      <c r="X36" s="40">
        <v>3936.25</v>
      </c>
      <c r="Y36" s="40">
        <v>1336.63</v>
      </c>
      <c r="Z36" s="40">
        <v>663.36</v>
      </c>
    </row>
    <row r="37" spans="1:26" ht="15.75" thickBot="1" x14ac:dyDescent="0.3">
      <c r="A37" s="39">
        <v>100</v>
      </c>
      <c r="B37" s="39">
        <v>25</v>
      </c>
      <c r="C37" s="40">
        <v>60</v>
      </c>
      <c r="D37">
        <v>14</v>
      </c>
      <c r="E37">
        <v>43</v>
      </c>
      <c r="F37" s="40">
        <v>1.4</v>
      </c>
      <c r="G37" s="44">
        <v>6</v>
      </c>
      <c r="H37" s="40">
        <v>850</v>
      </c>
      <c r="I37">
        <v>74.966875000000002</v>
      </c>
      <c r="J37">
        <v>182.565</v>
      </c>
      <c r="K37">
        <v>83.079374999999999</v>
      </c>
      <c r="L37">
        <v>41.493375</v>
      </c>
      <c r="M37">
        <v>12</v>
      </c>
      <c r="N37">
        <v>41</v>
      </c>
      <c r="O37">
        <v>0.5</v>
      </c>
      <c r="P37">
        <v>0.25</v>
      </c>
      <c r="S37">
        <f t="shared" si="1"/>
        <v>108.12125</v>
      </c>
      <c r="T37">
        <f t="shared" si="2"/>
        <v>209.44437500000001</v>
      </c>
      <c r="U37">
        <f t="shared" si="3"/>
        <v>72.117500000000007</v>
      </c>
      <c r="V37">
        <f t="shared" si="4"/>
        <v>36.946874999999999</v>
      </c>
      <c r="W37" s="40">
        <v>1729.94</v>
      </c>
      <c r="X37" s="40">
        <v>3351.11</v>
      </c>
      <c r="Y37" s="40">
        <v>1153.8800000000001</v>
      </c>
      <c r="Z37" s="40">
        <v>591.15</v>
      </c>
    </row>
    <row r="38" spans="1:26" ht="15.75" thickBot="1" x14ac:dyDescent="0.3">
      <c r="A38" s="39">
        <v>100</v>
      </c>
      <c r="B38" s="39">
        <v>25</v>
      </c>
      <c r="C38" s="40">
        <v>60</v>
      </c>
      <c r="D38">
        <v>14</v>
      </c>
      <c r="E38">
        <v>43</v>
      </c>
      <c r="F38" s="40">
        <v>1.4</v>
      </c>
      <c r="G38" s="42">
        <v>4</v>
      </c>
      <c r="H38" s="40">
        <v>850</v>
      </c>
      <c r="I38">
        <v>77.83</v>
      </c>
      <c r="J38">
        <v>193.298125</v>
      </c>
      <c r="K38">
        <v>83.02</v>
      </c>
      <c r="L38">
        <v>37.883375000000001</v>
      </c>
      <c r="M38">
        <v>12</v>
      </c>
      <c r="N38">
        <v>41</v>
      </c>
      <c r="O38">
        <v>0.5</v>
      </c>
      <c r="P38">
        <v>0.25</v>
      </c>
      <c r="S38">
        <f t="shared" si="1"/>
        <v>164.18562499999999</v>
      </c>
      <c r="T38">
        <f t="shared" si="2"/>
        <v>238.90312499999999</v>
      </c>
      <c r="U38">
        <f t="shared" si="3"/>
        <v>39.005000000000003</v>
      </c>
      <c r="V38">
        <f t="shared" si="4"/>
        <v>44.873750000000001</v>
      </c>
      <c r="W38" s="40">
        <v>2626.97</v>
      </c>
      <c r="X38" s="40">
        <v>3822.45</v>
      </c>
      <c r="Y38" s="40">
        <v>624.08000000000004</v>
      </c>
      <c r="Z38" s="40">
        <v>717.98</v>
      </c>
    </row>
    <row r="39" spans="1:26" ht="15.75" thickBot="1" x14ac:dyDescent="0.3">
      <c r="A39" s="39">
        <v>120</v>
      </c>
      <c r="B39" s="39">
        <v>45</v>
      </c>
      <c r="C39" s="39">
        <v>35</v>
      </c>
      <c r="D39">
        <v>14</v>
      </c>
      <c r="E39">
        <v>43</v>
      </c>
      <c r="F39" s="39">
        <v>1.25</v>
      </c>
      <c r="G39">
        <v>4</v>
      </c>
      <c r="H39" s="39">
        <v>900</v>
      </c>
      <c r="I39">
        <v>79.460624999999993</v>
      </c>
      <c r="J39">
        <v>214.769375</v>
      </c>
      <c r="K39">
        <v>106.90375</v>
      </c>
      <c r="L39">
        <v>37.768749999999997</v>
      </c>
      <c r="M39">
        <v>12</v>
      </c>
      <c r="N39">
        <v>41</v>
      </c>
      <c r="O39">
        <v>0.5</v>
      </c>
      <c r="P39">
        <v>0.25</v>
      </c>
      <c r="S39">
        <f t="shared" si="1"/>
        <v>110.46625</v>
      </c>
      <c r="T39">
        <f t="shared" si="2"/>
        <v>231.37937500000001</v>
      </c>
      <c r="U39">
        <f t="shared" si="3"/>
        <v>90.146874999999994</v>
      </c>
      <c r="V39">
        <f t="shared" si="4"/>
        <v>37.903125000000003</v>
      </c>
      <c r="W39" s="40">
        <v>1767.46</v>
      </c>
      <c r="X39" s="40">
        <v>3702.07</v>
      </c>
      <c r="Y39" s="40">
        <v>1442.35</v>
      </c>
      <c r="Z39" s="40">
        <v>606.45000000000005</v>
      </c>
    </row>
    <row r="40" spans="1:26" ht="15.75" thickBot="1" x14ac:dyDescent="0.3">
      <c r="A40" s="39">
        <v>120</v>
      </c>
      <c r="B40" s="39">
        <v>30</v>
      </c>
      <c r="C40" s="39">
        <v>50</v>
      </c>
      <c r="D40">
        <v>14</v>
      </c>
      <c r="E40">
        <v>43</v>
      </c>
      <c r="F40" s="39">
        <v>1.25</v>
      </c>
      <c r="G40">
        <v>4</v>
      </c>
      <c r="H40" s="39">
        <v>750</v>
      </c>
      <c r="I40">
        <v>80.471874999999997</v>
      </c>
      <c r="J40">
        <v>174.99250000000001</v>
      </c>
      <c r="K40">
        <v>72.117500000000007</v>
      </c>
      <c r="L40">
        <v>31.085000000000001</v>
      </c>
      <c r="M40">
        <v>12</v>
      </c>
      <c r="N40">
        <v>41</v>
      </c>
      <c r="O40">
        <v>0.5</v>
      </c>
      <c r="P40">
        <v>0.25</v>
      </c>
      <c r="S40">
        <f t="shared" si="1"/>
        <v>164.66187500000001</v>
      </c>
      <c r="T40">
        <f t="shared" si="2"/>
        <v>253.61500000000001</v>
      </c>
      <c r="U40">
        <f t="shared" si="3"/>
        <v>48.755625000000002</v>
      </c>
      <c r="V40">
        <f t="shared" si="4"/>
        <v>47.48</v>
      </c>
      <c r="W40" s="40">
        <v>2634.59</v>
      </c>
      <c r="X40" s="40">
        <v>4057.84</v>
      </c>
      <c r="Y40" s="40">
        <v>780.09</v>
      </c>
      <c r="Z40" s="40">
        <v>759.68</v>
      </c>
    </row>
    <row r="41" spans="1:26" ht="15.75" thickBot="1" x14ac:dyDescent="0.3">
      <c r="A41" s="39">
        <v>150</v>
      </c>
      <c r="B41" s="39">
        <v>45</v>
      </c>
      <c r="C41" s="39">
        <v>35</v>
      </c>
      <c r="D41">
        <v>14</v>
      </c>
      <c r="E41">
        <v>43</v>
      </c>
      <c r="F41" s="39">
        <v>1.25</v>
      </c>
      <c r="G41">
        <v>4</v>
      </c>
      <c r="H41" s="39">
        <v>900</v>
      </c>
      <c r="I41">
        <v>82.305625000000006</v>
      </c>
      <c r="J41">
        <v>245.07</v>
      </c>
      <c r="K41">
        <v>133.62937500000001</v>
      </c>
      <c r="L41">
        <v>38</v>
      </c>
      <c r="M41">
        <v>12</v>
      </c>
      <c r="N41">
        <v>41</v>
      </c>
      <c r="O41">
        <v>0.5</v>
      </c>
      <c r="P41">
        <v>0.25</v>
      </c>
      <c r="S41">
        <f t="shared" si="1"/>
        <v>-28.393750000000001</v>
      </c>
      <c r="T41">
        <f t="shared" si="2"/>
        <v>211.324375</v>
      </c>
      <c r="U41">
        <f t="shared" si="3"/>
        <v>208.35312500000001</v>
      </c>
      <c r="V41">
        <f t="shared" si="4"/>
        <v>34.400624999999998</v>
      </c>
      <c r="W41" s="40">
        <v>-454.3</v>
      </c>
      <c r="X41" s="40">
        <v>3381.19</v>
      </c>
      <c r="Y41" s="40">
        <v>3333.65</v>
      </c>
      <c r="Z41" s="40">
        <v>550.41</v>
      </c>
    </row>
    <row r="42" spans="1:26" ht="15.75" thickBot="1" x14ac:dyDescent="0.3">
      <c r="A42" s="39">
        <v>150</v>
      </c>
      <c r="B42" s="39">
        <v>30</v>
      </c>
      <c r="C42" s="39">
        <v>50</v>
      </c>
      <c r="D42">
        <v>14</v>
      </c>
      <c r="E42">
        <v>43</v>
      </c>
      <c r="F42" s="39">
        <v>1.25</v>
      </c>
      <c r="G42">
        <v>4</v>
      </c>
      <c r="H42" s="39">
        <v>750</v>
      </c>
      <c r="I42">
        <v>83.434375000000003</v>
      </c>
      <c r="J42">
        <v>197.13499999999999</v>
      </c>
      <c r="K42">
        <v>90.146874999999994</v>
      </c>
      <c r="L42">
        <v>31.5</v>
      </c>
      <c r="M42">
        <v>12</v>
      </c>
      <c r="N42">
        <v>41</v>
      </c>
      <c r="O42">
        <v>0.5</v>
      </c>
      <c r="P42">
        <v>0.25</v>
      </c>
      <c r="S42">
        <f t="shared" si="1"/>
        <v>113.19437499999999</v>
      </c>
      <c r="T42">
        <f t="shared" si="2"/>
        <v>256.15312499999999</v>
      </c>
      <c r="U42">
        <f t="shared" si="3"/>
        <v>106.90375</v>
      </c>
      <c r="V42">
        <f t="shared" si="4"/>
        <v>44.47</v>
      </c>
      <c r="W42" s="40">
        <v>1811.11</v>
      </c>
      <c r="X42" s="40">
        <v>4098.45</v>
      </c>
      <c r="Y42" s="40">
        <v>1710.46</v>
      </c>
      <c r="Z42" s="40">
        <v>711.52</v>
      </c>
    </row>
    <row r="43" spans="1:26" ht="15.75" thickBot="1" x14ac:dyDescent="0.3">
      <c r="A43" s="39">
        <v>120</v>
      </c>
      <c r="B43" s="39">
        <v>30</v>
      </c>
      <c r="C43" s="39">
        <v>50</v>
      </c>
      <c r="D43">
        <v>14</v>
      </c>
      <c r="E43">
        <v>43</v>
      </c>
      <c r="F43" s="39">
        <v>1.4</v>
      </c>
      <c r="G43">
        <v>4</v>
      </c>
      <c r="H43" s="39">
        <v>900</v>
      </c>
      <c r="I43">
        <v>88.283749999999998</v>
      </c>
      <c r="J43">
        <v>236.770625</v>
      </c>
      <c r="K43">
        <v>115.60875</v>
      </c>
      <c r="L43">
        <v>40.97</v>
      </c>
      <c r="M43">
        <v>12</v>
      </c>
      <c r="N43">
        <v>41</v>
      </c>
      <c r="O43">
        <v>0.5</v>
      </c>
      <c r="P43">
        <v>0.25</v>
      </c>
      <c r="S43">
        <f t="shared" si="1"/>
        <v>-37.527500000000003</v>
      </c>
      <c r="T43">
        <f t="shared" si="2"/>
        <v>254.69749999999999</v>
      </c>
      <c r="U43">
        <f t="shared" si="3"/>
        <v>260.44187499999998</v>
      </c>
      <c r="V43">
        <f t="shared" si="4"/>
        <v>32.422499999999999</v>
      </c>
      <c r="W43" s="40">
        <v>-600.44000000000005</v>
      </c>
      <c r="X43" s="40">
        <v>4075.16</v>
      </c>
      <c r="Y43" s="40">
        <v>4167.07</v>
      </c>
      <c r="Z43" s="40">
        <v>518.76</v>
      </c>
    </row>
    <row r="44" spans="1:26" ht="15.75" thickBot="1" x14ac:dyDescent="0.3">
      <c r="A44" s="39">
        <v>100</v>
      </c>
      <c r="B44" s="39">
        <v>25</v>
      </c>
      <c r="C44" s="40">
        <v>60</v>
      </c>
      <c r="D44">
        <v>14</v>
      </c>
      <c r="E44">
        <v>43</v>
      </c>
      <c r="F44" s="40">
        <v>1.4</v>
      </c>
      <c r="G44" s="44">
        <v>6</v>
      </c>
      <c r="H44" s="39">
        <v>700</v>
      </c>
      <c r="I44">
        <v>88.811875000000001</v>
      </c>
      <c r="J44">
        <v>161.31625</v>
      </c>
      <c r="K44">
        <v>50.416437500000001</v>
      </c>
      <c r="L44">
        <v>37.411562500000002</v>
      </c>
      <c r="M44">
        <v>12</v>
      </c>
      <c r="N44">
        <v>41</v>
      </c>
      <c r="O44">
        <v>0.5</v>
      </c>
      <c r="P44">
        <v>0.25</v>
      </c>
      <c r="S44">
        <f t="shared" si="1"/>
        <v>115.36687499999999</v>
      </c>
      <c r="T44">
        <f t="shared" si="2"/>
        <v>286.171875</v>
      </c>
      <c r="U44">
        <f t="shared" si="3"/>
        <v>133.62937500000001</v>
      </c>
      <c r="V44">
        <f t="shared" si="4"/>
        <v>45.295625000000001</v>
      </c>
      <c r="W44" s="40">
        <v>1845.87</v>
      </c>
      <c r="X44" s="40">
        <v>4578.75</v>
      </c>
      <c r="Y44" s="40">
        <v>2138.0700000000002</v>
      </c>
      <c r="Z44" s="40">
        <v>724.73</v>
      </c>
    </row>
    <row r="45" spans="1:26" ht="15.75" thickBot="1" x14ac:dyDescent="0.3">
      <c r="A45" s="39">
        <v>100</v>
      </c>
      <c r="B45" s="40">
        <v>40</v>
      </c>
      <c r="C45" s="40">
        <v>45</v>
      </c>
      <c r="D45">
        <v>14</v>
      </c>
      <c r="E45">
        <v>43</v>
      </c>
      <c r="F45" s="39">
        <v>1.25</v>
      </c>
      <c r="G45" s="44">
        <v>6</v>
      </c>
      <c r="H45" s="40">
        <v>850</v>
      </c>
      <c r="I45">
        <v>89.39</v>
      </c>
      <c r="J45">
        <v>172.845</v>
      </c>
      <c r="K45">
        <v>62.353437499999998</v>
      </c>
      <c r="L45">
        <v>40.257062500000004</v>
      </c>
      <c r="M45">
        <v>12</v>
      </c>
      <c r="N45">
        <v>41</v>
      </c>
      <c r="O45">
        <v>0.5</v>
      </c>
      <c r="P45">
        <v>0.25</v>
      </c>
      <c r="S45">
        <f t="shared" si="1"/>
        <v>88.283749999999998</v>
      </c>
      <c r="T45">
        <f t="shared" si="2"/>
        <v>236.770625</v>
      </c>
      <c r="U45">
        <f t="shared" si="3"/>
        <v>115.60875</v>
      </c>
      <c r="V45">
        <f t="shared" si="4"/>
        <v>40.97</v>
      </c>
      <c r="W45" s="40">
        <v>1412.54</v>
      </c>
      <c r="X45" s="40">
        <v>3788.33</v>
      </c>
      <c r="Y45" s="40">
        <v>1849.74</v>
      </c>
      <c r="Z45" s="40">
        <v>655.52</v>
      </c>
    </row>
    <row r="46" spans="1:26" ht="15.75" thickBot="1" x14ac:dyDescent="0.3">
      <c r="A46" s="39">
        <v>150</v>
      </c>
      <c r="B46" s="39">
        <v>30</v>
      </c>
      <c r="C46" s="39">
        <v>50</v>
      </c>
      <c r="D46">
        <v>14</v>
      </c>
      <c r="E46">
        <v>43</v>
      </c>
      <c r="F46" s="39">
        <v>1.4</v>
      </c>
      <c r="G46">
        <v>4</v>
      </c>
      <c r="H46" s="39">
        <v>900</v>
      </c>
      <c r="I46">
        <v>89.586875000000006</v>
      </c>
      <c r="J46">
        <v>268.05250000000001</v>
      </c>
      <c r="K46">
        <v>144.510625</v>
      </c>
      <c r="L46">
        <v>41.270625000000003</v>
      </c>
      <c r="M46">
        <v>12</v>
      </c>
      <c r="N46">
        <v>41</v>
      </c>
      <c r="O46">
        <v>0.5</v>
      </c>
      <c r="P46">
        <v>0.25</v>
      </c>
      <c r="S46">
        <f t="shared" si="1"/>
        <v>174.60874999999999</v>
      </c>
      <c r="T46">
        <f t="shared" si="2"/>
        <v>275.98374999999999</v>
      </c>
      <c r="U46">
        <f t="shared" si="3"/>
        <v>61.393124999999998</v>
      </c>
      <c r="V46">
        <f t="shared" si="4"/>
        <v>50.271875000000001</v>
      </c>
      <c r="W46" s="40">
        <v>2793.74</v>
      </c>
      <c r="X46" s="40">
        <v>4415.74</v>
      </c>
      <c r="Y46" s="40">
        <v>982.29</v>
      </c>
      <c r="Z46" s="40">
        <v>804.35</v>
      </c>
    </row>
    <row r="47" spans="1:26" ht="15.75" thickBot="1" x14ac:dyDescent="0.3">
      <c r="A47" s="39">
        <v>120</v>
      </c>
      <c r="B47" s="39">
        <v>30</v>
      </c>
      <c r="C47" s="39">
        <v>50</v>
      </c>
      <c r="D47">
        <v>14</v>
      </c>
      <c r="E47">
        <v>43</v>
      </c>
      <c r="F47" s="39">
        <v>1.25</v>
      </c>
      <c r="G47">
        <v>4</v>
      </c>
      <c r="H47" s="39">
        <v>600</v>
      </c>
      <c r="I47">
        <v>90.510625000000005</v>
      </c>
      <c r="J47">
        <v>150.91624999999999</v>
      </c>
      <c r="K47">
        <v>40.928750000000001</v>
      </c>
      <c r="L47">
        <v>27.087499999999999</v>
      </c>
      <c r="M47">
        <v>12</v>
      </c>
      <c r="N47">
        <v>41</v>
      </c>
      <c r="O47">
        <v>0.5</v>
      </c>
      <c r="P47">
        <v>0.25</v>
      </c>
      <c r="S47">
        <f t="shared" si="1"/>
        <v>89.586875000000006</v>
      </c>
      <c r="T47">
        <f t="shared" si="2"/>
        <v>268.05250000000001</v>
      </c>
      <c r="U47">
        <f t="shared" si="3"/>
        <v>144.510625</v>
      </c>
      <c r="V47">
        <f t="shared" si="4"/>
        <v>41.270625000000003</v>
      </c>
      <c r="W47" s="40">
        <v>1433.39</v>
      </c>
      <c r="X47" s="40">
        <v>4288.84</v>
      </c>
      <c r="Y47" s="40">
        <v>2312.17</v>
      </c>
      <c r="Z47" s="40">
        <v>660.33</v>
      </c>
    </row>
    <row r="48" spans="1:26" ht="15.75" thickBot="1" x14ac:dyDescent="0.3">
      <c r="A48" s="39">
        <v>150</v>
      </c>
      <c r="B48" s="39">
        <v>30</v>
      </c>
      <c r="C48" s="39">
        <v>50</v>
      </c>
      <c r="D48">
        <v>14</v>
      </c>
      <c r="E48">
        <v>43</v>
      </c>
      <c r="F48" s="39">
        <v>1.25</v>
      </c>
      <c r="G48">
        <v>4</v>
      </c>
      <c r="H48" s="39">
        <v>600</v>
      </c>
      <c r="I48">
        <v>92.8125</v>
      </c>
      <c r="J48">
        <v>165.24687499999999</v>
      </c>
      <c r="K48">
        <v>51.161250000000003</v>
      </c>
      <c r="L48">
        <v>27.998750000000001</v>
      </c>
      <c r="M48">
        <v>12</v>
      </c>
      <c r="N48">
        <v>41</v>
      </c>
      <c r="O48">
        <v>0.5</v>
      </c>
      <c r="P48">
        <v>0.25</v>
      </c>
      <c r="S48">
        <f t="shared" si="1"/>
        <v>176.84375</v>
      </c>
      <c r="T48">
        <f t="shared" si="2"/>
        <v>297.06937499999998</v>
      </c>
      <c r="U48">
        <f t="shared" si="3"/>
        <v>76.741249999999994</v>
      </c>
      <c r="V48">
        <f t="shared" si="4"/>
        <v>52.579374999999999</v>
      </c>
      <c r="W48" s="40">
        <v>2829.5</v>
      </c>
      <c r="X48" s="40">
        <v>4753.1099999999997</v>
      </c>
      <c r="Y48" s="40">
        <v>1227.8599999999999</v>
      </c>
      <c r="Z48" s="40">
        <v>841.27</v>
      </c>
    </row>
    <row r="49" spans="1:26" ht="15.75" thickBot="1" x14ac:dyDescent="0.3">
      <c r="A49" s="39">
        <v>100</v>
      </c>
      <c r="B49" s="40">
        <v>40</v>
      </c>
      <c r="C49" s="40">
        <v>45</v>
      </c>
      <c r="D49">
        <v>14</v>
      </c>
      <c r="E49">
        <v>43</v>
      </c>
      <c r="F49" s="39">
        <v>1.25</v>
      </c>
      <c r="G49" s="40">
        <v>6</v>
      </c>
      <c r="H49" s="39">
        <v>700</v>
      </c>
      <c r="I49">
        <v>95.255624999999995</v>
      </c>
      <c r="J49">
        <v>152.3475</v>
      </c>
      <c r="K49">
        <v>38.171374999999998</v>
      </c>
      <c r="L49">
        <v>36.043687499999997</v>
      </c>
      <c r="M49">
        <v>12</v>
      </c>
      <c r="N49">
        <v>41</v>
      </c>
      <c r="O49">
        <v>0.5</v>
      </c>
      <c r="P49">
        <v>0.25</v>
      </c>
      <c r="S49">
        <f>W49/16</f>
        <v>20.395</v>
      </c>
      <c r="T49">
        <f t="shared" si="2"/>
        <v>121.54625</v>
      </c>
      <c r="U49">
        <f t="shared" si="3"/>
        <v>79.463125000000005</v>
      </c>
      <c r="V49">
        <f t="shared" si="4"/>
        <v>25.811875000000001</v>
      </c>
      <c r="W49" s="40">
        <v>326.32</v>
      </c>
      <c r="X49" s="40">
        <v>1944.74</v>
      </c>
      <c r="Y49" s="40">
        <v>1271.4100000000001</v>
      </c>
      <c r="Z49" s="40">
        <v>412.99</v>
      </c>
    </row>
    <row r="50" spans="1:26" ht="15.75" thickBot="1" x14ac:dyDescent="0.3">
      <c r="A50" s="39">
        <v>100</v>
      </c>
      <c r="B50" s="40">
        <v>40</v>
      </c>
      <c r="C50" s="40">
        <v>45</v>
      </c>
      <c r="D50">
        <v>14</v>
      </c>
      <c r="E50">
        <v>43</v>
      </c>
      <c r="F50" s="39">
        <v>1.25</v>
      </c>
      <c r="G50" s="39">
        <v>4</v>
      </c>
      <c r="H50" s="40">
        <v>850</v>
      </c>
      <c r="I50">
        <v>95.678124999999994</v>
      </c>
      <c r="J50">
        <v>186.479375</v>
      </c>
      <c r="K50">
        <v>62.303687500000002</v>
      </c>
      <c r="L50">
        <v>36.491750000000003</v>
      </c>
      <c r="M50">
        <v>12</v>
      </c>
      <c r="N50">
        <v>41</v>
      </c>
      <c r="O50">
        <v>0.5</v>
      </c>
      <c r="P50">
        <v>0.25</v>
      </c>
      <c r="S50">
        <f t="shared" ref="S50:S96" si="5">W50/16</f>
        <v>105</v>
      </c>
      <c r="T50">
        <f t="shared" ref="T50:T97" si="6">X50/16</f>
        <v>167.53312500000001</v>
      </c>
      <c r="U50">
        <f t="shared" ref="U50:U97" si="7">Y50/16</f>
        <v>38.137687499999998</v>
      </c>
      <c r="V50">
        <f t="shared" ref="V50:V97" si="8">Z50/16</f>
        <v>32.050562499999998</v>
      </c>
      <c r="W50" s="40">
        <v>1680</v>
      </c>
      <c r="X50" s="40">
        <v>2680.53</v>
      </c>
      <c r="Y50" s="40">
        <v>610.20299999999997</v>
      </c>
      <c r="Z50" s="40">
        <v>512.80899999999997</v>
      </c>
    </row>
    <row r="51" spans="1:26" ht="15.75" thickBot="1" x14ac:dyDescent="0.3">
      <c r="A51" s="39">
        <v>100</v>
      </c>
      <c r="B51" s="39">
        <v>25</v>
      </c>
      <c r="C51" s="40">
        <v>60</v>
      </c>
      <c r="D51">
        <v>14</v>
      </c>
      <c r="E51">
        <v>43</v>
      </c>
      <c r="F51" s="40">
        <v>1.4</v>
      </c>
      <c r="G51" s="39">
        <v>4</v>
      </c>
      <c r="H51" s="39">
        <v>700</v>
      </c>
      <c r="I51">
        <v>96.799374999999998</v>
      </c>
      <c r="J51">
        <v>174.78749999999999</v>
      </c>
      <c r="K51">
        <v>50.375937499999999</v>
      </c>
      <c r="L51">
        <v>33.448500000000003</v>
      </c>
      <c r="M51">
        <v>12</v>
      </c>
      <c r="N51">
        <v>41</v>
      </c>
      <c r="O51">
        <v>0.5</v>
      </c>
      <c r="P51">
        <v>0.25</v>
      </c>
      <c r="S51">
        <f t="shared" si="5"/>
        <v>70.661874999999995</v>
      </c>
      <c r="T51">
        <f t="shared" si="6"/>
        <v>142.544375</v>
      </c>
      <c r="U51">
        <f t="shared" si="7"/>
        <v>50.375937499999999</v>
      </c>
      <c r="V51">
        <f t="shared" si="8"/>
        <v>28.296687500000001</v>
      </c>
      <c r="W51" s="40">
        <v>1130.5899999999999</v>
      </c>
      <c r="X51" s="40">
        <v>2280.71</v>
      </c>
      <c r="Y51" s="40">
        <v>806.01499999999999</v>
      </c>
      <c r="Z51" s="40">
        <v>452.74700000000001</v>
      </c>
    </row>
    <row r="52" spans="1:26" ht="15.75" thickBot="1" x14ac:dyDescent="0.3">
      <c r="A52" s="39">
        <v>120</v>
      </c>
      <c r="B52" s="39">
        <v>45</v>
      </c>
      <c r="C52" s="39">
        <v>35</v>
      </c>
      <c r="D52">
        <v>14</v>
      </c>
      <c r="E52">
        <v>43</v>
      </c>
      <c r="F52" s="39">
        <v>1.25</v>
      </c>
      <c r="G52" s="43">
        <v>4</v>
      </c>
      <c r="H52" s="39">
        <v>750</v>
      </c>
      <c r="I52">
        <v>99.213750000000005</v>
      </c>
      <c r="J52">
        <v>191.09937500000001</v>
      </c>
      <c r="K52">
        <v>66.831874999999997</v>
      </c>
      <c r="L52">
        <v>34.003124999999997</v>
      </c>
      <c r="M52">
        <v>12</v>
      </c>
      <c r="N52">
        <v>41</v>
      </c>
      <c r="O52">
        <v>0.5</v>
      </c>
      <c r="P52">
        <v>0.25</v>
      </c>
      <c r="S52">
        <f t="shared" si="5"/>
        <v>130.72999999999999</v>
      </c>
      <c r="T52">
        <f t="shared" si="6"/>
        <v>181.23</v>
      </c>
      <c r="U52">
        <f t="shared" si="7"/>
        <v>25.0010625</v>
      </c>
      <c r="V52">
        <f t="shared" si="8"/>
        <v>34.314875000000001</v>
      </c>
      <c r="W52" s="40">
        <v>2091.6799999999998</v>
      </c>
      <c r="X52" s="40">
        <v>2899.68</v>
      </c>
      <c r="Y52" s="40">
        <v>400.017</v>
      </c>
      <c r="Z52" s="40">
        <v>549.03800000000001</v>
      </c>
    </row>
    <row r="53" spans="1:26" ht="15.75" thickBot="1" x14ac:dyDescent="0.3">
      <c r="A53" s="39">
        <v>100</v>
      </c>
      <c r="B53" s="45">
        <v>40</v>
      </c>
      <c r="C53" s="45">
        <v>45</v>
      </c>
      <c r="D53">
        <v>14</v>
      </c>
      <c r="E53">
        <v>43</v>
      </c>
      <c r="F53" s="39">
        <v>1.4</v>
      </c>
      <c r="G53" s="47">
        <v>3</v>
      </c>
      <c r="H53" s="45">
        <v>1000</v>
      </c>
      <c r="I53">
        <v>102.10875</v>
      </c>
      <c r="J53">
        <v>244.676875</v>
      </c>
      <c r="K53">
        <v>94.600624999999994</v>
      </c>
      <c r="L53">
        <v>44.119374999999998</v>
      </c>
      <c r="M53">
        <v>12</v>
      </c>
      <c r="N53">
        <v>41</v>
      </c>
      <c r="O53">
        <v>0.5</v>
      </c>
      <c r="P53">
        <v>0.25</v>
      </c>
      <c r="S53">
        <f t="shared" si="5"/>
        <v>23.989062499999999</v>
      </c>
      <c r="T53">
        <f t="shared" si="6"/>
        <v>117.70375</v>
      </c>
      <c r="U53">
        <f t="shared" si="7"/>
        <v>79.517499999999998</v>
      </c>
      <c r="V53">
        <f t="shared" si="8"/>
        <v>27.558</v>
      </c>
      <c r="W53" s="40">
        <v>383.82499999999999</v>
      </c>
      <c r="X53" s="40">
        <v>1883.26</v>
      </c>
      <c r="Y53" s="40">
        <v>1272.28</v>
      </c>
      <c r="Z53" s="40">
        <v>440.928</v>
      </c>
    </row>
    <row r="54" spans="1:26" ht="15.75" thickBot="1" x14ac:dyDescent="0.3">
      <c r="A54" s="39">
        <v>150</v>
      </c>
      <c r="B54" s="39">
        <v>45</v>
      </c>
      <c r="C54" s="39">
        <v>35</v>
      </c>
      <c r="D54">
        <v>14</v>
      </c>
      <c r="E54">
        <v>43</v>
      </c>
      <c r="F54" s="39">
        <v>1.25</v>
      </c>
      <c r="G54" s="43">
        <v>4</v>
      </c>
      <c r="H54" s="39">
        <v>750</v>
      </c>
      <c r="I54">
        <v>102.54062500000001</v>
      </c>
      <c r="J54">
        <v>212.39625000000001</v>
      </c>
      <c r="K54">
        <v>83.539375000000007</v>
      </c>
      <c r="L54">
        <v>34.875</v>
      </c>
      <c r="M54">
        <v>12</v>
      </c>
      <c r="N54">
        <v>41</v>
      </c>
      <c r="O54">
        <v>0.5</v>
      </c>
      <c r="P54">
        <v>0.25</v>
      </c>
      <c r="S54">
        <f t="shared" si="5"/>
        <v>95.255624999999995</v>
      </c>
      <c r="T54">
        <f t="shared" si="6"/>
        <v>152.3475</v>
      </c>
      <c r="U54">
        <f t="shared" si="7"/>
        <v>38.171374999999998</v>
      </c>
      <c r="V54">
        <f t="shared" si="8"/>
        <v>36.043687499999997</v>
      </c>
      <c r="W54" s="40">
        <v>1524.09</v>
      </c>
      <c r="X54" s="40">
        <v>2437.56</v>
      </c>
      <c r="Y54" s="40">
        <v>610.74199999999996</v>
      </c>
      <c r="Z54" s="40">
        <v>576.69899999999996</v>
      </c>
    </row>
    <row r="55" spans="1:26" ht="15.75" thickBot="1" x14ac:dyDescent="0.3">
      <c r="A55" s="39">
        <v>120</v>
      </c>
      <c r="B55" s="39">
        <v>45</v>
      </c>
      <c r="C55" s="39">
        <v>35</v>
      </c>
      <c r="D55">
        <v>14</v>
      </c>
      <c r="E55">
        <v>43</v>
      </c>
      <c r="F55" s="39">
        <v>1.25</v>
      </c>
      <c r="G55" s="43">
        <v>4</v>
      </c>
      <c r="H55" s="39">
        <v>600</v>
      </c>
      <c r="I55">
        <v>103.44125</v>
      </c>
      <c r="J55">
        <v>163.21562499999999</v>
      </c>
      <c r="K55">
        <v>38.031874999999999</v>
      </c>
      <c r="L55">
        <v>29.57</v>
      </c>
      <c r="M55">
        <v>12</v>
      </c>
      <c r="N55">
        <v>41</v>
      </c>
      <c r="O55">
        <v>0.5</v>
      </c>
      <c r="P55">
        <v>0.25</v>
      </c>
      <c r="S55">
        <f t="shared" si="5"/>
        <v>66.358125000000001</v>
      </c>
      <c r="T55">
        <f t="shared" si="6"/>
        <v>132.30812499999999</v>
      </c>
      <c r="U55">
        <f t="shared" si="7"/>
        <v>50.416437500000001</v>
      </c>
      <c r="V55">
        <f t="shared" si="8"/>
        <v>30.952500000000001</v>
      </c>
      <c r="W55" s="40">
        <v>1061.73</v>
      </c>
      <c r="X55" s="40">
        <v>2116.9299999999998</v>
      </c>
      <c r="Y55" s="40">
        <v>806.66300000000001</v>
      </c>
      <c r="Z55" s="40">
        <v>495.24</v>
      </c>
    </row>
    <row r="56" spans="1:26" ht="15.75" thickBot="1" x14ac:dyDescent="0.3">
      <c r="A56" s="39">
        <v>100</v>
      </c>
      <c r="B56" s="40">
        <v>40</v>
      </c>
      <c r="C56" s="40">
        <v>45</v>
      </c>
      <c r="D56">
        <v>14</v>
      </c>
      <c r="E56">
        <v>43</v>
      </c>
      <c r="F56" s="39">
        <v>1.25</v>
      </c>
      <c r="G56" s="39">
        <v>4</v>
      </c>
      <c r="H56" s="39">
        <v>700</v>
      </c>
      <c r="I56">
        <v>105</v>
      </c>
      <c r="J56">
        <v>167.53312500000001</v>
      </c>
      <c r="K56">
        <v>38.137687499999998</v>
      </c>
      <c r="L56">
        <v>32.050562499999998</v>
      </c>
      <c r="M56">
        <v>12</v>
      </c>
      <c r="N56">
        <v>41</v>
      </c>
      <c r="O56">
        <v>0.5</v>
      </c>
      <c r="P56">
        <v>0.25</v>
      </c>
      <c r="S56">
        <f t="shared" si="5"/>
        <v>116.69750000000001</v>
      </c>
      <c r="T56">
        <f t="shared" si="6"/>
        <v>161.47874999999999</v>
      </c>
      <c r="U56">
        <f t="shared" si="7"/>
        <v>25.026375000000002</v>
      </c>
      <c r="V56">
        <f t="shared" si="8"/>
        <v>39.203249999999997</v>
      </c>
      <c r="W56" s="40">
        <v>1867.16</v>
      </c>
      <c r="X56" s="40">
        <v>2583.66</v>
      </c>
      <c r="Y56" s="40">
        <v>400.42200000000003</v>
      </c>
      <c r="Z56" s="40">
        <v>627.25199999999995</v>
      </c>
    </row>
    <row r="57" spans="1:26" ht="15.75" thickBot="1" x14ac:dyDescent="0.3">
      <c r="A57" s="39">
        <v>100</v>
      </c>
      <c r="B57" s="40">
        <v>40</v>
      </c>
      <c r="C57" s="40">
        <v>45</v>
      </c>
      <c r="D57">
        <v>14</v>
      </c>
      <c r="E57">
        <v>43</v>
      </c>
      <c r="F57" s="40">
        <v>1.4</v>
      </c>
      <c r="G57" s="40">
        <v>6</v>
      </c>
      <c r="H57" s="40">
        <v>1000</v>
      </c>
      <c r="I57">
        <v>105.114375</v>
      </c>
      <c r="J57">
        <v>231.70750000000001</v>
      </c>
      <c r="K57">
        <v>94.703749999999999</v>
      </c>
      <c r="L57">
        <v>52.537437500000003</v>
      </c>
      <c r="M57">
        <v>12</v>
      </c>
      <c r="N57">
        <v>41</v>
      </c>
      <c r="O57">
        <v>0.5</v>
      </c>
      <c r="P57">
        <v>0.25</v>
      </c>
      <c r="S57">
        <f t="shared" si="5"/>
        <v>-34.0026875</v>
      </c>
      <c r="T57">
        <f t="shared" si="6"/>
        <v>125.53749999999999</v>
      </c>
      <c r="U57">
        <f t="shared" si="7"/>
        <v>132.70750000000001</v>
      </c>
      <c r="V57">
        <f t="shared" si="8"/>
        <v>28.527000000000001</v>
      </c>
      <c r="W57" s="40">
        <v>-544.04300000000001</v>
      </c>
      <c r="X57" s="40">
        <v>2008.6</v>
      </c>
      <c r="Y57" s="40">
        <v>2123.3200000000002</v>
      </c>
      <c r="Z57" s="40">
        <v>456.43200000000002</v>
      </c>
    </row>
    <row r="58" spans="1:26" ht="15.75" thickBot="1" x14ac:dyDescent="0.3">
      <c r="A58" s="39">
        <v>150</v>
      </c>
      <c r="B58" s="39">
        <v>45</v>
      </c>
      <c r="C58" s="39">
        <v>35</v>
      </c>
      <c r="D58">
        <v>14</v>
      </c>
      <c r="E58">
        <v>43</v>
      </c>
      <c r="F58" s="39">
        <v>1.25</v>
      </c>
      <c r="G58" s="43">
        <v>4</v>
      </c>
      <c r="H58" s="39">
        <v>600</v>
      </c>
      <c r="I58">
        <v>105.77187499999999</v>
      </c>
      <c r="J58">
        <v>176.995</v>
      </c>
      <c r="K58">
        <v>47.539375</v>
      </c>
      <c r="L58">
        <v>30.82</v>
      </c>
      <c r="M58">
        <v>12</v>
      </c>
      <c r="N58">
        <v>41</v>
      </c>
      <c r="O58">
        <v>0.5</v>
      </c>
      <c r="P58">
        <v>0.25</v>
      </c>
      <c r="S58">
        <f t="shared" si="5"/>
        <v>95.678124999999994</v>
      </c>
      <c r="T58">
        <f t="shared" si="6"/>
        <v>186.479375</v>
      </c>
      <c r="U58">
        <f t="shared" si="7"/>
        <v>62.303687500000002</v>
      </c>
      <c r="V58">
        <f t="shared" si="8"/>
        <v>36.491750000000003</v>
      </c>
      <c r="W58" s="40">
        <v>1530.85</v>
      </c>
      <c r="X58" s="40">
        <v>2983.67</v>
      </c>
      <c r="Y58" s="40">
        <v>996.85900000000004</v>
      </c>
      <c r="Z58" s="40">
        <v>583.86800000000005</v>
      </c>
    </row>
    <row r="59" spans="1:26" ht="15.75" thickBot="1" x14ac:dyDescent="0.3">
      <c r="A59" s="39">
        <v>120</v>
      </c>
      <c r="B59" s="39">
        <v>30</v>
      </c>
      <c r="C59" s="39">
        <v>50</v>
      </c>
      <c r="D59">
        <v>14</v>
      </c>
      <c r="E59">
        <v>43</v>
      </c>
      <c r="F59" s="39">
        <v>1.4</v>
      </c>
      <c r="G59" s="43">
        <v>4</v>
      </c>
      <c r="H59" s="39">
        <v>750</v>
      </c>
      <c r="I59">
        <v>108.12125</v>
      </c>
      <c r="J59">
        <v>209.44437500000001</v>
      </c>
      <c r="K59">
        <v>72.117500000000007</v>
      </c>
      <c r="L59">
        <v>36.946874999999999</v>
      </c>
      <c r="M59">
        <v>12</v>
      </c>
      <c r="N59">
        <v>41</v>
      </c>
      <c r="O59">
        <v>0.5</v>
      </c>
      <c r="P59">
        <v>0.25</v>
      </c>
      <c r="S59">
        <f t="shared" si="5"/>
        <v>44.988999999999997</v>
      </c>
      <c r="T59">
        <f t="shared" si="6"/>
        <v>153.63187500000001</v>
      </c>
      <c r="U59">
        <f t="shared" si="7"/>
        <v>83.02</v>
      </c>
      <c r="V59">
        <f t="shared" si="8"/>
        <v>31.940249999999999</v>
      </c>
      <c r="W59" s="40">
        <v>719.82399999999996</v>
      </c>
      <c r="X59" s="40">
        <v>2458.11</v>
      </c>
      <c r="Y59" s="40">
        <v>1328.32</v>
      </c>
      <c r="Z59" s="40">
        <v>511.04399999999998</v>
      </c>
    </row>
    <row r="60" spans="1:26" ht="15.75" thickBot="1" x14ac:dyDescent="0.3">
      <c r="A60" s="39">
        <v>150</v>
      </c>
      <c r="B60" s="39">
        <v>30</v>
      </c>
      <c r="C60" s="39">
        <v>50</v>
      </c>
      <c r="D60">
        <v>14</v>
      </c>
      <c r="E60">
        <v>43</v>
      </c>
      <c r="F60" s="39">
        <v>1.4</v>
      </c>
      <c r="G60" s="43">
        <v>4</v>
      </c>
      <c r="H60" s="39">
        <v>750</v>
      </c>
      <c r="I60">
        <v>110.46625</v>
      </c>
      <c r="J60">
        <v>231.37937500000001</v>
      </c>
      <c r="K60">
        <v>90.146874999999994</v>
      </c>
      <c r="L60">
        <v>37.903125000000003</v>
      </c>
      <c r="M60">
        <v>12</v>
      </c>
      <c r="N60">
        <v>41</v>
      </c>
      <c r="O60">
        <v>0.5</v>
      </c>
      <c r="P60">
        <v>0.25</v>
      </c>
      <c r="S60">
        <f t="shared" si="5"/>
        <v>136.89812499999999</v>
      </c>
      <c r="T60">
        <f t="shared" si="6"/>
        <v>206.606875</v>
      </c>
      <c r="U60">
        <f t="shared" si="7"/>
        <v>40.278312499999998</v>
      </c>
      <c r="V60">
        <f t="shared" si="8"/>
        <v>39.292749999999998</v>
      </c>
      <c r="W60" s="40">
        <v>2190.37</v>
      </c>
      <c r="X60" s="40">
        <v>3305.71</v>
      </c>
      <c r="Y60" s="40">
        <v>644.45299999999997</v>
      </c>
      <c r="Z60" s="40">
        <v>628.68399999999997</v>
      </c>
    </row>
    <row r="61" spans="1:26" ht="15.75" thickBot="1" x14ac:dyDescent="0.3">
      <c r="A61" s="39">
        <v>100</v>
      </c>
      <c r="B61" s="40">
        <v>40</v>
      </c>
      <c r="C61" s="40">
        <v>45</v>
      </c>
      <c r="D61">
        <v>14</v>
      </c>
      <c r="E61">
        <v>43</v>
      </c>
      <c r="F61" s="40">
        <v>1.4</v>
      </c>
      <c r="G61" s="39">
        <v>4</v>
      </c>
      <c r="H61" s="40">
        <v>1000</v>
      </c>
      <c r="I61">
        <v>110.979375</v>
      </c>
      <c r="J61">
        <v>246.74812499999999</v>
      </c>
      <c r="K61">
        <v>94.635000000000005</v>
      </c>
      <c r="L61">
        <v>47.521187500000003</v>
      </c>
      <c r="M61">
        <v>12</v>
      </c>
      <c r="N61">
        <v>41</v>
      </c>
      <c r="O61">
        <v>0.5</v>
      </c>
      <c r="P61">
        <v>0.25</v>
      </c>
      <c r="S61">
        <f t="shared" si="5"/>
        <v>-22.795187500000001</v>
      </c>
      <c r="T61">
        <f t="shared" si="6"/>
        <v>126.92375</v>
      </c>
      <c r="U61">
        <f t="shared" si="7"/>
        <v>132.78687500000001</v>
      </c>
      <c r="V61">
        <f t="shared" si="8"/>
        <v>29.964874999999999</v>
      </c>
      <c r="W61" s="40">
        <v>-364.72300000000001</v>
      </c>
      <c r="X61" s="40">
        <v>2030.78</v>
      </c>
      <c r="Y61" s="40">
        <v>2124.59</v>
      </c>
      <c r="Z61" s="40">
        <v>479.43799999999999</v>
      </c>
    </row>
    <row r="62" spans="1:26" ht="15.75" thickBot="1" x14ac:dyDescent="0.3">
      <c r="A62" s="39">
        <v>120</v>
      </c>
      <c r="B62" s="39">
        <v>30</v>
      </c>
      <c r="C62" s="39">
        <v>50</v>
      </c>
      <c r="D62">
        <v>14</v>
      </c>
      <c r="E62">
        <v>43</v>
      </c>
      <c r="F62" s="39">
        <v>1.4</v>
      </c>
      <c r="G62" s="43">
        <v>4</v>
      </c>
      <c r="H62" s="39">
        <v>600</v>
      </c>
      <c r="I62">
        <v>111.54375</v>
      </c>
      <c r="J62">
        <v>177.92875000000001</v>
      </c>
      <c r="K62">
        <v>40.928750000000001</v>
      </c>
      <c r="L62">
        <v>32.233125000000001</v>
      </c>
      <c r="M62">
        <v>12</v>
      </c>
      <c r="N62">
        <v>41</v>
      </c>
      <c r="O62">
        <v>0.5</v>
      </c>
      <c r="P62">
        <v>0.25</v>
      </c>
      <c r="S62">
        <f t="shared" si="5"/>
        <v>89.39</v>
      </c>
      <c r="T62">
        <f t="shared" si="6"/>
        <v>172.845</v>
      </c>
      <c r="U62">
        <f t="shared" si="7"/>
        <v>62.353437499999998</v>
      </c>
      <c r="V62">
        <f t="shared" si="8"/>
        <v>40.257062500000004</v>
      </c>
      <c r="W62" s="40">
        <v>1430.24</v>
      </c>
      <c r="X62" s="40">
        <v>2765.52</v>
      </c>
      <c r="Y62" s="40">
        <v>997.65499999999997</v>
      </c>
      <c r="Z62" s="40">
        <v>644.11300000000006</v>
      </c>
    </row>
    <row r="63" spans="1:26" ht="15.75" thickBot="1" x14ac:dyDescent="0.3">
      <c r="A63" s="39">
        <v>150</v>
      </c>
      <c r="B63" s="39">
        <v>30</v>
      </c>
      <c r="C63" s="39">
        <v>50</v>
      </c>
      <c r="D63">
        <v>14</v>
      </c>
      <c r="E63">
        <v>43</v>
      </c>
      <c r="F63" s="39">
        <v>1.4</v>
      </c>
      <c r="G63" s="43">
        <v>4</v>
      </c>
      <c r="H63" s="39">
        <v>600</v>
      </c>
      <c r="I63">
        <v>112.996875</v>
      </c>
      <c r="J63">
        <v>192.08500000000001</v>
      </c>
      <c r="K63">
        <v>51.161250000000003</v>
      </c>
      <c r="L63">
        <v>33.696874999999999</v>
      </c>
      <c r="M63">
        <v>12</v>
      </c>
      <c r="N63">
        <v>41</v>
      </c>
      <c r="O63">
        <v>0.5</v>
      </c>
      <c r="P63">
        <v>0.25</v>
      </c>
      <c r="S63">
        <f t="shared" si="5"/>
        <v>46.147187500000001</v>
      </c>
      <c r="T63">
        <f t="shared" si="6"/>
        <v>146.55000000000001</v>
      </c>
      <c r="U63">
        <f t="shared" si="7"/>
        <v>83.079374999999999</v>
      </c>
      <c r="V63">
        <f t="shared" si="8"/>
        <v>34.376750000000001</v>
      </c>
      <c r="W63" s="40">
        <v>738.35500000000002</v>
      </c>
      <c r="X63" s="40">
        <v>2344.8000000000002</v>
      </c>
      <c r="Y63" s="40">
        <v>1329.27</v>
      </c>
      <c r="Z63" s="40">
        <v>550.02800000000002</v>
      </c>
    </row>
    <row r="64" spans="1:26" ht="15.75" thickBot="1" x14ac:dyDescent="0.3">
      <c r="A64" s="39">
        <v>120</v>
      </c>
      <c r="B64" s="39">
        <v>45</v>
      </c>
      <c r="C64" s="39">
        <v>35</v>
      </c>
      <c r="D64">
        <v>14</v>
      </c>
      <c r="E64">
        <v>43</v>
      </c>
      <c r="F64" s="39">
        <v>1.4</v>
      </c>
      <c r="G64" s="43">
        <v>4</v>
      </c>
      <c r="H64" s="39">
        <v>900</v>
      </c>
      <c r="I64">
        <v>113.19437499999999</v>
      </c>
      <c r="J64">
        <v>256.15312499999999</v>
      </c>
      <c r="K64">
        <v>106.90375</v>
      </c>
      <c r="L64">
        <v>44.47</v>
      </c>
      <c r="M64">
        <v>12</v>
      </c>
      <c r="N64">
        <v>41</v>
      </c>
      <c r="O64">
        <v>0.5</v>
      </c>
      <c r="P64">
        <v>0.25</v>
      </c>
      <c r="S64">
        <f t="shared" si="5"/>
        <v>123.1125</v>
      </c>
      <c r="T64">
        <f t="shared" si="6"/>
        <v>186.57187500000001</v>
      </c>
      <c r="U64">
        <f t="shared" si="7"/>
        <v>40.315624999999997</v>
      </c>
      <c r="V64">
        <f t="shared" si="8"/>
        <v>44.464874999999999</v>
      </c>
      <c r="W64" s="40">
        <v>1969.8</v>
      </c>
      <c r="X64" s="40">
        <v>2985.15</v>
      </c>
      <c r="Y64" s="40">
        <v>645.04999999999995</v>
      </c>
      <c r="Z64" s="40">
        <v>711.43799999999999</v>
      </c>
    </row>
    <row r="65" spans="1:26" ht="15.75" thickBot="1" x14ac:dyDescent="0.3">
      <c r="A65" s="39">
        <v>150</v>
      </c>
      <c r="B65" s="39">
        <v>45</v>
      </c>
      <c r="C65" s="39">
        <v>35</v>
      </c>
      <c r="D65">
        <v>14</v>
      </c>
      <c r="E65">
        <v>43</v>
      </c>
      <c r="F65" s="39">
        <v>1.4</v>
      </c>
      <c r="G65" s="43">
        <v>4</v>
      </c>
      <c r="H65" s="39">
        <v>900</v>
      </c>
      <c r="I65">
        <v>115.36687499999999</v>
      </c>
      <c r="J65">
        <v>286.171875</v>
      </c>
      <c r="K65">
        <v>133.62937500000001</v>
      </c>
      <c r="L65">
        <v>45.295625000000001</v>
      </c>
      <c r="M65">
        <v>12</v>
      </c>
      <c r="N65">
        <v>41</v>
      </c>
      <c r="O65">
        <v>0.5</v>
      </c>
      <c r="P65">
        <v>0.25</v>
      </c>
      <c r="S65">
        <f t="shared" si="5"/>
        <v>-111.47562499999999</v>
      </c>
      <c r="T65">
        <f t="shared" si="6"/>
        <v>126.33499999999999</v>
      </c>
      <c r="U65">
        <f t="shared" si="7"/>
        <v>205.18562499999999</v>
      </c>
      <c r="V65">
        <f t="shared" si="8"/>
        <v>30.568874999999998</v>
      </c>
      <c r="W65" s="40">
        <v>-1783.61</v>
      </c>
      <c r="X65" s="40">
        <v>2021.36</v>
      </c>
      <c r="Y65" s="40">
        <v>3282.97</v>
      </c>
      <c r="Z65" s="40">
        <v>489.10199999999998</v>
      </c>
    </row>
    <row r="66" spans="1:26" ht="15.75" thickBot="1" x14ac:dyDescent="0.3">
      <c r="A66" s="39">
        <v>100</v>
      </c>
      <c r="B66" s="40">
        <v>40</v>
      </c>
      <c r="C66" s="40">
        <v>45</v>
      </c>
      <c r="D66">
        <v>14</v>
      </c>
      <c r="E66">
        <v>43</v>
      </c>
      <c r="F66" s="40">
        <v>1.4</v>
      </c>
      <c r="G66" s="40">
        <v>6</v>
      </c>
      <c r="H66" s="40">
        <v>850</v>
      </c>
      <c r="I66">
        <v>116.310625</v>
      </c>
      <c r="J66">
        <v>207.78312500000001</v>
      </c>
      <c r="K66">
        <v>62.353437499999998</v>
      </c>
      <c r="L66">
        <v>48.245062500000003</v>
      </c>
      <c r="M66">
        <v>12</v>
      </c>
      <c r="N66">
        <v>41</v>
      </c>
      <c r="O66">
        <v>0.5</v>
      </c>
      <c r="P66">
        <v>0.25</v>
      </c>
      <c r="S66">
        <f t="shared" si="5"/>
        <v>72.941249999999997</v>
      </c>
      <c r="T66">
        <f t="shared" si="6"/>
        <v>200.43625</v>
      </c>
      <c r="U66">
        <f t="shared" si="7"/>
        <v>94.635000000000005</v>
      </c>
      <c r="V66">
        <f t="shared" si="8"/>
        <v>40.45975</v>
      </c>
      <c r="W66" s="40">
        <v>1167.06</v>
      </c>
      <c r="X66" s="40">
        <v>3206.98</v>
      </c>
      <c r="Y66" s="40">
        <v>1514.16</v>
      </c>
      <c r="Z66" s="40">
        <v>647.35599999999999</v>
      </c>
    </row>
    <row r="67" spans="1:26" ht="15.75" thickBot="1" x14ac:dyDescent="0.3">
      <c r="A67" s="39">
        <v>100</v>
      </c>
      <c r="B67" s="40">
        <v>40</v>
      </c>
      <c r="C67" s="40">
        <v>45</v>
      </c>
      <c r="D67">
        <v>14</v>
      </c>
      <c r="E67">
        <v>43</v>
      </c>
      <c r="F67" s="40">
        <v>1.4</v>
      </c>
      <c r="G67" s="40">
        <v>6</v>
      </c>
      <c r="H67" s="39">
        <v>700</v>
      </c>
      <c r="I67">
        <v>116.33812500000001</v>
      </c>
      <c r="J67">
        <v>180.48</v>
      </c>
      <c r="K67">
        <v>38.171374999999998</v>
      </c>
      <c r="L67">
        <v>43.482875</v>
      </c>
      <c r="M67">
        <v>12</v>
      </c>
      <c r="N67">
        <v>41</v>
      </c>
      <c r="O67">
        <v>0.5</v>
      </c>
      <c r="P67">
        <v>0.25</v>
      </c>
      <c r="S67">
        <f t="shared" si="5"/>
        <v>2.3470499999999999</v>
      </c>
      <c r="T67">
        <f t="shared" si="6"/>
        <v>159.72375</v>
      </c>
      <c r="U67">
        <f t="shared" si="7"/>
        <v>127.004375</v>
      </c>
      <c r="V67">
        <f t="shared" si="8"/>
        <v>35.012437499999997</v>
      </c>
      <c r="W67" s="40">
        <v>37.552799999999998</v>
      </c>
      <c r="X67" s="40">
        <v>2555.58</v>
      </c>
      <c r="Y67" s="40">
        <v>2032.07</v>
      </c>
      <c r="Z67" s="40">
        <v>560.19899999999996</v>
      </c>
    </row>
    <row r="68" spans="1:26" ht="15.75" thickBot="1" x14ac:dyDescent="0.3">
      <c r="A68" s="39">
        <v>100</v>
      </c>
      <c r="B68" s="40">
        <v>40</v>
      </c>
      <c r="C68" s="40">
        <v>60</v>
      </c>
      <c r="D68">
        <v>14</v>
      </c>
      <c r="E68">
        <v>43</v>
      </c>
      <c r="F68" s="39">
        <v>1.25</v>
      </c>
      <c r="G68" s="40">
        <v>6</v>
      </c>
      <c r="H68" s="39">
        <v>700</v>
      </c>
      <c r="I68">
        <v>116.69750000000001</v>
      </c>
      <c r="J68">
        <v>161.47874999999999</v>
      </c>
      <c r="K68">
        <v>25.026375000000002</v>
      </c>
      <c r="L68">
        <v>39.203249999999997</v>
      </c>
      <c r="M68">
        <v>12</v>
      </c>
      <c r="N68">
        <v>41</v>
      </c>
      <c r="O68">
        <v>0.5</v>
      </c>
      <c r="P68">
        <v>0.25</v>
      </c>
      <c r="S68">
        <f t="shared" si="5"/>
        <v>133.81937500000001</v>
      </c>
      <c r="T68">
        <f t="shared" si="6"/>
        <v>227.68562499999999</v>
      </c>
      <c r="U68">
        <f t="shared" si="7"/>
        <v>60.474375000000002</v>
      </c>
      <c r="V68">
        <f t="shared" si="8"/>
        <v>43.9468125</v>
      </c>
      <c r="W68" s="40">
        <v>2141.11</v>
      </c>
      <c r="X68" s="40">
        <v>3642.97</v>
      </c>
      <c r="Y68" s="40">
        <v>967.59</v>
      </c>
      <c r="Z68" s="40">
        <v>703.149</v>
      </c>
    </row>
    <row r="69" spans="1:26" ht="15.75" thickBot="1" x14ac:dyDescent="0.3">
      <c r="A69" s="39">
        <v>100</v>
      </c>
      <c r="B69" s="40">
        <v>40</v>
      </c>
      <c r="C69" s="40">
        <v>60</v>
      </c>
      <c r="D69">
        <v>14</v>
      </c>
      <c r="E69">
        <v>43</v>
      </c>
      <c r="F69" s="39">
        <v>1.25</v>
      </c>
      <c r="G69" s="40">
        <v>6</v>
      </c>
      <c r="H69" s="40">
        <v>1000</v>
      </c>
      <c r="I69">
        <v>122.47125</v>
      </c>
      <c r="J69">
        <v>208.449375</v>
      </c>
      <c r="K69">
        <v>60.526000000000003</v>
      </c>
      <c r="L69">
        <v>48.946750000000002</v>
      </c>
      <c r="M69">
        <v>12</v>
      </c>
      <c r="N69">
        <v>41</v>
      </c>
      <c r="O69">
        <v>0.5</v>
      </c>
      <c r="P69">
        <v>0.25</v>
      </c>
      <c r="S69">
        <f t="shared" si="5"/>
        <v>-92.361874999999998</v>
      </c>
      <c r="T69">
        <f t="shared" si="6"/>
        <v>133.61875000000001</v>
      </c>
      <c r="U69">
        <f t="shared" si="7"/>
        <v>205.29624999999999</v>
      </c>
      <c r="V69">
        <f t="shared" si="8"/>
        <v>31.349687500000002</v>
      </c>
      <c r="W69" s="40">
        <v>-1477.79</v>
      </c>
      <c r="X69" s="40">
        <v>2137.9</v>
      </c>
      <c r="Y69" s="40">
        <v>3284.74</v>
      </c>
      <c r="Z69" s="40">
        <v>501.59500000000003</v>
      </c>
    </row>
    <row r="70" spans="1:26" ht="15.75" thickBot="1" x14ac:dyDescent="0.3">
      <c r="A70" s="39">
        <v>100</v>
      </c>
      <c r="B70" s="40">
        <v>40</v>
      </c>
      <c r="C70" s="40">
        <v>60</v>
      </c>
      <c r="D70">
        <v>14</v>
      </c>
      <c r="E70">
        <v>43</v>
      </c>
      <c r="F70" s="39">
        <v>1.25</v>
      </c>
      <c r="G70" s="40">
        <v>6</v>
      </c>
      <c r="H70" s="40">
        <v>850</v>
      </c>
      <c r="I70">
        <v>123.1125</v>
      </c>
      <c r="J70">
        <v>186.57187500000001</v>
      </c>
      <c r="K70">
        <v>40.315624999999997</v>
      </c>
      <c r="L70">
        <v>44.464874999999999</v>
      </c>
      <c r="M70">
        <v>12</v>
      </c>
      <c r="N70">
        <v>41</v>
      </c>
      <c r="O70">
        <v>0.5</v>
      </c>
      <c r="P70">
        <v>0.25</v>
      </c>
      <c r="S70">
        <f t="shared" si="5"/>
        <v>71.961875000000006</v>
      </c>
      <c r="T70">
        <f t="shared" si="6"/>
        <v>189.77687499999999</v>
      </c>
      <c r="U70">
        <f t="shared" si="7"/>
        <v>94.703749999999999</v>
      </c>
      <c r="V70">
        <f t="shared" si="8"/>
        <v>43.980249999999998</v>
      </c>
      <c r="W70" s="40">
        <v>1151.3900000000001</v>
      </c>
      <c r="X70" s="40">
        <v>3036.43</v>
      </c>
      <c r="Y70" s="40">
        <v>1515.26</v>
      </c>
      <c r="Z70" s="40">
        <v>703.68399999999997</v>
      </c>
    </row>
    <row r="71" spans="1:26" ht="15.75" thickBot="1" x14ac:dyDescent="0.3">
      <c r="A71" s="39">
        <v>120</v>
      </c>
      <c r="B71" s="39">
        <v>45</v>
      </c>
      <c r="C71" s="39">
        <v>35</v>
      </c>
      <c r="D71">
        <v>14</v>
      </c>
      <c r="E71">
        <v>43</v>
      </c>
      <c r="F71" s="39">
        <v>1.4</v>
      </c>
      <c r="G71" s="43">
        <v>4</v>
      </c>
      <c r="H71" s="39">
        <v>600</v>
      </c>
      <c r="I71">
        <v>123.83437499999999</v>
      </c>
      <c r="J71">
        <v>189.75062500000001</v>
      </c>
      <c r="K71">
        <v>38.031874999999999</v>
      </c>
      <c r="L71">
        <v>34.979999999999997</v>
      </c>
      <c r="M71">
        <v>12</v>
      </c>
      <c r="N71">
        <v>41</v>
      </c>
      <c r="O71">
        <v>0.5</v>
      </c>
      <c r="P71">
        <v>0.25</v>
      </c>
      <c r="S71">
        <f t="shared" si="5"/>
        <v>10.5944375</v>
      </c>
      <c r="T71">
        <f t="shared" si="6"/>
        <v>157.139375</v>
      </c>
      <c r="U71">
        <f t="shared" si="7"/>
        <v>127.08687500000001</v>
      </c>
      <c r="V71">
        <f t="shared" si="8"/>
        <v>37.134625</v>
      </c>
      <c r="W71" s="40">
        <v>169.511</v>
      </c>
      <c r="X71" s="40">
        <v>2514.23</v>
      </c>
      <c r="Y71" s="40">
        <v>2033.39</v>
      </c>
      <c r="Z71" s="40">
        <v>594.154</v>
      </c>
    </row>
    <row r="72" spans="1:26" ht="15.75" thickBot="1" x14ac:dyDescent="0.3">
      <c r="A72" s="39">
        <v>100</v>
      </c>
      <c r="B72" s="45">
        <v>40</v>
      </c>
      <c r="C72" s="45">
        <v>45</v>
      </c>
      <c r="D72">
        <v>14</v>
      </c>
      <c r="E72">
        <v>43</v>
      </c>
      <c r="F72" s="39">
        <v>1.4</v>
      </c>
      <c r="G72" s="47">
        <v>3</v>
      </c>
      <c r="H72" s="45">
        <v>850</v>
      </c>
      <c r="I72">
        <v>124.33687500000001</v>
      </c>
      <c r="J72">
        <v>227.60874999999999</v>
      </c>
      <c r="K72">
        <v>62.278812500000001</v>
      </c>
      <c r="L72">
        <v>39.607750000000003</v>
      </c>
      <c r="M72">
        <v>12</v>
      </c>
      <c r="N72">
        <v>41</v>
      </c>
      <c r="O72">
        <v>0.5</v>
      </c>
      <c r="P72">
        <v>0.25</v>
      </c>
      <c r="S72">
        <f t="shared" si="5"/>
        <v>122.47125</v>
      </c>
      <c r="T72">
        <f t="shared" si="6"/>
        <v>208.449375</v>
      </c>
      <c r="U72">
        <f t="shared" si="7"/>
        <v>60.526000000000003</v>
      </c>
      <c r="V72">
        <f t="shared" si="8"/>
        <v>48.946750000000002</v>
      </c>
      <c r="W72" s="40">
        <v>1959.54</v>
      </c>
      <c r="X72" s="40">
        <v>3335.19</v>
      </c>
      <c r="Y72" s="40">
        <v>968.41600000000005</v>
      </c>
      <c r="Z72" s="40">
        <v>783.14800000000002</v>
      </c>
    </row>
    <row r="73" spans="1:26" ht="15.75" thickBot="1" x14ac:dyDescent="0.3">
      <c r="A73" s="39">
        <v>150</v>
      </c>
      <c r="B73" s="39">
        <v>45</v>
      </c>
      <c r="C73" s="39">
        <v>35</v>
      </c>
      <c r="D73">
        <v>14</v>
      </c>
      <c r="E73">
        <v>43</v>
      </c>
      <c r="F73" s="39">
        <v>1.4</v>
      </c>
      <c r="G73" s="43">
        <v>4</v>
      </c>
      <c r="H73" s="39">
        <v>600</v>
      </c>
      <c r="I73">
        <v>125.184375</v>
      </c>
      <c r="J73">
        <v>203.33500000000001</v>
      </c>
      <c r="K73">
        <v>47.539375</v>
      </c>
      <c r="L73">
        <v>36.806874999999998</v>
      </c>
      <c r="M73">
        <v>12</v>
      </c>
      <c r="N73">
        <v>41</v>
      </c>
      <c r="O73">
        <v>0.5</v>
      </c>
      <c r="P73">
        <v>0.25</v>
      </c>
      <c r="S73">
        <f t="shared" si="5"/>
        <v>47.901499999999999</v>
      </c>
      <c r="T73">
        <f t="shared" si="6"/>
        <v>154.30500000000001</v>
      </c>
      <c r="U73">
        <f t="shared" si="7"/>
        <v>79.463125000000005</v>
      </c>
      <c r="V73">
        <f t="shared" si="8"/>
        <v>30.572437499999999</v>
      </c>
      <c r="W73" s="40">
        <v>766.42399999999998</v>
      </c>
      <c r="X73" s="40">
        <v>2468.88</v>
      </c>
      <c r="Y73" s="40">
        <v>1271.4100000000001</v>
      </c>
      <c r="Z73" s="40">
        <v>489.15899999999999</v>
      </c>
    </row>
    <row r="74" spans="1:26" ht="15.75" thickBot="1" x14ac:dyDescent="0.3">
      <c r="A74" s="39">
        <v>150</v>
      </c>
      <c r="B74" s="39">
        <v>45</v>
      </c>
      <c r="C74" s="39">
        <v>50</v>
      </c>
      <c r="D74">
        <v>14</v>
      </c>
      <c r="E74">
        <v>43</v>
      </c>
      <c r="F74" s="39">
        <v>1.25</v>
      </c>
      <c r="G74" s="43">
        <v>4</v>
      </c>
      <c r="H74" s="39">
        <v>600</v>
      </c>
      <c r="I74">
        <v>125.26875</v>
      </c>
      <c r="J74">
        <v>182.18125000000001</v>
      </c>
      <c r="K74">
        <v>28.3</v>
      </c>
      <c r="L74">
        <v>34.435000000000002</v>
      </c>
      <c r="M74">
        <v>12</v>
      </c>
      <c r="N74">
        <v>41</v>
      </c>
      <c r="O74">
        <v>0.5</v>
      </c>
      <c r="P74">
        <v>0.25</v>
      </c>
      <c r="S74">
        <f t="shared" si="5"/>
        <v>129.91062500000001</v>
      </c>
      <c r="T74">
        <f t="shared" si="6"/>
        <v>198.965</v>
      </c>
      <c r="U74">
        <f t="shared" si="7"/>
        <v>38.137687499999998</v>
      </c>
      <c r="V74">
        <f t="shared" si="8"/>
        <v>37.744937499999999</v>
      </c>
      <c r="W74" s="40">
        <v>2078.5700000000002</v>
      </c>
      <c r="X74" s="40">
        <v>3183.44</v>
      </c>
      <c r="Y74" s="40">
        <v>610.20299999999997</v>
      </c>
      <c r="Z74" s="40">
        <v>603.91899999999998</v>
      </c>
    </row>
    <row r="75" spans="1:26" ht="15.75" thickBot="1" x14ac:dyDescent="0.3">
      <c r="A75" s="39">
        <v>120</v>
      </c>
      <c r="B75" s="39">
        <v>45</v>
      </c>
      <c r="C75" s="39">
        <v>50</v>
      </c>
      <c r="D75">
        <v>14</v>
      </c>
      <c r="E75">
        <v>43</v>
      </c>
      <c r="F75" s="39">
        <v>1.25</v>
      </c>
      <c r="G75" s="43">
        <v>4</v>
      </c>
      <c r="H75" s="39">
        <v>600</v>
      </c>
      <c r="I75">
        <v>125.42812499999999</v>
      </c>
      <c r="J75">
        <v>172.55562499999999</v>
      </c>
      <c r="K75">
        <v>22.64</v>
      </c>
      <c r="L75">
        <v>32.480625000000003</v>
      </c>
      <c r="M75">
        <v>12</v>
      </c>
      <c r="N75">
        <v>41</v>
      </c>
      <c r="O75">
        <v>0.5</v>
      </c>
      <c r="P75">
        <v>0.25</v>
      </c>
      <c r="S75">
        <f t="shared" si="5"/>
        <v>96.799374999999998</v>
      </c>
      <c r="T75">
        <f t="shared" si="6"/>
        <v>174.78749999999999</v>
      </c>
      <c r="U75">
        <f t="shared" si="7"/>
        <v>50.375937499999999</v>
      </c>
      <c r="V75">
        <f t="shared" si="8"/>
        <v>33.448500000000003</v>
      </c>
      <c r="W75" s="40">
        <v>1548.79</v>
      </c>
      <c r="X75" s="40">
        <v>2796.6</v>
      </c>
      <c r="Y75" s="40">
        <v>806.01499999999999</v>
      </c>
      <c r="Z75" s="40">
        <v>535.17600000000004</v>
      </c>
    </row>
    <row r="76" spans="1:26" ht="15.75" thickBot="1" x14ac:dyDescent="0.3">
      <c r="A76" s="39">
        <v>120</v>
      </c>
      <c r="B76" s="39">
        <v>45</v>
      </c>
      <c r="C76" s="39">
        <v>35</v>
      </c>
      <c r="D76">
        <v>14</v>
      </c>
      <c r="E76">
        <v>43</v>
      </c>
      <c r="F76" s="39">
        <v>1.4</v>
      </c>
      <c r="G76" s="43">
        <v>4</v>
      </c>
      <c r="H76" s="39">
        <v>750</v>
      </c>
      <c r="I76">
        <v>126.019375</v>
      </c>
      <c r="J76">
        <v>224.97874999999999</v>
      </c>
      <c r="K76">
        <v>66.831874999999997</v>
      </c>
      <c r="L76">
        <v>40.051875000000003</v>
      </c>
      <c r="M76">
        <v>12</v>
      </c>
      <c r="N76">
        <v>41</v>
      </c>
      <c r="O76">
        <v>0.5</v>
      </c>
      <c r="P76">
        <v>0.25</v>
      </c>
      <c r="S76">
        <f t="shared" si="5"/>
        <v>154.44687500000001</v>
      </c>
      <c r="T76">
        <f t="shared" si="6"/>
        <v>212.02312499999999</v>
      </c>
      <c r="U76">
        <f t="shared" si="7"/>
        <v>25.0010625</v>
      </c>
      <c r="V76">
        <f t="shared" si="8"/>
        <v>40.951187500000003</v>
      </c>
      <c r="W76" s="40">
        <v>2471.15</v>
      </c>
      <c r="X76" s="40">
        <v>3392.37</v>
      </c>
      <c r="Y76" s="40">
        <v>400.017</v>
      </c>
      <c r="Z76" s="40">
        <v>655.21900000000005</v>
      </c>
    </row>
    <row r="77" spans="1:26" ht="15.75" thickBot="1" x14ac:dyDescent="0.3">
      <c r="A77" s="39">
        <v>100</v>
      </c>
      <c r="B77" s="40">
        <v>40</v>
      </c>
      <c r="C77" s="40">
        <v>45</v>
      </c>
      <c r="D77">
        <v>14</v>
      </c>
      <c r="E77">
        <v>43</v>
      </c>
      <c r="F77" s="40">
        <v>1.4</v>
      </c>
      <c r="G77" s="39">
        <v>4</v>
      </c>
      <c r="H77" s="40">
        <v>850</v>
      </c>
      <c r="I77">
        <v>126.94</v>
      </c>
      <c r="J77">
        <v>225.329375</v>
      </c>
      <c r="K77">
        <v>62.303687500000002</v>
      </c>
      <c r="L77">
        <v>42.857687499999997</v>
      </c>
      <c r="M77">
        <v>12</v>
      </c>
      <c r="N77">
        <v>41</v>
      </c>
      <c r="O77">
        <v>0.5</v>
      </c>
      <c r="P77">
        <v>0.25</v>
      </c>
      <c r="S77">
        <f t="shared" si="5"/>
        <v>48.273375000000001</v>
      </c>
      <c r="T77">
        <f t="shared" si="6"/>
        <v>147.62062499999999</v>
      </c>
      <c r="U77">
        <f t="shared" si="7"/>
        <v>79.517499999999998</v>
      </c>
      <c r="V77">
        <f t="shared" si="8"/>
        <v>33.235437500000003</v>
      </c>
      <c r="W77" s="40">
        <v>772.37400000000002</v>
      </c>
      <c r="X77" s="40">
        <v>2361.9299999999998</v>
      </c>
      <c r="Y77" s="40">
        <v>1272.28</v>
      </c>
      <c r="Z77" s="40">
        <v>531.76700000000005</v>
      </c>
    </row>
    <row r="78" spans="1:26" ht="15.75" thickBot="1" x14ac:dyDescent="0.3">
      <c r="A78" s="39">
        <v>150</v>
      </c>
      <c r="B78" s="39">
        <v>45</v>
      </c>
      <c r="C78" s="39">
        <v>35</v>
      </c>
      <c r="D78">
        <v>14</v>
      </c>
      <c r="E78">
        <v>43</v>
      </c>
      <c r="F78" s="39">
        <v>1.4</v>
      </c>
      <c r="G78" s="43">
        <v>4</v>
      </c>
      <c r="H78" s="39">
        <v>750</v>
      </c>
      <c r="I78">
        <v>128.50562500000001</v>
      </c>
      <c r="J78">
        <v>246.015625</v>
      </c>
      <c r="K78">
        <v>83.539375000000007</v>
      </c>
      <c r="L78">
        <v>41.46</v>
      </c>
      <c r="M78">
        <v>12</v>
      </c>
      <c r="N78">
        <v>41</v>
      </c>
      <c r="O78">
        <v>0.5</v>
      </c>
      <c r="P78">
        <v>0.25</v>
      </c>
      <c r="S78">
        <f t="shared" si="5"/>
        <v>116.33812500000001</v>
      </c>
      <c r="T78">
        <f t="shared" si="6"/>
        <v>180.48</v>
      </c>
      <c r="U78">
        <f t="shared" si="7"/>
        <v>38.171374999999998</v>
      </c>
      <c r="V78">
        <f t="shared" si="8"/>
        <v>43.482875</v>
      </c>
      <c r="W78" s="40">
        <v>1861.41</v>
      </c>
      <c r="X78" s="40">
        <v>2887.68</v>
      </c>
      <c r="Y78" s="40">
        <v>610.74199999999996</v>
      </c>
      <c r="Z78" s="40">
        <v>695.726</v>
      </c>
    </row>
    <row r="79" spans="1:26" ht="15.75" thickBot="1" x14ac:dyDescent="0.3">
      <c r="A79" s="39">
        <v>100</v>
      </c>
      <c r="B79" s="40">
        <v>40</v>
      </c>
      <c r="C79" s="40">
        <v>45</v>
      </c>
      <c r="D79">
        <v>14</v>
      </c>
      <c r="E79">
        <v>43</v>
      </c>
      <c r="F79" s="40">
        <v>1.4</v>
      </c>
      <c r="G79" s="39">
        <v>4</v>
      </c>
      <c r="H79" s="39">
        <v>700</v>
      </c>
      <c r="I79">
        <v>129.91062500000001</v>
      </c>
      <c r="J79">
        <v>198.965</v>
      </c>
      <c r="K79">
        <v>38.137687499999998</v>
      </c>
      <c r="L79">
        <v>37.744937499999999</v>
      </c>
      <c r="M79">
        <v>12</v>
      </c>
      <c r="N79">
        <v>41</v>
      </c>
      <c r="O79">
        <v>0.5</v>
      </c>
      <c r="P79">
        <v>0.25</v>
      </c>
      <c r="S79">
        <f t="shared" si="5"/>
        <v>88.811875000000001</v>
      </c>
      <c r="T79">
        <f t="shared" si="6"/>
        <v>161.31625</v>
      </c>
      <c r="U79">
        <f t="shared" si="7"/>
        <v>50.416437500000001</v>
      </c>
      <c r="V79">
        <f t="shared" si="8"/>
        <v>37.411562500000002</v>
      </c>
      <c r="W79" s="40">
        <v>1420.99</v>
      </c>
      <c r="X79" s="40">
        <v>2581.06</v>
      </c>
      <c r="Y79" s="40">
        <v>806.66300000000001</v>
      </c>
      <c r="Z79" s="40">
        <v>598.58500000000004</v>
      </c>
    </row>
    <row r="80" spans="1:26" ht="15.75" thickBot="1" x14ac:dyDescent="0.3">
      <c r="A80" s="39">
        <v>100</v>
      </c>
      <c r="B80" s="40">
        <v>40</v>
      </c>
      <c r="C80" s="40">
        <v>60</v>
      </c>
      <c r="D80">
        <v>14</v>
      </c>
      <c r="E80">
        <v>43</v>
      </c>
      <c r="F80" s="41">
        <v>1.25</v>
      </c>
      <c r="G80" s="39">
        <v>4</v>
      </c>
      <c r="H80" s="39">
        <v>700</v>
      </c>
      <c r="I80">
        <v>130.72999999999999</v>
      </c>
      <c r="J80">
        <v>181.23</v>
      </c>
      <c r="K80">
        <v>25.0010625</v>
      </c>
      <c r="L80">
        <v>34.314875000000001</v>
      </c>
      <c r="M80">
        <v>12</v>
      </c>
      <c r="N80">
        <v>41</v>
      </c>
      <c r="O80">
        <v>0.5</v>
      </c>
      <c r="P80">
        <v>0.25</v>
      </c>
      <c r="S80">
        <f t="shared" si="5"/>
        <v>135.734375</v>
      </c>
      <c r="T80">
        <f t="shared" si="6"/>
        <v>189.015625</v>
      </c>
      <c r="U80">
        <f t="shared" si="7"/>
        <v>25.026375000000002</v>
      </c>
      <c r="V80">
        <f t="shared" si="8"/>
        <v>48.669812499999999</v>
      </c>
      <c r="W80" s="40">
        <v>2171.75</v>
      </c>
      <c r="X80" s="40">
        <v>3024.25</v>
      </c>
      <c r="Y80" s="40">
        <v>400.42200000000003</v>
      </c>
      <c r="Z80" s="40">
        <v>778.71699999999998</v>
      </c>
    </row>
    <row r="81" spans="1:26" ht="15.75" thickBot="1" x14ac:dyDescent="0.3">
      <c r="A81" s="39">
        <v>100</v>
      </c>
      <c r="B81" s="45">
        <v>40</v>
      </c>
      <c r="C81" s="45">
        <v>45</v>
      </c>
      <c r="D81">
        <v>14</v>
      </c>
      <c r="E81">
        <v>43</v>
      </c>
      <c r="F81" s="39">
        <v>1.4</v>
      </c>
      <c r="G81" s="47">
        <v>3</v>
      </c>
      <c r="H81" s="39">
        <v>700</v>
      </c>
      <c r="I81">
        <v>131.80625000000001</v>
      </c>
      <c r="J81">
        <v>204.23</v>
      </c>
      <c r="K81">
        <v>38.1208125</v>
      </c>
      <c r="L81">
        <v>34.621937500000001</v>
      </c>
      <c r="M81">
        <v>12</v>
      </c>
      <c r="N81">
        <v>41</v>
      </c>
      <c r="O81">
        <v>0.5</v>
      </c>
      <c r="P81">
        <v>0.25</v>
      </c>
      <c r="S81">
        <f t="shared" si="5"/>
        <v>0.38129999999999997</v>
      </c>
      <c r="T81">
        <f t="shared" si="6"/>
        <v>165.22687500000001</v>
      </c>
      <c r="U81">
        <f t="shared" si="7"/>
        <v>132.70750000000001</v>
      </c>
      <c r="V81">
        <f t="shared" si="8"/>
        <v>34.011937500000002</v>
      </c>
      <c r="W81" s="40">
        <v>6.1007999999999996</v>
      </c>
      <c r="X81" s="40">
        <v>2643.63</v>
      </c>
      <c r="Y81" s="40">
        <v>2123.3200000000002</v>
      </c>
      <c r="Z81" s="40">
        <v>544.19100000000003</v>
      </c>
    </row>
    <row r="82" spans="1:26" ht="15.75" thickBot="1" x14ac:dyDescent="0.3">
      <c r="A82" s="39">
        <v>100</v>
      </c>
      <c r="B82" s="40">
        <v>40</v>
      </c>
      <c r="C82" s="40">
        <v>60</v>
      </c>
      <c r="D82">
        <v>14</v>
      </c>
      <c r="E82">
        <v>43</v>
      </c>
      <c r="F82" s="39">
        <v>1.25</v>
      </c>
      <c r="G82" s="39">
        <v>4</v>
      </c>
      <c r="H82" s="40">
        <v>1000</v>
      </c>
      <c r="I82">
        <v>133.81937500000001</v>
      </c>
      <c r="J82">
        <v>227.68562499999999</v>
      </c>
      <c r="K82">
        <v>60.474375000000002</v>
      </c>
      <c r="L82">
        <v>43.9468125</v>
      </c>
      <c r="M82">
        <v>12</v>
      </c>
      <c r="N82">
        <v>41</v>
      </c>
      <c r="O82">
        <v>0.5</v>
      </c>
      <c r="P82">
        <v>0.25</v>
      </c>
      <c r="S82">
        <f t="shared" si="5"/>
        <v>126.94</v>
      </c>
      <c r="T82">
        <f t="shared" si="6"/>
        <v>225.329375</v>
      </c>
      <c r="U82">
        <f t="shared" si="7"/>
        <v>62.303687500000002</v>
      </c>
      <c r="V82">
        <f t="shared" si="8"/>
        <v>42.857687499999997</v>
      </c>
      <c r="W82" s="40">
        <v>2031.04</v>
      </c>
      <c r="X82" s="40">
        <v>3605.27</v>
      </c>
      <c r="Y82" s="40">
        <v>996.85900000000004</v>
      </c>
      <c r="Z82" s="40">
        <v>685.72299999999996</v>
      </c>
    </row>
    <row r="83" spans="1:26" ht="15.75" thickBot="1" x14ac:dyDescent="0.3">
      <c r="A83" s="39">
        <v>100</v>
      </c>
      <c r="B83" s="40">
        <v>40</v>
      </c>
      <c r="C83" s="40">
        <v>60</v>
      </c>
      <c r="D83">
        <v>14</v>
      </c>
      <c r="E83">
        <v>43</v>
      </c>
      <c r="F83" s="40">
        <v>1.4</v>
      </c>
      <c r="G83" s="40">
        <v>6</v>
      </c>
      <c r="H83" s="39">
        <v>700</v>
      </c>
      <c r="I83">
        <v>135.734375</v>
      </c>
      <c r="J83">
        <v>189.015625</v>
      </c>
      <c r="K83">
        <v>25.026375000000002</v>
      </c>
      <c r="L83">
        <v>48.669812499999999</v>
      </c>
      <c r="M83">
        <v>12</v>
      </c>
      <c r="N83">
        <v>41</v>
      </c>
      <c r="O83">
        <v>0.5</v>
      </c>
      <c r="P83">
        <v>0.25</v>
      </c>
      <c r="S83">
        <f t="shared" si="5"/>
        <v>77.83</v>
      </c>
      <c r="T83">
        <f t="shared" si="6"/>
        <v>193.298125</v>
      </c>
      <c r="U83">
        <f t="shared" si="7"/>
        <v>83.02</v>
      </c>
      <c r="V83">
        <f t="shared" si="8"/>
        <v>37.883375000000001</v>
      </c>
      <c r="W83" s="40">
        <v>1245.28</v>
      </c>
      <c r="X83" s="40">
        <v>3092.77</v>
      </c>
      <c r="Y83" s="40">
        <v>1328.32</v>
      </c>
      <c r="Z83" s="40">
        <v>606.13400000000001</v>
      </c>
    </row>
    <row r="84" spans="1:26" ht="15.75" thickBot="1" x14ac:dyDescent="0.3">
      <c r="A84" s="39">
        <v>100</v>
      </c>
      <c r="B84" s="40">
        <v>40</v>
      </c>
      <c r="C84" s="40">
        <v>60</v>
      </c>
      <c r="D84">
        <v>14</v>
      </c>
      <c r="E84">
        <v>43</v>
      </c>
      <c r="F84" s="39">
        <v>1.25</v>
      </c>
      <c r="G84" s="39">
        <v>4</v>
      </c>
      <c r="H84" s="40">
        <v>850</v>
      </c>
      <c r="I84">
        <v>136.89812499999999</v>
      </c>
      <c r="J84">
        <v>206.606875</v>
      </c>
      <c r="K84">
        <v>40.278312499999998</v>
      </c>
      <c r="L84">
        <v>39.292749999999998</v>
      </c>
      <c r="M84">
        <v>12</v>
      </c>
      <c r="N84">
        <v>41</v>
      </c>
      <c r="O84">
        <v>0.5</v>
      </c>
      <c r="P84">
        <v>0.25</v>
      </c>
      <c r="S84">
        <f t="shared" si="5"/>
        <v>166.60624999999999</v>
      </c>
      <c r="T84">
        <f t="shared" si="6"/>
        <v>244.60749999999999</v>
      </c>
      <c r="U84">
        <f t="shared" si="7"/>
        <v>40.278312499999998</v>
      </c>
      <c r="V84">
        <f t="shared" si="8"/>
        <v>46.563749999999999</v>
      </c>
      <c r="W84" s="40">
        <v>2665.7</v>
      </c>
      <c r="X84" s="40">
        <v>3913.72</v>
      </c>
      <c r="Y84" s="40">
        <v>644.45299999999997</v>
      </c>
      <c r="Z84" s="40">
        <v>745.02</v>
      </c>
    </row>
    <row r="85" spans="1:26" ht="15.75" thickBot="1" x14ac:dyDescent="0.3">
      <c r="A85" s="39">
        <v>120</v>
      </c>
      <c r="B85" s="39">
        <v>45</v>
      </c>
      <c r="C85" s="39">
        <v>50</v>
      </c>
      <c r="D85">
        <v>14</v>
      </c>
      <c r="E85">
        <v>43</v>
      </c>
      <c r="F85" s="39">
        <v>1.25</v>
      </c>
      <c r="G85" s="43">
        <v>4</v>
      </c>
      <c r="H85" s="39">
        <v>750</v>
      </c>
      <c r="I85">
        <v>139.05625000000001</v>
      </c>
      <c r="J85">
        <v>205.92937499999999</v>
      </c>
      <c r="K85">
        <v>39.005000000000003</v>
      </c>
      <c r="L85">
        <v>37.709375000000001</v>
      </c>
      <c r="M85">
        <v>12</v>
      </c>
      <c r="N85">
        <v>41</v>
      </c>
      <c r="O85">
        <v>0.5</v>
      </c>
      <c r="P85">
        <v>0.25</v>
      </c>
      <c r="S85">
        <f t="shared" si="5"/>
        <v>8.734375</v>
      </c>
      <c r="T85">
        <f t="shared" si="6"/>
        <v>163.86625000000001</v>
      </c>
      <c r="U85">
        <f t="shared" si="7"/>
        <v>132.78687500000001</v>
      </c>
      <c r="V85">
        <f t="shared" si="8"/>
        <v>36.392749999999999</v>
      </c>
      <c r="W85" s="40">
        <v>139.75</v>
      </c>
      <c r="X85" s="40">
        <v>2621.86</v>
      </c>
      <c r="Y85" s="40">
        <v>2124.59</v>
      </c>
      <c r="Z85" s="40">
        <v>582.28399999999999</v>
      </c>
    </row>
    <row r="86" spans="1:26" ht="15.75" thickBot="1" x14ac:dyDescent="0.3">
      <c r="A86" s="39">
        <v>150</v>
      </c>
      <c r="B86" s="39">
        <v>45</v>
      </c>
      <c r="C86" s="39">
        <v>50</v>
      </c>
      <c r="D86">
        <v>14</v>
      </c>
      <c r="E86">
        <v>43</v>
      </c>
      <c r="F86" s="39">
        <v>1.25</v>
      </c>
      <c r="G86" s="43">
        <v>4</v>
      </c>
      <c r="H86" s="39">
        <v>750</v>
      </c>
      <c r="I86">
        <v>141.00062500000001</v>
      </c>
      <c r="J86">
        <v>220.85187500000001</v>
      </c>
      <c r="K86">
        <v>48.755625000000002</v>
      </c>
      <c r="L86">
        <v>39.450000000000003</v>
      </c>
      <c r="M86">
        <v>12</v>
      </c>
      <c r="N86">
        <v>41</v>
      </c>
      <c r="O86">
        <v>0.5</v>
      </c>
      <c r="P86">
        <v>0.25</v>
      </c>
      <c r="S86">
        <f t="shared" si="5"/>
        <v>116.310625</v>
      </c>
      <c r="T86">
        <f t="shared" si="6"/>
        <v>207.78312500000001</v>
      </c>
      <c r="U86">
        <f t="shared" si="7"/>
        <v>62.353437499999998</v>
      </c>
      <c r="V86">
        <f t="shared" si="8"/>
        <v>48.245062500000003</v>
      </c>
      <c r="W86" s="40">
        <v>1860.97</v>
      </c>
      <c r="X86" s="40">
        <v>3324.53</v>
      </c>
      <c r="Y86" s="40">
        <v>997.65499999999997</v>
      </c>
      <c r="Z86" s="40">
        <v>771.92100000000005</v>
      </c>
    </row>
    <row r="87" spans="1:26" ht="15.75" thickBot="1" x14ac:dyDescent="0.3">
      <c r="A87" s="39">
        <v>150</v>
      </c>
      <c r="B87" s="39">
        <v>45</v>
      </c>
      <c r="C87" s="39">
        <v>50</v>
      </c>
      <c r="D87">
        <v>14</v>
      </c>
      <c r="E87">
        <v>43</v>
      </c>
      <c r="F87" s="39">
        <v>1.4</v>
      </c>
      <c r="G87" s="43">
        <v>4</v>
      </c>
      <c r="H87" s="39">
        <v>600</v>
      </c>
      <c r="I87">
        <v>142.935</v>
      </c>
      <c r="J87">
        <v>207.97874999999999</v>
      </c>
      <c r="K87">
        <v>28.3</v>
      </c>
      <c r="L87">
        <v>41.818125000000002</v>
      </c>
      <c r="M87">
        <v>12</v>
      </c>
      <c r="N87">
        <v>41</v>
      </c>
      <c r="O87">
        <v>0.5</v>
      </c>
      <c r="P87">
        <v>0.25</v>
      </c>
      <c r="S87">
        <f t="shared" si="5"/>
        <v>74.966875000000002</v>
      </c>
      <c r="T87">
        <f t="shared" si="6"/>
        <v>182.565</v>
      </c>
      <c r="U87">
        <f t="shared" si="7"/>
        <v>83.079374999999999</v>
      </c>
      <c r="V87">
        <f t="shared" si="8"/>
        <v>41.493375</v>
      </c>
      <c r="W87" s="40">
        <v>1199.47</v>
      </c>
      <c r="X87" s="40">
        <v>2921.04</v>
      </c>
      <c r="Y87" s="40">
        <v>1329.27</v>
      </c>
      <c r="Z87" s="40">
        <v>663.89400000000001</v>
      </c>
    </row>
    <row r="88" spans="1:26" ht="15.75" thickBot="1" x14ac:dyDescent="0.3">
      <c r="A88" s="39">
        <v>120</v>
      </c>
      <c r="B88" s="39">
        <v>45</v>
      </c>
      <c r="C88" s="39">
        <v>50</v>
      </c>
      <c r="D88">
        <v>14</v>
      </c>
      <c r="E88">
        <v>43</v>
      </c>
      <c r="F88" s="39">
        <v>1.25</v>
      </c>
      <c r="G88" s="43">
        <v>4</v>
      </c>
      <c r="H88" s="39">
        <v>900</v>
      </c>
      <c r="I88">
        <v>143.3725</v>
      </c>
      <c r="J88">
        <v>235.77562499999999</v>
      </c>
      <c r="K88">
        <v>61.393124999999998</v>
      </c>
      <c r="L88">
        <v>42.45</v>
      </c>
      <c r="M88">
        <v>12</v>
      </c>
      <c r="N88">
        <v>41</v>
      </c>
      <c r="O88">
        <v>0.5</v>
      </c>
      <c r="P88">
        <v>0.25</v>
      </c>
      <c r="S88">
        <f t="shared" si="5"/>
        <v>148.175625</v>
      </c>
      <c r="T88">
        <f t="shared" si="6"/>
        <v>220.51625000000001</v>
      </c>
      <c r="U88">
        <f t="shared" si="7"/>
        <v>40.315624999999997</v>
      </c>
      <c r="V88">
        <f t="shared" si="8"/>
        <v>54.044562499999998</v>
      </c>
      <c r="W88" s="40">
        <v>2370.81</v>
      </c>
      <c r="X88" s="40">
        <v>3528.26</v>
      </c>
      <c r="Y88" s="40">
        <v>645.04999999999995</v>
      </c>
      <c r="Z88" s="40">
        <v>864.71299999999997</v>
      </c>
    </row>
    <row r="89" spans="1:26" ht="15.75" thickBot="1" x14ac:dyDescent="0.3">
      <c r="A89" s="39">
        <v>120</v>
      </c>
      <c r="B89" s="39">
        <v>45</v>
      </c>
      <c r="C89" s="39">
        <v>50</v>
      </c>
      <c r="D89">
        <v>14</v>
      </c>
      <c r="E89">
        <v>43</v>
      </c>
      <c r="F89" s="39">
        <v>1.4</v>
      </c>
      <c r="G89" s="43">
        <v>4</v>
      </c>
      <c r="H89" s="39">
        <v>600</v>
      </c>
      <c r="I89">
        <v>144.40625</v>
      </c>
      <c r="J89">
        <v>198.49125000000001</v>
      </c>
      <c r="K89">
        <v>22.64</v>
      </c>
      <c r="L89">
        <v>39.135624999999997</v>
      </c>
      <c r="M89">
        <v>12</v>
      </c>
      <c r="N89">
        <v>41</v>
      </c>
      <c r="O89">
        <v>0.5</v>
      </c>
      <c r="P89">
        <v>0.25</v>
      </c>
      <c r="S89">
        <f t="shared" si="5"/>
        <v>-71.095624999999998</v>
      </c>
      <c r="T89">
        <f t="shared" si="6"/>
        <v>171.99625</v>
      </c>
      <c r="U89">
        <f t="shared" si="7"/>
        <v>205.18562499999999</v>
      </c>
      <c r="V89">
        <f t="shared" si="8"/>
        <v>36.791125000000001</v>
      </c>
      <c r="W89" s="40">
        <v>-1137.53</v>
      </c>
      <c r="X89" s="40">
        <v>2751.94</v>
      </c>
      <c r="Y89" s="40">
        <v>3282.97</v>
      </c>
      <c r="Z89" s="40">
        <v>588.65800000000002</v>
      </c>
    </row>
    <row r="90" spans="1:26" ht="15.75" thickBot="1" x14ac:dyDescent="0.3">
      <c r="A90" s="39">
        <v>150</v>
      </c>
      <c r="B90" s="39">
        <v>45</v>
      </c>
      <c r="C90" s="39">
        <v>50</v>
      </c>
      <c r="D90">
        <v>14</v>
      </c>
      <c r="E90">
        <v>43</v>
      </c>
      <c r="F90" s="39">
        <v>1.25</v>
      </c>
      <c r="G90" s="43">
        <v>4</v>
      </c>
      <c r="H90" s="39">
        <v>900</v>
      </c>
      <c r="I90">
        <v>146.97375</v>
      </c>
      <c r="J90">
        <v>257.13875000000002</v>
      </c>
      <c r="K90">
        <v>76.741249999999994</v>
      </c>
      <c r="L90">
        <v>43.916249999999998</v>
      </c>
      <c r="M90">
        <v>12</v>
      </c>
      <c r="N90">
        <v>41</v>
      </c>
      <c r="O90">
        <v>0.5</v>
      </c>
      <c r="P90">
        <v>0.25</v>
      </c>
      <c r="S90">
        <f t="shared" si="5"/>
        <v>110.979375</v>
      </c>
      <c r="T90">
        <f t="shared" si="6"/>
        <v>246.74812499999999</v>
      </c>
      <c r="U90">
        <f t="shared" si="7"/>
        <v>94.635000000000005</v>
      </c>
      <c r="V90">
        <f t="shared" si="8"/>
        <v>47.521187500000003</v>
      </c>
      <c r="W90" s="40">
        <v>1775.67</v>
      </c>
      <c r="X90" s="40">
        <v>3947.97</v>
      </c>
      <c r="Y90" s="40">
        <v>1514.16</v>
      </c>
      <c r="Z90" s="40">
        <v>760.33900000000006</v>
      </c>
    </row>
    <row r="91" spans="1:26" ht="15.75" thickBot="1" x14ac:dyDescent="0.3">
      <c r="A91" s="39">
        <v>100</v>
      </c>
      <c r="B91" s="40">
        <v>40</v>
      </c>
      <c r="C91" s="40">
        <v>60</v>
      </c>
      <c r="D91">
        <v>14</v>
      </c>
      <c r="E91">
        <v>43</v>
      </c>
      <c r="F91" s="40">
        <v>1.4</v>
      </c>
      <c r="G91" s="40">
        <v>6</v>
      </c>
      <c r="H91" s="40">
        <v>850</v>
      </c>
      <c r="I91">
        <v>148.175625</v>
      </c>
      <c r="J91">
        <v>220.51625000000001</v>
      </c>
      <c r="K91">
        <v>40.315624999999997</v>
      </c>
      <c r="L91">
        <v>54.044562499999998</v>
      </c>
      <c r="M91">
        <v>12</v>
      </c>
      <c r="N91">
        <v>41</v>
      </c>
      <c r="O91">
        <v>0.5</v>
      </c>
      <c r="P91">
        <v>0.25</v>
      </c>
      <c r="S91">
        <f t="shared" si="5"/>
        <v>42.236125000000001</v>
      </c>
      <c r="T91">
        <f t="shared" si="6"/>
        <v>206.58750000000001</v>
      </c>
      <c r="U91">
        <f t="shared" si="7"/>
        <v>127.004375</v>
      </c>
      <c r="V91">
        <f t="shared" si="8"/>
        <v>41.6655625</v>
      </c>
      <c r="W91" s="40">
        <v>675.77800000000002</v>
      </c>
      <c r="X91" s="40">
        <v>3305.4</v>
      </c>
      <c r="Y91" s="40">
        <v>2032.07</v>
      </c>
      <c r="Z91" s="40">
        <v>666.649</v>
      </c>
    </row>
    <row r="92" spans="1:26" ht="15.75" thickBot="1" x14ac:dyDescent="0.3">
      <c r="A92" s="39">
        <v>100</v>
      </c>
      <c r="B92" s="40">
        <v>40</v>
      </c>
      <c r="C92" s="40">
        <v>60</v>
      </c>
      <c r="D92">
        <v>14</v>
      </c>
      <c r="E92">
        <v>43</v>
      </c>
      <c r="F92" s="40">
        <v>1.4</v>
      </c>
      <c r="G92" s="40">
        <v>6</v>
      </c>
      <c r="H92" s="40">
        <v>1000</v>
      </c>
      <c r="I92">
        <v>153.25749999999999</v>
      </c>
      <c r="J92">
        <v>249.08750000000001</v>
      </c>
      <c r="K92">
        <v>60.526000000000003</v>
      </c>
      <c r="L92">
        <v>59.043999999999997</v>
      </c>
      <c r="M92">
        <v>12</v>
      </c>
      <c r="N92">
        <v>41</v>
      </c>
      <c r="O92">
        <v>0.5</v>
      </c>
      <c r="P92">
        <v>0.25</v>
      </c>
      <c r="S92">
        <f t="shared" si="5"/>
        <v>169.92250000000001</v>
      </c>
      <c r="T92">
        <f t="shared" si="6"/>
        <v>273.02937500000002</v>
      </c>
      <c r="U92">
        <f t="shared" si="7"/>
        <v>60.474375000000002</v>
      </c>
      <c r="V92">
        <f t="shared" si="8"/>
        <v>51.785062500000002</v>
      </c>
      <c r="W92" s="40">
        <v>2718.76</v>
      </c>
      <c r="X92" s="40">
        <v>4368.47</v>
      </c>
      <c r="Y92" s="40">
        <v>967.59</v>
      </c>
      <c r="Z92" s="40">
        <v>828.56100000000004</v>
      </c>
    </row>
    <row r="93" spans="1:26" ht="15.75" thickBot="1" x14ac:dyDescent="0.3">
      <c r="A93" s="39">
        <v>100</v>
      </c>
      <c r="B93" s="40">
        <v>40</v>
      </c>
      <c r="C93" s="40">
        <v>60</v>
      </c>
      <c r="D93">
        <v>14</v>
      </c>
      <c r="E93">
        <v>43</v>
      </c>
      <c r="F93" s="40">
        <v>1.4</v>
      </c>
      <c r="G93" s="39">
        <v>4</v>
      </c>
      <c r="H93" s="39">
        <v>700</v>
      </c>
      <c r="I93">
        <v>154.44687500000001</v>
      </c>
      <c r="J93">
        <v>212.02312499999999</v>
      </c>
      <c r="K93">
        <v>25.0010625</v>
      </c>
      <c r="L93">
        <v>40.951187500000003</v>
      </c>
      <c r="M93">
        <v>12</v>
      </c>
      <c r="N93">
        <v>41</v>
      </c>
      <c r="O93">
        <v>0.5</v>
      </c>
      <c r="P93">
        <v>0.25</v>
      </c>
      <c r="S93">
        <f t="shared" si="5"/>
        <v>-53.426000000000002</v>
      </c>
      <c r="T93">
        <f t="shared" si="6"/>
        <v>177.17875000000001</v>
      </c>
      <c r="U93">
        <f t="shared" si="7"/>
        <v>205.29624999999999</v>
      </c>
      <c r="V93">
        <f t="shared" si="8"/>
        <v>38.646250000000002</v>
      </c>
      <c r="W93" s="40">
        <v>-854.81600000000003</v>
      </c>
      <c r="X93" s="40">
        <v>2834.86</v>
      </c>
      <c r="Y93" s="40">
        <v>3284.74</v>
      </c>
      <c r="Z93" s="40">
        <v>618.34</v>
      </c>
    </row>
    <row r="94" spans="1:26" ht="15.75" thickBot="1" x14ac:dyDescent="0.3">
      <c r="A94" s="39">
        <v>100</v>
      </c>
      <c r="B94" s="45">
        <v>40</v>
      </c>
      <c r="C94" s="45">
        <v>60</v>
      </c>
      <c r="D94">
        <v>14</v>
      </c>
      <c r="E94">
        <v>43</v>
      </c>
      <c r="F94" s="39">
        <v>1.4</v>
      </c>
      <c r="G94" s="47">
        <v>3</v>
      </c>
      <c r="H94" s="39">
        <v>700</v>
      </c>
      <c r="I94">
        <v>161.06375</v>
      </c>
      <c r="J94">
        <v>220.983125</v>
      </c>
      <c r="K94">
        <v>24.9884375</v>
      </c>
      <c r="L94">
        <v>36.852625000000003</v>
      </c>
      <c r="M94">
        <v>12</v>
      </c>
      <c r="N94">
        <v>41</v>
      </c>
      <c r="O94">
        <v>0.5</v>
      </c>
      <c r="P94">
        <v>0.25</v>
      </c>
      <c r="S94">
        <f t="shared" si="5"/>
        <v>105.114375</v>
      </c>
      <c r="T94">
        <f t="shared" si="6"/>
        <v>231.70750000000001</v>
      </c>
      <c r="U94">
        <f t="shared" si="7"/>
        <v>94.703749999999999</v>
      </c>
      <c r="V94">
        <f t="shared" si="8"/>
        <v>52.537437500000003</v>
      </c>
      <c r="W94" s="40">
        <v>1681.83</v>
      </c>
      <c r="X94" s="40">
        <v>3707.32</v>
      </c>
      <c r="Y94" s="40">
        <v>1515.26</v>
      </c>
      <c r="Z94" s="40">
        <v>840.59900000000005</v>
      </c>
    </row>
    <row r="95" spans="1:26" ht="15.75" thickBot="1" x14ac:dyDescent="0.3">
      <c r="A95" s="39">
        <v>120</v>
      </c>
      <c r="B95" s="39">
        <v>45</v>
      </c>
      <c r="C95" s="39">
        <v>50</v>
      </c>
      <c r="D95">
        <v>14</v>
      </c>
      <c r="E95">
        <v>43</v>
      </c>
      <c r="F95" s="39">
        <v>1.4</v>
      </c>
      <c r="G95" s="43">
        <v>4</v>
      </c>
      <c r="H95" s="39">
        <v>750</v>
      </c>
      <c r="I95">
        <v>164.18562499999999</v>
      </c>
      <c r="J95">
        <v>238.90312499999999</v>
      </c>
      <c r="K95">
        <v>39.005000000000003</v>
      </c>
      <c r="L95">
        <v>44.873750000000001</v>
      </c>
      <c r="M95">
        <v>12</v>
      </c>
      <c r="N95">
        <v>41</v>
      </c>
      <c r="O95">
        <v>0.5</v>
      </c>
      <c r="P95">
        <v>0.25</v>
      </c>
      <c r="S95">
        <f t="shared" si="5"/>
        <v>46.320437499999997</v>
      </c>
      <c r="T95">
        <f t="shared" si="6"/>
        <v>200.2225</v>
      </c>
      <c r="U95">
        <f t="shared" si="7"/>
        <v>127.08687500000001</v>
      </c>
      <c r="V95">
        <f t="shared" si="8"/>
        <v>45.015500000000003</v>
      </c>
      <c r="W95" s="40">
        <v>741.12699999999995</v>
      </c>
      <c r="X95" s="40">
        <v>3203.56</v>
      </c>
      <c r="Y95" s="40">
        <v>2033.39</v>
      </c>
      <c r="Z95" s="40">
        <v>720.24800000000005</v>
      </c>
    </row>
    <row r="96" spans="1:26" ht="15.75" thickBot="1" x14ac:dyDescent="0.3">
      <c r="A96" s="39">
        <v>150</v>
      </c>
      <c r="B96" s="39">
        <v>45</v>
      </c>
      <c r="C96" s="39">
        <v>50</v>
      </c>
      <c r="D96">
        <v>14</v>
      </c>
      <c r="E96">
        <v>43</v>
      </c>
      <c r="F96" s="39">
        <v>1.4</v>
      </c>
      <c r="G96" s="43">
        <v>4</v>
      </c>
      <c r="H96" s="39">
        <v>750</v>
      </c>
      <c r="I96">
        <v>164.66187500000001</v>
      </c>
      <c r="J96">
        <v>253.61500000000001</v>
      </c>
      <c r="K96">
        <v>48.755625000000002</v>
      </c>
      <c r="L96">
        <v>47.48</v>
      </c>
      <c r="M96">
        <v>12</v>
      </c>
      <c r="N96">
        <v>41</v>
      </c>
      <c r="O96">
        <v>0.5</v>
      </c>
      <c r="P96">
        <v>0.25</v>
      </c>
      <c r="S96">
        <f t="shared" si="5"/>
        <v>153.25749999999999</v>
      </c>
      <c r="T96">
        <f t="shared" si="6"/>
        <v>249.08750000000001</v>
      </c>
      <c r="U96">
        <f t="shared" si="7"/>
        <v>60.526000000000003</v>
      </c>
      <c r="V96">
        <f t="shared" si="8"/>
        <v>59.043999999999997</v>
      </c>
      <c r="W96" s="40">
        <v>2452.12</v>
      </c>
      <c r="X96" s="40">
        <v>3985.4</v>
      </c>
      <c r="Y96" s="40">
        <v>968.41600000000005</v>
      </c>
      <c r="Z96" s="40">
        <v>944.70399999999995</v>
      </c>
    </row>
    <row r="97" spans="1:26" ht="15.75" thickBot="1" x14ac:dyDescent="0.3">
      <c r="A97" s="39">
        <v>100</v>
      </c>
      <c r="B97" s="40">
        <v>40</v>
      </c>
      <c r="C97" s="40">
        <v>60</v>
      </c>
      <c r="D97">
        <v>14</v>
      </c>
      <c r="E97">
        <v>43</v>
      </c>
      <c r="F97" s="40">
        <v>1.4</v>
      </c>
      <c r="G97" s="48">
        <v>4</v>
      </c>
      <c r="H97" s="40">
        <v>850</v>
      </c>
      <c r="I97">
        <v>166.60624999999999</v>
      </c>
      <c r="J97">
        <v>244.60749999999999</v>
      </c>
      <c r="K97">
        <v>40.278312499999998</v>
      </c>
      <c r="L97">
        <v>46.563749999999999</v>
      </c>
      <c r="M97">
        <v>12</v>
      </c>
      <c r="N97">
        <v>41</v>
      </c>
      <c r="O97">
        <v>0.5</v>
      </c>
      <c r="P97">
        <v>0.25</v>
      </c>
      <c r="S97">
        <f>W97/16</f>
        <v>102.10875</v>
      </c>
      <c r="T97">
        <f t="shared" si="6"/>
        <v>244.676875</v>
      </c>
      <c r="U97">
        <f t="shared" si="7"/>
        <v>94.600624999999994</v>
      </c>
      <c r="V97">
        <f t="shared" si="8"/>
        <v>44.119374999999998</v>
      </c>
      <c r="W97" s="40">
        <v>1633.74</v>
      </c>
      <c r="X97" s="40">
        <v>3914.83</v>
      </c>
      <c r="Y97" s="40">
        <v>1513.61</v>
      </c>
      <c r="Z97" s="40">
        <v>705.91</v>
      </c>
    </row>
    <row r="98" spans="1:26" ht="15.75" thickBot="1" x14ac:dyDescent="0.3">
      <c r="A98" s="39">
        <v>100</v>
      </c>
      <c r="B98" s="40">
        <v>40</v>
      </c>
      <c r="C98" s="40">
        <v>60</v>
      </c>
      <c r="D98">
        <v>14</v>
      </c>
      <c r="E98">
        <v>43</v>
      </c>
      <c r="F98" s="40">
        <v>1.4</v>
      </c>
      <c r="G98" s="48">
        <v>4</v>
      </c>
      <c r="H98" s="40">
        <v>1000</v>
      </c>
      <c r="I98">
        <v>169.92250000000001</v>
      </c>
      <c r="J98">
        <v>273.02937500000002</v>
      </c>
      <c r="K98">
        <v>60.474375000000002</v>
      </c>
      <c r="L98">
        <v>51.785062500000002</v>
      </c>
      <c r="M98">
        <v>12</v>
      </c>
      <c r="N98">
        <v>41</v>
      </c>
      <c r="O98">
        <v>0.5</v>
      </c>
      <c r="P98">
        <v>0.25</v>
      </c>
      <c r="S98">
        <f t="shared" ref="S98:S102" si="9">W98/16</f>
        <v>124.33687500000001</v>
      </c>
      <c r="T98">
        <f t="shared" ref="T98:T102" si="10">X98/16</f>
        <v>227.60874999999999</v>
      </c>
      <c r="U98">
        <f t="shared" ref="U98:U102" si="11">Y98/16</f>
        <v>62.278812500000001</v>
      </c>
      <c r="V98">
        <f t="shared" ref="V98:V102" si="12">Z98/16</f>
        <v>39.607750000000003</v>
      </c>
      <c r="W98" s="40">
        <v>1989.39</v>
      </c>
      <c r="X98" s="40">
        <v>3641.74</v>
      </c>
      <c r="Y98" s="40">
        <v>996.46100000000001</v>
      </c>
      <c r="Z98" s="40">
        <v>633.72400000000005</v>
      </c>
    </row>
    <row r="99" spans="1:26" ht="15.75" thickBot="1" x14ac:dyDescent="0.3">
      <c r="A99" s="39">
        <v>100</v>
      </c>
      <c r="B99" s="45">
        <v>40</v>
      </c>
      <c r="C99" s="45">
        <v>60</v>
      </c>
      <c r="D99">
        <v>14</v>
      </c>
      <c r="E99">
        <v>43</v>
      </c>
      <c r="F99" s="39">
        <v>1.4</v>
      </c>
      <c r="G99" s="46">
        <v>3</v>
      </c>
      <c r="H99" s="45">
        <v>1000</v>
      </c>
      <c r="I99">
        <v>170.448125</v>
      </c>
      <c r="J99">
        <v>278.68</v>
      </c>
      <c r="K99">
        <v>60.448562500000001</v>
      </c>
      <c r="L99">
        <v>47.687937499999997</v>
      </c>
      <c r="M99">
        <v>12</v>
      </c>
      <c r="N99">
        <v>41</v>
      </c>
      <c r="O99">
        <v>0.5</v>
      </c>
      <c r="P99">
        <v>0.25</v>
      </c>
      <c r="S99">
        <f t="shared" si="9"/>
        <v>131.80625000000001</v>
      </c>
      <c r="T99">
        <f t="shared" si="10"/>
        <v>204.23</v>
      </c>
      <c r="U99">
        <f t="shared" si="11"/>
        <v>38.1208125</v>
      </c>
      <c r="V99">
        <f t="shared" si="12"/>
        <v>34.621937500000001</v>
      </c>
      <c r="W99" s="40">
        <v>2108.9</v>
      </c>
      <c r="X99" s="40">
        <v>3267.68</v>
      </c>
      <c r="Y99" s="40">
        <v>609.93299999999999</v>
      </c>
      <c r="Z99" s="40">
        <v>553.95100000000002</v>
      </c>
    </row>
    <row r="100" spans="1:26" ht="15.75" thickBot="1" x14ac:dyDescent="0.3">
      <c r="A100" s="39">
        <v>100</v>
      </c>
      <c r="B100" s="45">
        <v>40</v>
      </c>
      <c r="C100" s="45">
        <v>60</v>
      </c>
      <c r="D100">
        <v>14</v>
      </c>
      <c r="E100">
        <v>43</v>
      </c>
      <c r="F100" s="39">
        <v>1.4</v>
      </c>
      <c r="G100" s="46">
        <v>3</v>
      </c>
      <c r="H100" s="45">
        <v>850</v>
      </c>
      <c r="I100">
        <v>170.97749999999999</v>
      </c>
      <c r="J100">
        <v>252.46375</v>
      </c>
      <c r="K100">
        <v>40.259625</v>
      </c>
      <c r="L100">
        <v>42.442187500000003</v>
      </c>
      <c r="M100">
        <v>12</v>
      </c>
      <c r="N100">
        <v>41</v>
      </c>
      <c r="O100">
        <v>0.5</v>
      </c>
      <c r="P100">
        <v>0.25</v>
      </c>
      <c r="S100">
        <f t="shared" si="9"/>
        <v>161.06375</v>
      </c>
      <c r="T100">
        <f t="shared" si="10"/>
        <v>220.983125</v>
      </c>
      <c r="U100">
        <f t="shared" si="11"/>
        <v>24.9884375</v>
      </c>
      <c r="V100">
        <f t="shared" si="12"/>
        <v>36.852625000000003</v>
      </c>
      <c r="W100" s="40">
        <v>2577.02</v>
      </c>
      <c r="X100" s="40">
        <v>3535.73</v>
      </c>
      <c r="Y100" s="40">
        <v>399.815</v>
      </c>
      <c r="Z100" s="40">
        <v>589.64200000000005</v>
      </c>
    </row>
    <row r="101" spans="1:26" ht="15.75" thickBot="1" x14ac:dyDescent="0.3">
      <c r="A101" s="39">
        <v>120</v>
      </c>
      <c r="B101" s="39">
        <v>45</v>
      </c>
      <c r="C101" s="39">
        <v>50</v>
      </c>
      <c r="D101">
        <v>14</v>
      </c>
      <c r="E101">
        <v>43</v>
      </c>
      <c r="F101" s="39">
        <v>1.4</v>
      </c>
      <c r="G101" s="49">
        <v>4</v>
      </c>
      <c r="H101" s="39">
        <v>900</v>
      </c>
      <c r="I101">
        <v>174.60874999999999</v>
      </c>
      <c r="J101">
        <v>275.98374999999999</v>
      </c>
      <c r="K101">
        <v>61.393124999999998</v>
      </c>
      <c r="L101">
        <v>50.271875000000001</v>
      </c>
      <c r="M101">
        <v>12</v>
      </c>
      <c r="N101">
        <v>41</v>
      </c>
      <c r="O101">
        <v>0.5</v>
      </c>
      <c r="P101">
        <v>0.25</v>
      </c>
      <c r="S101">
        <f t="shared" si="9"/>
        <v>170.97749999999999</v>
      </c>
      <c r="T101">
        <f t="shared" si="10"/>
        <v>252.46375</v>
      </c>
      <c r="U101">
        <f t="shared" si="11"/>
        <v>40.259625</v>
      </c>
      <c r="V101">
        <f t="shared" si="12"/>
        <v>42.442187500000003</v>
      </c>
      <c r="W101" s="40">
        <v>2735.64</v>
      </c>
      <c r="X101" s="40">
        <v>4039.42</v>
      </c>
      <c r="Y101" s="40">
        <v>644.154</v>
      </c>
      <c r="Z101" s="40">
        <v>679.07500000000005</v>
      </c>
    </row>
    <row r="102" spans="1:26" ht="15.75" thickBot="1" x14ac:dyDescent="0.3">
      <c r="A102" s="39">
        <v>150</v>
      </c>
      <c r="B102" s="39">
        <v>45</v>
      </c>
      <c r="C102" s="39">
        <v>50</v>
      </c>
      <c r="D102">
        <v>14</v>
      </c>
      <c r="E102">
        <v>43</v>
      </c>
      <c r="F102" s="39">
        <v>1.4</v>
      </c>
      <c r="G102" s="49">
        <v>4</v>
      </c>
      <c r="H102" s="39">
        <v>900</v>
      </c>
      <c r="I102">
        <v>176.84375</v>
      </c>
      <c r="J102">
        <v>297.06937499999998</v>
      </c>
      <c r="K102">
        <v>76.741249999999994</v>
      </c>
      <c r="L102">
        <v>52.579374999999999</v>
      </c>
      <c r="M102">
        <v>12</v>
      </c>
      <c r="N102">
        <v>41</v>
      </c>
      <c r="O102">
        <v>0.5</v>
      </c>
      <c r="P102">
        <v>0.25</v>
      </c>
      <c r="S102">
        <f t="shared" si="9"/>
        <v>170.448125</v>
      </c>
      <c r="T102">
        <f t="shared" si="10"/>
        <v>278.68</v>
      </c>
      <c r="U102">
        <f t="shared" si="11"/>
        <v>60.448562500000001</v>
      </c>
      <c r="V102">
        <f t="shared" si="12"/>
        <v>47.687937499999997</v>
      </c>
      <c r="W102" s="40">
        <v>2727.17</v>
      </c>
      <c r="X102" s="40">
        <v>4458.88</v>
      </c>
      <c r="Y102" s="40">
        <v>967.17700000000002</v>
      </c>
      <c r="Z102" s="40">
        <v>763.00699999999995</v>
      </c>
    </row>
  </sheetData>
  <sortState ref="A3:P102">
    <sortCondition ref="I10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6BBB-452B-4283-945C-E44F79665163}">
  <dimension ref="A1:X264"/>
  <sheetViews>
    <sheetView topLeftCell="A191" workbookViewId="0">
      <selection activeCell="O164" sqref="O164"/>
    </sheetView>
  </sheetViews>
  <sheetFormatPr defaultRowHeight="15" x14ac:dyDescent="0.25"/>
  <sheetData>
    <row r="1" spans="1:24" x14ac:dyDescent="0.25">
      <c r="A1">
        <v>140</v>
      </c>
      <c r="B1">
        <v>20</v>
      </c>
      <c r="C1">
        <v>45</v>
      </c>
      <c r="D1">
        <v>10</v>
      </c>
      <c r="E1">
        <v>47</v>
      </c>
      <c r="F1">
        <v>1.1000000000000001</v>
      </c>
      <c r="G1">
        <v>1.5</v>
      </c>
      <c r="H1">
        <v>800</v>
      </c>
      <c r="I1">
        <v>-82.78</v>
      </c>
      <c r="J1">
        <v>-28.4</v>
      </c>
      <c r="K1">
        <v>23.25</v>
      </c>
      <c r="L1">
        <v>24.72</v>
      </c>
      <c r="M1">
        <v>8</v>
      </c>
      <c r="N1">
        <v>45</v>
      </c>
      <c r="O1">
        <v>0.55000000000000004</v>
      </c>
      <c r="P1">
        <v>0.09</v>
      </c>
      <c r="Q1">
        <f t="shared" ref="Q1:Q64" si="0">H1/3600/(B1*C1*10^-3)</f>
        <v>0.24691358024691357</v>
      </c>
      <c r="R1">
        <f t="shared" ref="R1:R64" si="1">O1-P1</f>
        <v>0.46000000000000008</v>
      </c>
      <c r="S1">
        <f t="shared" ref="S1:S64" si="2">500*10^-6</f>
        <v>5.0000000000000001E-4</v>
      </c>
      <c r="T1">
        <f t="shared" ref="T1:T64" si="3">0.000835</f>
        <v>8.3500000000000002E-4</v>
      </c>
      <c r="U1">
        <f t="shared" ref="U1:U64" si="4">A1/1000</f>
        <v>0.14000000000000001</v>
      </c>
      <c r="V1">
        <f t="shared" ref="V1:V64" si="5">U1*(150*T1*(1-R1)^2*Q1/(S1^2*R1^3)+1.75*1000*(1-R1)*Q1^2/(S1*R1^3))</f>
        <v>217614.93427712604</v>
      </c>
      <c r="W1">
        <f t="shared" ref="W1:W64" si="6">V1*H1/3600/1000/2</f>
        <v>24.179437141902895</v>
      </c>
      <c r="X1">
        <f t="shared" ref="X1:X64" si="7">ABS(W1-K1)/W1*100</f>
        <v>3.843915540499423</v>
      </c>
    </row>
    <row r="2" spans="1:24" x14ac:dyDescent="0.25">
      <c r="A2">
        <v>140</v>
      </c>
      <c r="B2">
        <v>20</v>
      </c>
      <c r="C2">
        <v>45</v>
      </c>
      <c r="D2">
        <v>10</v>
      </c>
      <c r="E2">
        <v>43</v>
      </c>
      <c r="F2">
        <v>1.1000000000000001</v>
      </c>
      <c r="G2">
        <v>1.5</v>
      </c>
      <c r="H2">
        <v>800</v>
      </c>
      <c r="I2">
        <v>-49.59</v>
      </c>
      <c r="J2">
        <v>4.12</v>
      </c>
      <c r="K2">
        <v>23.46</v>
      </c>
      <c r="L2">
        <v>23.52</v>
      </c>
      <c r="M2">
        <v>8</v>
      </c>
      <c r="N2">
        <v>41</v>
      </c>
      <c r="O2">
        <v>0.55000000000000004</v>
      </c>
      <c r="P2">
        <v>0.09</v>
      </c>
      <c r="Q2">
        <f t="shared" si="0"/>
        <v>0.24691358024691357</v>
      </c>
      <c r="R2">
        <f t="shared" si="1"/>
        <v>0.46000000000000008</v>
      </c>
      <c r="S2">
        <f t="shared" si="2"/>
        <v>5.0000000000000001E-4</v>
      </c>
      <c r="T2">
        <f t="shared" si="3"/>
        <v>8.3500000000000002E-4</v>
      </c>
      <c r="U2">
        <f t="shared" si="4"/>
        <v>0.14000000000000001</v>
      </c>
      <c r="V2">
        <f t="shared" si="5"/>
        <v>217614.93427712604</v>
      </c>
      <c r="W2">
        <f t="shared" si="6"/>
        <v>24.179437141902895</v>
      </c>
      <c r="X2">
        <f t="shared" si="7"/>
        <v>2.9754089711878011</v>
      </c>
    </row>
    <row r="3" spans="1:24" x14ac:dyDescent="0.25">
      <c r="A3">
        <v>140</v>
      </c>
      <c r="B3">
        <v>20</v>
      </c>
      <c r="C3">
        <v>45</v>
      </c>
      <c r="D3">
        <v>14</v>
      </c>
      <c r="E3">
        <v>47</v>
      </c>
      <c r="F3">
        <v>1.1000000000000001</v>
      </c>
      <c r="G3">
        <v>1.5</v>
      </c>
      <c r="H3">
        <v>800</v>
      </c>
      <c r="I3">
        <v>-45.16</v>
      </c>
      <c r="J3">
        <v>8.4600000000000009</v>
      </c>
      <c r="K3">
        <v>23.05</v>
      </c>
      <c r="L3">
        <v>23.44</v>
      </c>
      <c r="M3">
        <v>12</v>
      </c>
      <c r="N3">
        <v>45</v>
      </c>
      <c r="O3">
        <v>0.55000000000000004</v>
      </c>
      <c r="P3">
        <v>0.09</v>
      </c>
      <c r="Q3">
        <f t="shared" si="0"/>
        <v>0.24691358024691357</v>
      </c>
      <c r="R3">
        <f t="shared" si="1"/>
        <v>0.46000000000000008</v>
      </c>
      <c r="S3">
        <f t="shared" si="2"/>
        <v>5.0000000000000001E-4</v>
      </c>
      <c r="T3">
        <f t="shared" si="3"/>
        <v>8.3500000000000002E-4</v>
      </c>
      <c r="U3">
        <f t="shared" si="4"/>
        <v>0.14000000000000001</v>
      </c>
      <c r="V3">
        <f t="shared" si="5"/>
        <v>217614.93427712604</v>
      </c>
      <c r="W3">
        <f t="shared" si="6"/>
        <v>24.179437141902895</v>
      </c>
      <c r="X3">
        <f t="shared" si="7"/>
        <v>4.6710646541295322</v>
      </c>
    </row>
    <row r="4" spans="1:24" x14ac:dyDescent="0.25">
      <c r="A4">
        <v>140</v>
      </c>
      <c r="B4">
        <v>20</v>
      </c>
      <c r="C4">
        <v>45</v>
      </c>
      <c r="D4">
        <v>10</v>
      </c>
      <c r="E4">
        <v>47</v>
      </c>
      <c r="F4">
        <v>1.3</v>
      </c>
      <c r="G4">
        <v>1.5</v>
      </c>
      <c r="H4">
        <v>800</v>
      </c>
      <c r="I4">
        <v>-44.4</v>
      </c>
      <c r="J4">
        <v>11.91</v>
      </c>
      <c r="K4">
        <v>23.25</v>
      </c>
      <c r="L4">
        <v>29.84</v>
      </c>
      <c r="M4">
        <v>8</v>
      </c>
      <c r="N4">
        <v>45</v>
      </c>
      <c r="O4">
        <v>0.55000000000000004</v>
      </c>
      <c r="P4">
        <v>0.09</v>
      </c>
      <c r="Q4">
        <f t="shared" si="0"/>
        <v>0.24691358024691357</v>
      </c>
      <c r="R4">
        <f t="shared" si="1"/>
        <v>0.46000000000000008</v>
      </c>
      <c r="S4">
        <f t="shared" si="2"/>
        <v>5.0000000000000001E-4</v>
      </c>
      <c r="T4">
        <f t="shared" si="3"/>
        <v>8.3500000000000002E-4</v>
      </c>
      <c r="U4">
        <f t="shared" si="4"/>
        <v>0.14000000000000001</v>
      </c>
      <c r="V4">
        <f t="shared" si="5"/>
        <v>217614.93427712604</v>
      </c>
      <c r="W4">
        <f t="shared" si="6"/>
        <v>24.179437141902895</v>
      </c>
      <c r="X4">
        <f t="shared" si="7"/>
        <v>3.843915540499423</v>
      </c>
    </row>
    <row r="5" spans="1:24" x14ac:dyDescent="0.25">
      <c r="A5">
        <v>150</v>
      </c>
      <c r="B5">
        <v>30</v>
      </c>
      <c r="C5">
        <v>35</v>
      </c>
      <c r="D5">
        <v>14</v>
      </c>
      <c r="E5">
        <v>43</v>
      </c>
      <c r="F5">
        <v>1.25</v>
      </c>
      <c r="G5">
        <v>4</v>
      </c>
      <c r="H5">
        <v>900</v>
      </c>
      <c r="I5">
        <v>-42.691937500000002</v>
      </c>
      <c r="J5">
        <v>252.16249999999999</v>
      </c>
      <c r="K5">
        <v>260.44187499999998</v>
      </c>
      <c r="L5">
        <v>32.059874999999998</v>
      </c>
      <c r="M5">
        <v>12</v>
      </c>
      <c r="N5">
        <v>41</v>
      </c>
      <c r="O5">
        <v>0.5</v>
      </c>
      <c r="P5">
        <v>0.25</v>
      </c>
      <c r="Q5">
        <f t="shared" si="0"/>
        <v>0.23809523809523808</v>
      </c>
      <c r="R5">
        <f t="shared" si="1"/>
        <v>0.25</v>
      </c>
      <c r="S5">
        <f t="shared" si="2"/>
        <v>5.0000000000000001E-4</v>
      </c>
      <c r="T5">
        <f t="shared" si="3"/>
        <v>8.3500000000000002E-4</v>
      </c>
      <c r="U5">
        <f t="shared" si="4"/>
        <v>0.15</v>
      </c>
      <c r="V5">
        <f t="shared" si="5"/>
        <v>2072714.2857142854</v>
      </c>
      <c r="W5">
        <f t="shared" si="6"/>
        <v>259.08928571428567</v>
      </c>
      <c r="X5">
        <f t="shared" si="7"/>
        <v>0.522055276035576</v>
      </c>
    </row>
    <row r="6" spans="1:24" x14ac:dyDescent="0.25">
      <c r="A6">
        <v>140</v>
      </c>
      <c r="B6">
        <v>20</v>
      </c>
      <c r="C6">
        <v>45</v>
      </c>
      <c r="D6">
        <v>10</v>
      </c>
      <c r="E6">
        <v>47</v>
      </c>
      <c r="F6">
        <v>1.1000000000000001</v>
      </c>
      <c r="G6">
        <v>2.25</v>
      </c>
      <c r="H6">
        <v>800</v>
      </c>
      <c r="I6">
        <v>-42.15</v>
      </c>
      <c r="J6">
        <v>24.44</v>
      </c>
      <c r="K6">
        <v>23.27</v>
      </c>
      <c r="L6">
        <v>30.19</v>
      </c>
      <c r="M6">
        <v>8</v>
      </c>
      <c r="N6">
        <v>45</v>
      </c>
      <c r="O6">
        <v>0.55000000000000004</v>
      </c>
      <c r="P6">
        <v>0.09</v>
      </c>
      <c r="Q6">
        <f t="shared" si="0"/>
        <v>0.24691358024691357</v>
      </c>
      <c r="R6">
        <f t="shared" si="1"/>
        <v>0.46000000000000008</v>
      </c>
      <c r="S6">
        <f t="shared" si="2"/>
        <v>5.0000000000000001E-4</v>
      </c>
      <c r="T6">
        <f t="shared" si="3"/>
        <v>8.3500000000000002E-4</v>
      </c>
      <c r="U6">
        <f t="shared" si="4"/>
        <v>0.14000000000000001</v>
      </c>
      <c r="V6">
        <f t="shared" si="5"/>
        <v>217614.93427712604</v>
      </c>
      <c r="W6">
        <f t="shared" si="6"/>
        <v>24.179437141902895</v>
      </c>
      <c r="X6">
        <f t="shared" si="7"/>
        <v>3.7612006291364128</v>
      </c>
    </row>
    <row r="7" spans="1:24" x14ac:dyDescent="0.25">
      <c r="A7">
        <v>120</v>
      </c>
      <c r="B7">
        <v>30</v>
      </c>
      <c r="C7">
        <v>35</v>
      </c>
      <c r="D7">
        <v>14</v>
      </c>
      <c r="E7">
        <v>43</v>
      </c>
      <c r="F7">
        <v>1.25</v>
      </c>
      <c r="G7">
        <v>4</v>
      </c>
      <c r="H7">
        <v>900</v>
      </c>
      <c r="I7">
        <v>-34.156374999999997</v>
      </c>
      <c r="J7">
        <v>208.15437499999999</v>
      </c>
      <c r="K7">
        <v>208.35312500000001</v>
      </c>
      <c r="L7">
        <v>34.476687499999997</v>
      </c>
      <c r="M7">
        <v>12</v>
      </c>
      <c r="N7">
        <v>41</v>
      </c>
      <c r="O7">
        <v>0.5</v>
      </c>
      <c r="P7">
        <v>0.25</v>
      </c>
      <c r="Q7">
        <f t="shared" si="0"/>
        <v>0.23809523809523808</v>
      </c>
      <c r="R7">
        <f t="shared" si="1"/>
        <v>0.25</v>
      </c>
      <c r="S7">
        <f t="shared" si="2"/>
        <v>5.0000000000000001E-4</v>
      </c>
      <c r="T7">
        <f t="shared" si="3"/>
        <v>8.3500000000000002E-4</v>
      </c>
      <c r="U7">
        <f t="shared" si="4"/>
        <v>0.12</v>
      </c>
      <c r="V7">
        <f t="shared" si="5"/>
        <v>1658171.4285714284</v>
      </c>
      <c r="W7">
        <f t="shared" si="6"/>
        <v>207.27142857142854</v>
      </c>
      <c r="X7">
        <f t="shared" si="7"/>
        <v>0.5218743538493511</v>
      </c>
    </row>
    <row r="8" spans="1:24" x14ac:dyDescent="0.25">
      <c r="A8">
        <v>140</v>
      </c>
      <c r="B8">
        <v>20</v>
      </c>
      <c r="C8">
        <v>45</v>
      </c>
      <c r="D8">
        <v>10</v>
      </c>
      <c r="E8">
        <v>47</v>
      </c>
      <c r="F8">
        <v>1.1000000000000001</v>
      </c>
      <c r="G8">
        <v>3</v>
      </c>
      <c r="H8">
        <v>800</v>
      </c>
      <c r="I8">
        <v>-19.95</v>
      </c>
      <c r="J8">
        <v>46.68</v>
      </c>
      <c r="K8">
        <v>23.3</v>
      </c>
      <c r="L8">
        <v>33.229999999999997</v>
      </c>
      <c r="M8">
        <v>8</v>
      </c>
      <c r="N8">
        <v>45</v>
      </c>
      <c r="O8">
        <v>0.55000000000000004</v>
      </c>
      <c r="P8">
        <v>0.09</v>
      </c>
      <c r="Q8">
        <f t="shared" si="0"/>
        <v>0.24691358024691357</v>
      </c>
      <c r="R8">
        <f t="shared" si="1"/>
        <v>0.46000000000000008</v>
      </c>
      <c r="S8">
        <f t="shared" si="2"/>
        <v>5.0000000000000001E-4</v>
      </c>
      <c r="T8">
        <f t="shared" si="3"/>
        <v>8.3500000000000002E-4</v>
      </c>
      <c r="U8">
        <f t="shared" si="4"/>
        <v>0.14000000000000001</v>
      </c>
      <c r="V8">
        <f t="shared" si="5"/>
        <v>217614.93427712604</v>
      </c>
      <c r="W8">
        <f t="shared" si="6"/>
        <v>24.179437141902895</v>
      </c>
      <c r="X8">
        <f t="shared" si="7"/>
        <v>3.6371282620918919</v>
      </c>
    </row>
    <row r="9" spans="1:24" x14ac:dyDescent="0.25">
      <c r="A9">
        <v>160</v>
      </c>
      <c r="B9">
        <v>23</v>
      </c>
      <c r="C9">
        <v>45</v>
      </c>
      <c r="D9">
        <v>10</v>
      </c>
      <c r="E9">
        <v>47</v>
      </c>
      <c r="F9">
        <v>1.1000000000000001</v>
      </c>
      <c r="G9">
        <v>1.5</v>
      </c>
      <c r="H9">
        <v>800</v>
      </c>
      <c r="I9">
        <v>-14.86</v>
      </c>
      <c r="J9">
        <v>47.87</v>
      </c>
      <c r="K9">
        <v>20.8</v>
      </c>
      <c r="L9">
        <v>28.64</v>
      </c>
      <c r="M9">
        <v>8</v>
      </c>
      <c r="N9">
        <v>45</v>
      </c>
      <c r="O9">
        <v>0.55000000000000004</v>
      </c>
      <c r="P9">
        <v>0.09</v>
      </c>
      <c r="Q9">
        <f t="shared" si="0"/>
        <v>0.21470746108427269</v>
      </c>
      <c r="R9">
        <f t="shared" si="1"/>
        <v>0.46000000000000008</v>
      </c>
      <c r="S9">
        <f t="shared" si="2"/>
        <v>5.0000000000000001E-4</v>
      </c>
      <c r="T9">
        <f t="shared" si="3"/>
        <v>8.3500000000000002E-4</v>
      </c>
      <c r="U9">
        <f t="shared" si="4"/>
        <v>0.16</v>
      </c>
      <c r="V9">
        <f t="shared" si="5"/>
        <v>194780.34337021451</v>
      </c>
      <c r="W9">
        <f t="shared" si="6"/>
        <v>21.642260374468279</v>
      </c>
      <c r="X9">
        <f t="shared" si="7"/>
        <v>3.8917394019614804</v>
      </c>
    </row>
    <row r="10" spans="1:24" x14ac:dyDescent="0.25">
      <c r="A10">
        <v>140</v>
      </c>
      <c r="B10">
        <v>20</v>
      </c>
      <c r="C10">
        <v>45</v>
      </c>
      <c r="D10">
        <v>10</v>
      </c>
      <c r="E10">
        <v>47</v>
      </c>
      <c r="F10">
        <v>1.1000000000000001</v>
      </c>
      <c r="G10">
        <v>1.5</v>
      </c>
      <c r="H10">
        <v>600</v>
      </c>
      <c r="I10">
        <v>-14.09</v>
      </c>
      <c r="J10">
        <v>27.15</v>
      </c>
      <c r="K10">
        <v>10.58</v>
      </c>
      <c r="L10">
        <v>21.55</v>
      </c>
      <c r="M10">
        <v>8</v>
      </c>
      <c r="N10">
        <v>45</v>
      </c>
      <c r="O10">
        <v>0.55000000000000004</v>
      </c>
      <c r="P10">
        <v>0.09</v>
      </c>
      <c r="Q10">
        <f t="shared" si="0"/>
        <v>0.18518518518518517</v>
      </c>
      <c r="R10">
        <f t="shared" si="1"/>
        <v>0.46000000000000008</v>
      </c>
      <c r="S10">
        <f t="shared" si="2"/>
        <v>5.0000000000000001E-4</v>
      </c>
      <c r="T10">
        <f t="shared" si="3"/>
        <v>8.3500000000000002E-4</v>
      </c>
      <c r="U10">
        <f t="shared" si="4"/>
        <v>0.14000000000000001</v>
      </c>
      <c r="V10">
        <f t="shared" si="5"/>
        <v>132136.45592662596</v>
      </c>
      <c r="W10">
        <f t="shared" si="6"/>
        <v>11.011371327218828</v>
      </c>
      <c r="X10">
        <f t="shared" si="7"/>
        <v>3.917507769014462</v>
      </c>
    </row>
    <row r="11" spans="1:24" x14ac:dyDescent="0.25">
      <c r="A11">
        <v>140</v>
      </c>
      <c r="B11">
        <v>20</v>
      </c>
      <c r="C11">
        <v>45</v>
      </c>
      <c r="D11">
        <v>14</v>
      </c>
      <c r="E11">
        <v>43</v>
      </c>
      <c r="F11">
        <v>1.1000000000000001</v>
      </c>
      <c r="G11">
        <v>1.5</v>
      </c>
      <c r="H11">
        <v>800</v>
      </c>
      <c r="I11">
        <v>-10.27</v>
      </c>
      <c r="J11">
        <v>42.82</v>
      </c>
      <c r="K11">
        <v>23.25</v>
      </c>
      <c r="L11">
        <v>22.07</v>
      </c>
      <c r="M11">
        <v>12</v>
      </c>
      <c r="N11">
        <v>41</v>
      </c>
      <c r="O11">
        <v>0.55000000000000004</v>
      </c>
      <c r="P11">
        <v>0.09</v>
      </c>
      <c r="Q11">
        <f t="shared" si="0"/>
        <v>0.24691358024691357</v>
      </c>
      <c r="R11">
        <f t="shared" si="1"/>
        <v>0.46000000000000008</v>
      </c>
      <c r="S11">
        <f t="shared" si="2"/>
        <v>5.0000000000000001E-4</v>
      </c>
      <c r="T11">
        <f t="shared" si="3"/>
        <v>8.3500000000000002E-4</v>
      </c>
      <c r="U11">
        <f t="shared" si="4"/>
        <v>0.14000000000000001</v>
      </c>
      <c r="V11">
        <f t="shared" si="5"/>
        <v>217614.93427712604</v>
      </c>
      <c r="W11">
        <f t="shared" si="6"/>
        <v>24.179437141902895</v>
      </c>
      <c r="X11">
        <f t="shared" si="7"/>
        <v>3.843915540499423</v>
      </c>
    </row>
    <row r="12" spans="1:24" x14ac:dyDescent="0.25">
      <c r="A12">
        <v>140</v>
      </c>
      <c r="B12">
        <v>20</v>
      </c>
      <c r="C12">
        <v>45</v>
      </c>
      <c r="D12">
        <v>10</v>
      </c>
      <c r="E12">
        <v>43</v>
      </c>
      <c r="F12">
        <v>1.1000000000000001</v>
      </c>
      <c r="G12">
        <v>2.25</v>
      </c>
      <c r="H12">
        <v>800</v>
      </c>
      <c r="I12">
        <v>-9.8800000000000008</v>
      </c>
      <c r="J12">
        <v>53.56</v>
      </c>
      <c r="K12">
        <v>23.49</v>
      </c>
      <c r="L12">
        <v>28.38</v>
      </c>
      <c r="M12">
        <v>8</v>
      </c>
      <c r="N12">
        <v>41</v>
      </c>
      <c r="O12">
        <v>0.55000000000000004</v>
      </c>
      <c r="P12">
        <v>0.09</v>
      </c>
      <c r="Q12">
        <f t="shared" si="0"/>
        <v>0.24691358024691357</v>
      </c>
      <c r="R12">
        <f t="shared" si="1"/>
        <v>0.46000000000000008</v>
      </c>
      <c r="S12">
        <f t="shared" si="2"/>
        <v>5.0000000000000001E-4</v>
      </c>
      <c r="T12">
        <f t="shared" si="3"/>
        <v>8.3500000000000002E-4</v>
      </c>
      <c r="U12">
        <f t="shared" si="4"/>
        <v>0.14000000000000001</v>
      </c>
      <c r="V12">
        <f t="shared" si="5"/>
        <v>217614.93427712604</v>
      </c>
      <c r="W12">
        <f t="shared" si="6"/>
        <v>24.179437141902895</v>
      </c>
      <c r="X12">
        <f t="shared" si="7"/>
        <v>2.8513366041432944</v>
      </c>
    </row>
    <row r="13" spans="1:24" x14ac:dyDescent="0.25">
      <c r="A13">
        <v>140</v>
      </c>
      <c r="B13">
        <v>20</v>
      </c>
      <c r="C13">
        <v>45</v>
      </c>
      <c r="D13">
        <v>10</v>
      </c>
      <c r="E13">
        <v>43</v>
      </c>
      <c r="F13">
        <v>1.3</v>
      </c>
      <c r="G13">
        <v>1.5</v>
      </c>
      <c r="H13">
        <v>800</v>
      </c>
      <c r="I13">
        <v>-9.49</v>
      </c>
      <c r="J13">
        <v>45.64</v>
      </c>
      <c r="K13">
        <v>23.46</v>
      </c>
      <c r="L13">
        <v>28.36</v>
      </c>
      <c r="M13">
        <v>8</v>
      </c>
      <c r="N13">
        <v>41</v>
      </c>
      <c r="O13">
        <v>0.55000000000000004</v>
      </c>
      <c r="P13">
        <v>0.09</v>
      </c>
      <c r="Q13">
        <f t="shared" si="0"/>
        <v>0.24691358024691357</v>
      </c>
      <c r="R13">
        <f t="shared" si="1"/>
        <v>0.46000000000000008</v>
      </c>
      <c r="S13">
        <f t="shared" si="2"/>
        <v>5.0000000000000001E-4</v>
      </c>
      <c r="T13">
        <f t="shared" si="3"/>
        <v>8.3500000000000002E-4</v>
      </c>
      <c r="U13">
        <f t="shared" si="4"/>
        <v>0.14000000000000001</v>
      </c>
      <c r="V13">
        <f t="shared" si="5"/>
        <v>217614.93427712604</v>
      </c>
      <c r="W13">
        <f t="shared" si="6"/>
        <v>24.179437141902895</v>
      </c>
      <c r="X13">
        <f t="shared" si="7"/>
        <v>2.9754089711878011</v>
      </c>
    </row>
    <row r="14" spans="1:24" x14ac:dyDescent="0.25">
      <c r="A14">
        <v>140</v>
      </c>
      <c r="B14">
        <v>20</v>
      </c>
      <c r="C14">
        <v>45</v>
      </c>
      <c r="D14">
        <v>10</v>
      </c>
      <c r="E14">
        <v>47</v>
      </c>
      <c r="F14">
        <v>1.5</v>
      </c>
      <c r="G14">
        <v>1.5</v>
      </c>
      <c r="H14">
        <v>800</v>
      </c>
      <c r="I14">
        <v>-7.71</v>
      </c>
      <c r="J14">
        <v>51.06</v>
      </c>
      <c r="K14">
        <v>23.25</v>
      </c>
      <c r="L14">
        <v>34.81</v>
      </c>
      <c r="M14">
        <v>8</v>
      </c>
      <c r="N14">
        <v>45</v>
      </c>
      <c r="O14">
        <v>0.55000000000000004</v>
      </c>
      <c r="P14">
        <v>0.09</v>
      </c>
      <c r="Q14">
        <f t="shared" si="0"/>
        <v>0.24691358024691357</v>
      </c>
      <c r="R14">
        <f t="shared" si="1"/>
        <v>0.46000000000000008</v>
      </c>
      <c r="S14">
        <f t="shared" si="2"/>
        <v>5.0000000000000001E-4</v>
      </c>
      <c r="T14">
        <f t="shared" si="3"/>
        <v>8.3500000000000002E-4</v>
      </c>
      <c r="U14">
        <f t="shared" si="4"/>
        <v>0.14000000000000001</v>
      </c>
      <c r="V14">
        <f t="shared" si="5"/>
        <v>217614.93427712604</v>
      </c>
      <c r="W14">
        <f t="shared" si="6"/>
        <v>24.179437141902895</v>
      </c>
      <c r="X14">
        <f t="shared" si="7"/>
        <v>3.843915540499423</v>
      </c>
    </row>
    <row r="15" spans="1:24" x14ac:dyDescent="0.25">
      <c r="A15">
        <v>140</v>
      </c>
      <c r="B15">
        <v>20</v>
      </c>
      <c r="C15">
        <v>45</v>
      </c>
      <c r="D15">
        <v>14</v>
      </c>
      <c r="E15">
        <v>47</v>
      </c>
      <c r="F15">
        <v>1.1000000000000001</v>
      </c>
      <c r="G15">
        <v>2.25</v>
      </c>
      <c r="H15">
        <v>800</v>
      </c>
      <c r="I15">
        <v>-5.44</v>
      </c>
      <c r="J15">
        <v>57.68</v>
      </c>
      <c r="K15">
        <v>23.08</v>
      </c>
      <c r="L15">
        <v>28.23</v>
      </c>
      <c r="M15">
        <v>12</v>
      </c>
      <c r="N15">
        <v>45</v>
      </c>
      <c r="O15">
        <v>0.55000000000000004</v>
      </c>
      <c r="P15">
        <v>0.09</v>
      </c>
      <c r="Q15">
        <f t="shared" si="0"/>
        <v>0.24691358024691357</v>
      </c>
      <c r="R15">
        <f t="shared" si="1"/>
        <v>0.46000000000000008</v>
      </c>
      <c r="S15">
        <f t="shared" si="2"/>
        <v>5.0000000000000001E-4</v>
      </c>
      <c r="T15">
        <f t="shared" si="3"/>
        <v>8.3500000000000002E-4</v>
      </c>
      <c r="U15">
        <f t="shared" si="4"/>
        <v>0.14000000000000001</v>
      </c>
      <c r="V15">
        <f t="shared" si="5"/>
        <v>217614.93427712604</v>
      </c>
      <c r="W15">
        <f t="shared" si="6"/>
        <v>24.179437141902895</v>
      </c>
      <c r="X15">
        <f t="shared" si="7"/>
        <v>4.5469922870850255</v>
      </c>
    </row>
    <row r="16" spans="1:24" x14ac:dyDescent="0.25">
      <c r="A16">
        <v>140</v>
      </c>
      <c r="B16">
        <v>20</v>
      </c>
      <c r="C16">
        <v>45</v>
      </c>
      <c r="D16">
        <v>14</v>
      </c>
      <c r="E16">
        <v>47</v>
      </c>
      <c r="F16">
        <v>1.3</v>
      </c>
      <c r="G16">
        <v>1.5</v>
      </c>
      <c r="H16">
        <v>800</v>
      </c>
      <c r="I16">
        <v>-4.57</v>
      </c>
      <c r="J16">
        <v>50.34</v>
      </c>
      <c r="K16">
        <v>23.05</v>
      </c>
      <c r="L16">
        <v>28.27</v>
      </c>
      <c r="M16">
        <v>12</v>
      </c>
      <c r="N16">
        <v>45</v>
      </c>
      <c r="O16">
        <v>0.55000000000000004</v>
      </c>
      <c r="P16">
        <v>0.09</v>
      </c>
      <c r="Q16">
        <f t="shared" si="0"/>
        <v>0.24691358024691357</v>
      </c>
      <c r="R16">
        <f t="shared" si="1"/>
        <v>0.46000000000000008</v>
      </c>
      <c r="S16">
        <f t="shared" si="2"/>
        <v>5.0000000000000001E-4</v>
      </c>
      <c r="T16">
        <f t="shared" si="3"/>
        <v>8.3500000000000002E-4</v>
      </c>
      <c r="U16">
        <f t="shared" si="4"/>
        <v>0.14000000000000001</v>
      </c>
      <c r="V16">
        <f t="shared" si="5"/>
        <v>217614.93427712604</v>
      </c>
      <c r="W16">
        <f t="shared" si="6"/>
        <v>24.179437141902895</v>
      </c>
      <c r="X16">
        <f t="shared" si="7"/>
        <v>4.6710646541295322</v>
      </c>
    </row>
    <row r="17" spans="1:24" x14ac:dyDescent="0.25">
      <c r="A17">
        <v>150</v>
      </c>
      <c r="B17">
        <v>30</v>
      </c>
      <c r="C17">
        <v>35</v>
      </c>
      <c r="D17">
        <v>14</v>
      </c>
      <c r="E17">
        <v>43</v>
      </c>
      <c r="F17">
        <v>1.4</v>
      </c>
      <c r="G17">
        <v>4</v>
      </c>
      <c r="H17">
        <v>900</v>
      </c>
      <c r="I17">
        <v>-1.5990312499999999</v>
      </c>
      <c r="J17">
        <v>299.06</v>
      </c>
      <c r="K17">
        <v>260.44187499999998</v>
      </c>
      <c r="L17">
        <v>39.603375</v>
      </c>
      <c r="M17">
        <v>12</v>
      </c>
      <c r="N17">
        <v>41</v>
      </c>
      <c r="O17">
        <v>0.5</v>
      </c>
      <c r="P17">
        <v>0.25</v>
      </c>
      <c r="Q17">
        <f t="shared" si="0"/>
        <v>0.23809523809523808</v>
      </c>
      <c r="R17">
        <f t="shared" si="1"/>
        <v>0.25</v>
      </c>
      <c r="S17">
        <f t="shared" si="2"/>
        <v>5.0000000000000001E-4</v>
      </c>
      <c r="T17">
        <f t="shared" si="3"/>
        <v>8.3500000000000002E-4</v>
      </c>
      <c r="U17">
        <f t="shared" si="4"/>
        <v>0.15</v>
      </c>
      <c r="V17">
        <f t="shared" si="5"/>
        <v>2072714.2857142854</v>
      </c>
      <c r="W17">
        <f t="shared" si="6"/>
        <v>259.08928571428567</v>
      </c>
      <c r="X17">
        <f t="shared" si="7"/>
        <v>0.522055276035576</v>
      </c>
    </row>
    <row r="18" spans="1:24" x14ac:dyDescent="0.25">
      <c r="A18">
        <v>140</v>
      </c>
      <c r="B18">
        <v>20</v>
      </c>
      <c r="C18">
        <v>45</v>
      </c>
      <c r="D18">
        <v>10</v>
      </c>
      <c r="E18">
        <v>47</v>
      </c>
      <c r="F18">
        <v>1.3</v>
      </c>
      <c r="G18">
        <v>2.25</v>
      </c>
      <c r="H18">
        <v>800</v>
      </c>
      <c r="I18">
        <v>2.68</v>
      </c>
      <c r="J18">
        <v>72.06</v>
      </c>
      <c r="K18">
        <v>23.27</v>
      </c>
      <c r="L18">
        <v>36.58</v>
      </c>
      <c r="M18">
        <v>8</v>
      </c>
      <c r="N18">
        <v>45</v>
      </c>
      <c r="O18">
        <v>0.55000000000000004</v>
      </c>
      <c r="P18">
        <v>0.09</v>
      </c>
      <c r="Q18">
        <f t="shared" si="0"/>
        <v>0.24691358024691357</v>
      </c>
      <c r="R18">
        <f t="shared" si="1"/>
        <v>0.46000000000000008</v>
      </c>
      <c r="S18">
        <f t="shared" si="2"/>
        <v>5.0000000000000001E-4</v>
      </c>
      <c r="T18">
        <f t="shared" si="3"/>
        <v>8.3500000000000002E-4</v>
      </c>
      <c r="U18">
        <f t="shared" si="4"/>
        <v>0.14000000000000001</v>
      </c>
      <c r="V18">
        <f t="shared" si="5"/>
        <v>217614.93427712604</v>
      </c>
      <c r="W18">
        <f t="shared" si="6"/>
        <v>24.179437141902895</v>
      </c>
      <c r="X18">
        <f t="shared" si="7"/>
        <v>3.7612006291364128</v>
      </c>
    </row>
    <row r="19" spans="1:24" x14ac:dyDescent="0.25">
      <c r="A19">
        <v>120</v>
      </c>
      <c r="B19">
        <v>30</v>
      </c>
      <c r="C19">
        <v>35</v>
      </c>
      <c r="D19">
        <v>14</v>
      </c>
      <c r="E19">
        <v>43</v>
      </c>
      <c r="F19">
        <v>1.4</v>
      </c>
      <c r="G19">
        <v>4</v>
      </c>
      <c r="H19">
        <v>900</v>
      </c>
      <c r="I19">
        <v>6.5909374999999999</v>
      </c>
      <c r="J19">
        <v>254.953125</v>
      </c>
      <c r="K19">
        <v>208.35312500000001</v>
      </c>
      <c r="L19">
        <v>41.505312500000002</v>
      </c>
      <c r="M19">
        <v>12</v>
      </c>
      <c r="N19">
        <v>41</v>
      </c>
      <c r="O19">
        <v>0.5</v>
      </c>
      <c r="P19">
        <v>0.25</v>
      </c>
      <c r="Q19">
        <f t="shared" si="0"/>
        <v>0.23809523809523808</v>
      </c>
      <c r="R19">
        <f t="shared" si="1"/>
        <v>0.25</v>
      </c>
      <c r="S19">
        <f t="shared" si="2"/>
        <v>5.0000000000000001E-4</v>
      </c>
      <c r="T19">
        <f t="shared" si="3"/>
        <v>8.3500000000000002E-4</v>
      </c>
      <c r="U19">
        <f t="shared" si="4"/>
        <v>0.12</v>
      </c>
      <c r="V19">
        <f t="shared" si="5"/>
        <v>1658171.4285714284</v>
      </c>
      <c r="W19">
        <f t="shared" si="6"/>
        <v>207.27142857142854</v>
      </c>
      <c r="X19">
        <f t="shared" si="7"/>
        <v>0.5218743538493511</v>
      </c>
    </row>
    <row r="20" spans="1:24" x14ac:dyDescent="0.25">
      <c r="A20">
        <v>140</v>
      </c>
      <c r="B20">
        <v>20</v>
      </c>
      <c r="C20">
        <v>45</v>
      </c>
      <c r="D20">
        <v>10</v>
      </c>
      <c r="E20">
        <v>43</v>
      </c>
      <c r="F20">
        <v>1.1000000000000001</v>
      </c>
      <c r="G20">
        <v>1.5</v>
      </c>
      <c r="H20">
        <v>600</v>
      </c>
      <c r="I20">
        <v>8.49</v>
      </c>
      <c r="J20">
        <v>48.26</v>
      </c>
      <c r="K20">
        <v>10.7</v>
      </c>
      <c r="L20">
        <v>20.32</v>
      </c>
      <c r="M20">
        <v>8</v>
      </c>
      <c r="N20">
        <v>41</v>
      </c>
      <c r="O20">
        <v>0.55000000000000004</v>
      </c>
      <c r="P20">
        <v>0.09</v>
      </c>
      <c r="Q20">
        <f t="shared" si="0"/>
        <v>0.18518518518518517</v>
      </c>
      <c r="R20">
        <f t="shared" si="1"/>
        <v>0.46000000000000008</v>
      </c>
      <c r="S20">
        <f t="shared" si="2"/>
        <v>5.0000000000000001E-4</v>
      </c>
      <c r="T20">
        <f t="shared" si="3"/>
        <v>8.3500000000000002E-4</v>
      </c>
      <c r="U20">
        <f t="shared" si="4"/>
        <v>0.14000000000000001</v>
      </c>
      <c r="V20">
        <f t="shared" si="5"/>
        <v>132136.45592662596</v>
      </c>
      <c r="W20">
        <f t="shared" si="6"/>
        <v>11.011371327218828</v>
      </c>
      <c r="X20">
        <f t="shared" si="7"/>
        <v>2.8277252484361828</v>
      </c>
    </row>
    <row r="21" spans="1:24" x14ac:dyDescent="0.25">
      <c r="A21">
        <v>140</v>
      </c>
      <c r="B21">
        <v>20</v>
      </c>
      <c r="C21">
        <v>45</v>
      </c>
      <c r="D21">
        <v>10</v>
      </c>
      <c r="E21">
        <v>43</v>
      </c>
      <c r="F21">
        <v>1.1000000000000001</v>
      </c>
      <c r="G21">
        <v>3</v>
      </c>
      <c r="H21">
        <v>800</v>
      </c>
      <c r="I21">
        <v>11.26</v>
      </c>
      <c r="J21">
        <v>73.03</v>
      </c>
      <c r="K21">
        <v>23.51</v>
      </c>
      <c r="L21">
        <v>31.12</v>
      </c>
      <c r="M21">
        <v>8</v>
      </c>
      <c r="N21">
        <v>41</v>
      </c>
      <c r="O21">
        <v>0.55000000000000004</v>
      </c>
      <c r="P21">
        <v>0.09</v>
      </c>
      <c r="Q21">
        <f t="shared" si="0"/>
        <v>0.24691358024691357</v>
      </c>
      <c r="R21">
        <f t="shared" si="1"/>
        <v>0.46000000000000008</v>
      </c>
      <c r="S21">
        <f t="shared" si="2"/>
        <v>5.0000000000000001E-4</v>
      </c>
      <c r="T21">
        <f t="shared" si="3"/>
        <v>8.3500000000000002E-4</v>
      </c>
      <c r="U21">
        <f t="shared" si="4"/>
        <v>0.14000000000000001</v>
      </c>
      <c r="V21">
        <f t="shared" si="5"/>
        <v>217614.93427712604</v>
      </c>
      <c r="W21">
        <f t="shared" si="6"/>
        <v>24.179437141902895</v>
      </c>
      <c r="X21">
        <f t="shared" si="7"/>
        <v>2.76862169278027</v>
      </c>
    </row>
    <row r="22" spans="1:24" x14ac:dyDescent="0.25">
      <c r="A22">
        <v>140</v>
      </c>
      <c r="B22">
        <v>20</v>
      </c>
      <c r="C22">
        <v>45</v>
      </c>
      <c r="D22">
        <v>14</v>
      </c>
      <c r="E22">
        <v>47</v>
      </c>
      <c r="F22">
        <v>1.1000000000000001</v>
      </c>
      <c r="G22">
        <v>1.5</v>
      </c>
      <c r="H22">
        <v>600</v>
      </c>
      <c r="I22">
        <v>11.44</v>
      </c>
      <c r="J22">
        <v>51.17</v>
      </c>
      <c r="K22">
        <v>10.47</v>
      </c>
      <c r="L22">
        <v>20.22</v>
      </c>
      <c r="M22">
        <v>12</v>
      </c>
      <c r="N22">
        <v>45</v>
      </c>
      <c r="O22">
        <v>0.55000000000000004</v>
      </c>
      <c r="P22">
        <v>0.09</v>
      </c>
      <c r="Q22">
        <f t="shared" si="0"/>
        <v>0.18518518518518517</v>
      </c>
      <c r="R22">
        <f t="shared" si="1"/>
        <v>0.46000000000000008</v>
      </c>
      <c r="S22">
        <f t="shared" si="2"/>
        <v>5.0000000000000001E-4</v>
      </c>
      <c r="T22">
        <f t="shared" si="3"/>
        <v>8.3500000000000002E-4</v>
      </c>
      <c r="U22">
        <f t="shared" si="4"/>
        <v>0.14000000000000001</v>
      </c>
      <c r="V22">
        <f t="shared" si="5"/>
        <v>132136.45592662596</v>
      </c>
      <c r="W22">
        <f t="shared" si="6"/>
        <v>11.011371327218828</v>
      </c>
      <c r="X22">
        <f t="shared" si="7"/>
        <v>4.9164750795445515</v>
      </c>
    </row>
    <row r="23" spans="1:24" x14ac:dyDescent="0.25">
      <c r="A23">
        <v>160</v>
      </c>
      <c r="B23">
        <v>23</v>
      </c>
      <c r="C23">
        <v>45</v>
      </c>
      <c r="D23">
        <v>10</v>
      </c>
      <c r="E23">
        <v>43</v>
      </c>
      <c r="F23">
        <v>1.1000000000000001</v>
      </c>
      <c r="G23">
        <v>1.5</v>
      </c>
      <c r="H23">
        <v>800</v>
      </c>
      <c r="I23">
        <v>14.49</v>
      </c>
      <c r="J23">
        <v>75.069999999999993</v>
      </c>
      <c r="K23">
        <v>21.02</v>
      </c>
      <c r="L23">
        <v>26.99</v>
      </c>
      <c r="M23">
        <v>8</v>
      </c>
      <c r="N23">
        <v>41</v>
      </c>
      <c r="O23">
        <v>0.55000000000000004</v>
      </c>
      <c r="P23">
        <v>0.09</v>
      </c>
      <c r="Q23">
        <f t="shared" si="0"/>
        <v>0.21470746108427269</v>
      </c>
      <c r="R23">
        <f t="shared" si="1"/>
        <v>0.46000000000000008</v>
      </c>
      <c r="S23">
        <f t="shared" si="2"/>
        <v>5.0000000000000001E-4</v>
      </c>
      <c r="T23">
        <f t="shared" si="3"/>
        <v>8.3500000000000002E-4</v>
      </c>
      <c r="U23">
        <f t="shared" si="4"/>
        <v>0.16</v>
      </c>
      <c r="V23">
        <f t="shared" si="5"/>
        <v>194780.34337021451</v>
      </c>
      <c r="W23">
        <f t="shared" si="6"/>
        <v>21.642260374468279</v>
      </c>
      <c r="X23">
        <f t="shared" si="7"/>
        <v>2.8752097225591551</v>
      </c>
    </row>
    <row r="24" spans="1:24" x14ac:dyDescent="0.25">
      <c r="A24">
        <v>140</v>
      </c>
      <c r="B24">
        <v>20</v>
      </c>
      <c r="C24">
        <v>45</v>
      </c>
      <c r="D24">
        <v>14</v>
      </c>
      <c r="E24">
        <v>47</v>
      </c>
      <c r="F24">
        <v>1.1000000000000001</v>
      </c>
      <c r="G24">
        <v>3</v>
      </c>
      <c r="H24">
        <v>800</v>
      </c>
      <c r="I24">
        <v>15.82</v>
      </c>
      <c r="J24">
        <v>76.84</v>
      </c>
      <c r="K24">
        <v>23.1</v>
      </c>
      <c r="L24">
        <v>30.93</v>
      </c>
      <c r="M24">
        <v>12</v>
      </c>
      <c r="N24">
        <v>45</v>
      </c>
      <c r="O24">
        <v>0.55000000000000004</v>
      </c>
      <c r="P24">
        <v>0.09</v>
      </c>
      <c r="Q24">
        <f t="shared" si="0"/>
        <v>0.24691358024691357</v>
      </c>
      <c r="R24">
        <f t="shared" si="1"/>
        <v>0.46000000000000008</v>
      </c>
      <c r="S24">
        <f t="shared" si="2"/>
        <v>5.0000000000000001E-4</v>
      </c>
      <c r="T24">
        <f t="shared" si="3"/>
        <v>8.3500000000000002E-4</v>
      </c>
      <c r="U24">
        <f t="shared" si="4"/>
        <v>0.14000000000000001</v>
      </c>
      <c r="V24">
        <f t="shared" si="5"/>
        <v>217614.93427712604</v>
      </c>
      <c r="W24">
        <f t="shared" si="6"/>
        <v>24.179437141902895</v>
      </c>
      <c r="X24">
        <f t="shared" si="7"/>
        <v>4.4642773757220011</v>
      </c>
    </row>
    <row r="25" spans="1:24" x14ac:dyDescent="0.25">
      <c r="A25">
        <v>160</v>
      </c>
      <c r="B25">
        <v>23</v>
      </c>
      <c r="C25">
        <v>45</v>
      </c>
      <c r="D25">
        <v>14</v>
      </c>
      <c r="E25">
        <v>47</v>
      </c>
      <c r="F25">
        <v>1.1000000000000001</v>
      </c>
      <c r="G25">
        <v>1.5</v>
      </c>
      <c r="H25">
        <v>800</v>
      </c>
      <c r="I25">
        <v>18.37</v>
      </c>
      <c r="J25">
        <v>78.790000000000006</v>
      </c>
      <c r="K25">
        <v>20.6</v>
      </c>
      <c r="L25">
        <v>26.85</v>
      </c>
      <c r="M25">
        <v>12</v>
      </c>
      <c r="N25">
        <v>45</v>
      </c>
      <c r="O25">
        <v>0.55000000000000004</v>
      </c>
      <c r="P25">
        <v>0.09</v>
      </c>
      <c r="Q25">
        <f t="shared" si="0"/>
        <v>0.21470746108427269</v>
      </c>
      <c r="R25">
        <f t="shared" si="1"/>
        <v>0.46000000000000008</v>
      </c>
      <c r="S25">
        <f t="shared" si="2"/>
        <v>5.0000000000000001E-4</v>
      </c>
      <c r="T25">
        <f t="shared" si="3"/>
        <v>8.3500000000000002E-4</v>
      </c>
      <c r="U25">
        <f t="shared" si="4"/>
        <v>0.16</v>
      </c>
      <c r="V25">
        <f t="shared" si="5"/>
        <v>194780.34337021451</v>
      </c>
      <c r="W25">
        <f t="shared" si="6"/>
        <v>21.642260374468279</v>
      </c>
      <c r="X25">
        <f t="shared" si="7"/>
        <v>4.815857292327232</v>
      </c>
    </row>
    <row r="26" spans="1:24" x14ac:dyDescent="0.25">
      <c r="A26">
        <v>140</v>
      </c>
      <c r="B26">
        <v>20</v>
      </c>
      <c r="C26">
        <v>45</v>
      </c>
      <c r="D26">
        <v>10</v>
      </c>
      <c r="E26">
        <v>47</v>
      </c>
      <c r="F26">
        <v>1.3</v>
      </c>
      <c r="G26">
        <v>1.5</v>
      </c>
      <c r="H26">
        <v>600</v>
      </c>
      <c r="I26">
        <v>18.75</v>
      </c>
      <c r="J26">
        <v>60.92</v>
      </c>
      <c r="K26">
        <v>10.58</v>
      </c>
      <c r="L26">
        <v>26</v>
      </c>
      <c r="M26">
        <v>8</v>
      </c>
      <c r="N26">
        <v>45</v>
      </c>
      <c r="O26">
        <v>0.55000000000000004</v>
      </c>
      <c r="P26">
        <v>0.09</v>
      </c>
      <c r="Q26">
        <f t="shared" si="0"/>
        <v>0.18518518518518517</v>
      </c>
      <c r="R26">
        <f t="shared" si="1"/>
        <v>0.46000000000000008</v>
      </c>
      <c r="S26">
        <f t="shared" si="2"/>
        <v>5.0000000000000001E-4</v>
      </c>
      <c r="T26">
        <f t="shared" si="3"/>
        <v>8.3500000000000002E-4</v>
      </c>
      <c r="U26">
        <f t="shared" si="4"/>
        <v>0.14000000000000001</v>
      </c>
      <c r="V26">
        <f t="shared" si="5"/>
        <v>132136.45592662596</v>
      </c>
      <c r="W26">
        <f t="shared" si="6"/>
        <v>11.011371327218828</v>
      </c>
      <c r="X26">
        <f t="shared" si="7"/>
        <v>3.917507769014462</v>
      </c>
    </row>
    <row r="27" spans="1:24" x14ac:dyDescent="0.25">
      <c r="A27">
        <v>140</v>
      </c>
      <c r="B27">
        <v>20</v>
      </c>
      <c r="C27">
        <v>45</v>
      </c>
      <c r="D27">
        <v>10</v>
      </c>
      <c r="E27">
        <v>47</v>
      </c>
      <c r="F27">
        <v>1.3</v>
      </c>
      <c r="G27">
        <v>3</v>
      </c>
      <c r="H27">
        <v>800</v>
      </c>
      <c r="I27">
        <v>26.22</v>
      </c>
      <c r="J27">
        <v>99.17</v>
      </c>
      <c r="K27">
        <v>23.3</v>
      </c>
      <c r="L27">
        <v>40.630000000000003</v>
      </c>
      <c r="M27">
        <v>8</v>
      </c>
      <c r="N27">
        <v>45</v>
      </c>
      <c r="O27">
        <v>0.55000000000000004</v>
      </c>
      <c r="P27">
        <v>0.09</v>
      </c>
      <c r="Q27">
        <f t="shared" si="0"/>
        <v>0.24691358024691357</v>
      </c>
      <c r="R27">
        <f t="shared" si="1"/>
        <v>0.46000000000000008</v>
      </c>
      <c r="S27">
        <f t="shared" si="2"/>
        <v>5.0000000000000001E-4</v>
      </c>
      <c r="T27">
        <f t="shared" si="3"/>
        <v>8.3500000000000002E-4</v>
      </c>
      <c r="U27">
        <f t="shared" si="4"/>
        <v>0.14000000000000001</v>
      </c>
      <c r="V27">
        <f t="shared" si="5"/>
        <v>217614.93427712604</v>
      </c>
      <c r="W27">
        <f t="shared" si="6"/>
        <v>24.179437141902895</v>
      </c>
      <c r="X27">
        <f t="shared" si="7"/>
        <v>3.6371282620918919</v>
      </c>
    </row>
    <row r="28" spans="1:24" x14ac:dyDescent="0.25">
      <c r="A28">
        <v>150</v>
      </c>
      <c r="B28">
        <v>30</v>
      </c>
      <c r="C28">
        <v>35</v>
      </c>
      <c r="D28">
        <v>14</v>
      </c>
      <c r="E28">
        <v>43</v>
      </c>
      <c r="F28">
        <v>1.25</v>
      </c>
      <c r="G28">
        <v>4</v>
      </c>
      <c r="H28">
        <v>750</v>
      </c>
      <c r="I28">
        <v>26.833437499999999</v>
      </c>
      <c r="J28">
        <v>216.44562500000001</v>
      </c>
      <c r="K28">
        <v>160.03</v>
      </c>
      <c r="L28">
        <v>30.828187499999999</v>
      </c>
      <c r="M28">
        <v>12</v>
      </c>
      <c r="N28">
        <v>41</v>
      </c>
      <c r="O28">
        <v>0.5</v>
      </c>
      <c r="P28">
        <v>0.25</v>
      </c>
      <c r="Q28">
        <f t="shared" si="0"/>
        <v>0.1984126984126984</v>
      </c>
      <c r="R28">
        <f t="shared" si="1"/>
        <v>0.25</v>
      </c>
      <c r="S28">
        <f t="shared" si="2"/>
        <v>5.0000000000000001E-4</v>
      </c>
      <c r="T28">
        <f t="shared" si="3"/>
        <v>8.3500000000000002E-4</v>
      </c>
      <c r="U28">
        <f t="shared" si="4"/>
        <v>0.15</v>
      </c>
      <c r="V28">
        <f t="shared" si="5"/>
        <v>1528849.2063492062</v>
      </c>
      <c r="W28">
        <f t="shared" si="6"/>
        <v>159.25512566137564</v>
      </c>
      <c r="X28">
        <f t="shared" si="7"/>
        <v>0.48656163210217401</v>
      </c>
    </row>
    <row r="29" spans="1:24" x14ac:dyDescent="0.25">
      <c r="A29">
        <v>140</v>
      </c>
      <c r="B29">
        <v>20</v>
      </c>
      <c r="C29">
        <v>45</v>
      </c>
      <c r="D29">
        <v>10</v>
      </c>
      <c r="E29">
        <v>47</v>
      </c>
      <c r="F29">
        <v>1.1000000000000001</v>
      </c>
      <c r="G29">
        <v>1.5</v>
      </c>
      <c r="H29">
        <v>400</v>
      </c>
      <c r="I29">
        <v>27.41</v>
      </c>
      <c r="J29">
        <v>52.96</v>
      </c>
      <c r="K29">
        <v>3.59</v>
      </c>
      <c r="L29">
        <v>16.61</v>
      </c>
      <c r="M29">
        <v>8</v>
      </c>
      <c r="N29">
        <v>45</v>
      </c>
      <c r="O29">
        <v>0.55000000000000004</v>
      </c>
      <c r="P29">
        <v>0.09</v>
      </c>
      <c r="Q29">
        <f t="shared" si="0"/>
        <v>0.12345679012345678</v>
      </c>
      <c r="R29">
        <f t="shared" si="1"/>
        <v>0.46000000000000008</v>
      </c>
      <c r="S29">
        <f t="shared" si="2"/>
        <v>5.0000000000000001E-4</v>
      </c>
      <c r="T29">
        <f t="shared" si="3"/>
        <v>8.3500000000000002E-4</v>
      </c>
      <c r="U29">
        <f t="shared" si="4"/>
        <v>0.14000000000000001</v>
      </c>
      <c r="V29">
        <f t="shared" si="5"/>
        <v>67374.474096938269</v>
      </c>
      <c r="W29">
        <f t="shared" si="6"/>
        <v>3.743026338718793</v>
      </c>
      <c r="X29">
        <f t="shared" si="7"/>
        <v>4.0883051539298751</v>
      </c>
    </row>
    <row r="30" spans="1:24" x14ac:dyDescent="0.25">
      <c r="A30">
        <v>140</v>
      </c>
      <c r="B30">
        <v>20</v>
      </c>
      <c r="C30">
        <v>45</v>
      </c>
      <c r="D30">
        <v>10</v>
      </c>
      <c r="E30">
        <v>43</v>
      </c>
      <c r="F30">
        <v>1.5</v>
      </c>
      <c r="G30">
        <v>1.5</v>
      </c>
      <c r="H30">
        <v>800</v>
      </c>
      <c r="I30">
        <v>27.75</v>
      </c>
      <c r="J30">
        <v>85</v>
      </c>
      <c r="K30">
        <v>23.46</v>
      </c>
      <c r="L30">
        <v>32.94</v>
      </c>
      <c r="M30">
        <v>8</v>
      </c>
      <c r="N30">
        <v>41</v>
      </c>
      <c r="O30">
        <v>0.55000000000000004</v>
      </c>
      <c r="P30">
        <v>0.09</v>
      </c>
      <c r="Q30">
        <f t="shared" si="0"/>
        <v>0.24691358024691357</v>
      </c>
      <c r="R30">
        <f t="shared" si="1"/>
        <v>0.46000000000000008</v>
      </c>
      <c r="S30">
        <f t="shared" si="2"/>
        <v>5.0000000000000001E-4</v>
      </c>
      <c r="T30">
        <f t="shared" si="3"/>
        <v>8.3500000000000002E-4</v>
      </c>
      <c r="U30">
        <f t="shared" si="4"/>
        <v>0.14000000000000001</v>
      </c>
      <c r="V30">
        <f t="shared" si="5"/>
        <v>217614.93427712604</v>
      </c>
      <c r="W30">
        <f t="shared" si="6"/>
        <v>24.179437141902895</v>
      </c>
      <c r="X30">
        <f t="shared" si="7"/>
        <v>2.9754089711878011</v>
      </c>
    </row>
    <row r="31" spans="1:24" x14ac:dyDescent="0.25">
      <c r="A31">
        <v>140</v>
      </c>
      <c r="B31">
        <v>20</v>
      </c>
      <c r="C31">
        <v>45</v>
      </c>
      <c r="D31">
        <v>14</v>
      </c>
      <c r="E31">
        <v>43</v>
      </c>
      <c r="F31">
        <v>1.1000000000000001</v>
      </c>
      <c r="G31">
        <v>2.25</v>
      </c>
      <c r="H31">
        <v>800</v>
      </c>
      <c r="I31">
        <v>28.23</v>
      </c>
      <c r="J31">
        <v>87.04</v>
      </c>
      <c r="K31">
        <v>23.27</v>
      </c>
      <c r="L31">
        <v>26.23</v>
      </c>
      <c r="M31">
        <v>12</v>
      </c>
      <c r="N31">
        <v>41</v>
      </c>
      <c r="O31">
        <v>0.55000000000000004</v>
      </c>
      <c r="P31">
        <v>0.09</v>
      </c>
      <c r="Q31">
        <f t="shared" si="0"/>
        <v>0.24691358024691357</v>
      </c>
      <c r="R31">
        <f t="shared" si="1"/>
        <v>0.46000000000000008</v>
      </c>
      <c r="S31">
        <f t="shared" si="2"/>
        <v>5.0000000000000001E-4</v>
      </c>
      <c r="T31">
        <f t="shared" si="3"/>
        <v>8.3500000000000002E-4</v>
      </c>
      <c r="U31">
        <f t="shared" si="4"/>
        <v>0.14000000000000001</v>
      </c>
      <c r="V31">
        <f t="shared" si="5"/>
        <v>217614.93427712604</v>
      </c>
      <c r="W31">
        <f t="shared" si="6"/>
        <v>24.179437141902895</v>
      </c>
      <c r="X31">
        <f t="shared" si="7"/>
        <v>3.7612006291364128</v>
      </c>
    </row>
    <row r="32" spans="1:24" x14ac:dyDescent="0.25">
      <c r="A32">
        <v>120</v>
      </c>
      <c r="B32">
        <v>30</v>
      </c>
      <c r="C32">
        <v>35</v>
      </c>
      <c r="D32">
        <v>14</v>
      </c>
      <c r="E32">
        <v>43</v>
      </c>
      <c r="F32">
        <v>1.25</v>
      </c>
      <c r="G32">
        <v>4</v>
      </c>
      <c r="H32">
        <v>750</v>
      </c>
      <c r="I32">
        <v>28.279687500000001</v>
      </c>
      <c r="J32">
        <v>185.018125</v>
      </c>
      <c r="K32">
        <v>128.02375000000001</v>
      </c>
      <c r="L32">
        <v>31.76925</v>
      </c>
      <c r="M32">
        <v>12</v>
      </c>
      <c r="N32">
        <v>41</v>
      </c>
      <c r="O32">
        <v>0.5</v>
      </c>
      <c r="P32">
        <v>0.25</v>
      </c>
      <c r="Q32">
        <f t="shared" si="0"/>
        <v>0.1984126984126984</v>
      </c>
      <c r="R32">
        <f t="shared" si="1"/>
        <v>0.25</v>
      </c>
      <c r="S32">
        <f t="shared" si="2"/>
        <v>5.0000000000000001E-4</v>
      </c>
      <c r="T32">
        <f t="shared" si="3"/>
        <v>8.3500000000000002E-4</v>
      </c>
      <c r="U32">
        <f t="shared" si="4"/>
        <v>0.12</v>
      </c>
      <c r="V32">
        <f t="shared" si="5"/>
        <v>1223079.365079365</v>
      </c>
      <c r="W32">
        <f t="shared" si="6"/>
        <v>127.40410052910052</v>
      </c>
      <c r="X32">
        <f t="shared" si="7"/>
        <v>0.48636540607886808</v>
      </c>
    </row>
    <row r="33" spans="1:24" x14ac:dyDescent="0.25">
      <c r="A33">
        <v>160</v>
      </c>
      <c r="B33">
        <v>23</v>
      </c>
      <c r="C33">
        <v>45</v>
      </c>
      <c r="D33">
        <v>10</v>
      </c>
      <c r="E33">
        <v>47</v>
      </c>
      <c r="F33">
        <v>1.3</v>
      </c>
      <c r="G33">
        <v>1.5</v>
      </c>
      <c r="H33">
        <v>800</v>
      </c>
      <c r="I33">
        <v>29.38</v>
      </c>
      <c r="J33">
        <v>93.3</v>
      </c>
      <c r="K33">
        <v>20.8</v>
      </c>
      <c r="L33">
        <v>34.64</v>
      </c>
      <c r="M33">
        <v>8</v>
      </c>
      <c r="N33">
        <v>45</v>
      </c>
      <c r="O33">
        <v>0.55000000000000004</v>
      </c>
      <c r="P33">
        <v>0.09</v>
      </c>
      <c r="Q33">
        <f t="shared" si="0"/>
        <v>0.21470746108427269</v>
      </c>
      <c r="R33">
        <f t="shared" si="1"/>
        <v>0.46000000000000008</v>
      </c>
      <c r="S33">
        <f t="shared" si="2"/>
        <v>5.0000000000000001E-4</v>
      </c>
      <c r="T33">
        <f t="shared" si="3"/>
        <v>8.3500000000000002E-4</v>
      </c>
      <c r="U33">
        <f t="shared" si="4"/>
        <v>0.16</v>
      </c>
      <c r="V33">
        <f t="shared" si="5"/>
        <v>194780.34337021451</v>
      </c>
      <c r="W33">
        <f t="shared" si="6"/>
        <v>21.642260374468279</v>
      </c>
      <c r="X33">
        <f t="shared" si="7"/>
        <v>3.8917394019614804</v>
      </c>
    </row>
    <row r="34" spans="1:24" x14ac:dyDescent="0.25">
      <c r="A34">
        <v>140</v>
      </c>
      <c r="B34">
        <v>20</v>
      </c>
      <c r="C34">
        <v>45</v>
      </c>
      <c r="D34">
        <v>14</v>
      </c>
      <c r="E34">
        <v>43</v>
      </c>
      <c r="F34">
        <v>1.3</v>
      </c>
      <c r="G34">
        <v>1.5</v>
      </c>
      <c r="H34">
        <v>800</v>
      </c>
      <c r="I34">
        <v>32.04</v>
      </c>
      <c r="J34">
        <v>85.92</v>
      </c>
      <c r="K34">
        <v>23.25</v>
      </c>
      <c r="L34">
        <v>26.58</v>
      </c>
      <c r="M34">
        <v>12</v>
      </c>
      <c r="N34">
        <v>41</v>
      </c>
      <c r="O34">
        <v>0.55000000000000004</v>
      </c>
      <c r="P34">
        <v>0.09</v>
      </c>
      <c r="Q34">
        <f t="shared" si="0"/>
        <v>0.24691358024691357</v>
      </c>
      <c r="R34">
        <f t="shared" si="1"/>
        <v>0.46000000000000008</v>
      </c>
      <c r="S34">
        <f t="shared" si="2"/>
        <v>5.0000000000000001E-4</v>
      </c>
      <c r="T34">
        <f t="shared" si="3"/>
        <v>8.3500000000000002E-4</v>
      </c>
      <c r="U34">
        <f t="shared" si="4"/>
        <v>0.14000000000000001</v>
      </c>
      <c r="V34">
        <f t="shared" si="5"/>
        <v>217614.93427712604</v>
      </c>
      <c r="W34">
        <f t="shared" si="6"/>
        <v>24.179437141902895</v>
      </c>
      <c r="X34">
        <f t="shared" si="7"/>
        <v>3.843915540499423</v>
      </c>
    </row>
    <row r="35" spans="1:24" x14ac:dyDescent="0.25">
      <c r="A35">
        <v>160</v>
      </c>
      <c r="B35">
        <v>20</v>
      </c>
      <c r="C35">
        <v>45</v>
      </c>
      <c r="D35">
        <v>10</v>
      </c>
      <c r="E35">
        <v>47</v>
      </c>
      <c r="F35">
        <v>1.1000000000000001</v>
      </c>
      <c r="G35">
        <v>2.25</v>
      </c>
      <c r="H35">
        <v>600</v>
      </c>
      <c r="I35">
        <v>32.33</v>
      </c>
      <c r="J35">
        <v>75.69</v>
      </c>
      <c r="K35">
        <v>12.11</v>
      </c>
      <c r="L35">
        <v>25.78</v>
      </c>
      <c r="M35">
        <v>8</v>
      </c>
      <c r="N35">
        <v>45</v>
      </c>
      <c r="O35">
        <v>0.55000000000000004</v>
      </c>
      <c r="P35">
        <v>0.09</v>
      </c>
      <c r="Q35">
        <f t="shared" si="0"/>
        <v>0.18518518518518517</v>
      </c>
      <c r="R35">
        <f t="shared" si="1"/>
        <v>0.46000000000000008</v>
      </c>
      <c r="S35">
        <f t="shared" si="2"/>
        <v>5.0000000000000001E-4</v>
      </c>
      <c r="T35">
        <f t="shared" si="3"/>
        <v>8.3500000000000002E-4</v>
      </c>
      <c r="U35">
        <f t="shared" si="4"/>
        <v>0.16</v>
      </c>
      <c r="V35">
        <f t="shared" si="5"/>
        <v>151013.09248757252</v>
      </c>
      <c r="W35">
        <f t="shared" si="6"/>
        <v>12.584424373964374</v>
      </c>
      <c r="X35">
        <f t="shared" si="7"/>
        <v>3.7699330526861496</v>
      </c>
    </row>
    <row r="36" spans="1:24" x14ac:dyDescent="0.25">
      <c r="A36">
        <v>140</v>
      </c>
      <c r="B36">
        <v>20</v>
      </c>
      <c r="C36">
        <v>45</v>
      </c>
      <c r="D36">
        <v>14</v>
      </c>
      <c r="E36">
        <v>47</v>
      </c>
      <c r="F36">
        <v>1.5</v>
      </c>
      <c r="G36">
        <v>1.5</v>
      </c>
      <c r="H36">
        <v>800</v>
      </c>
      <c r="I36">
        <v>32.99</v>
      </c>
      <c r="J36">
        <v>90.01</v>
      </c>
      <c r="K36">
        <v>23.05</v>
      </c>
      <c r="L36">
        <v>32.840000000000003</v>
      </c>
      <c r="M36">
        <v>12</v>
      </c>
      <c r="N36">
        <v>45</v>
      </c>
      <c r="O36">
        <v>0.55000000000000004</v>
      </c>
      <c r="P36">
        <v>0.09</v>
      </c>
      <c r="Q36">
        <f t="shared" si="0"/>
        <v>0.24691358024691357</v>
      </c>
      <c r="R36">
        <f t="shared" si="1"/>
        <v>0.46000000000000008</v>
      </c>
      <c r="S36">
        <f t="shared" si="2"/>
        <v>5.0000000000000001E-4</v>
      </c>
      <c r="T36">
        <f t="shared" si="3"/>
        <v>8.3500000000000002E-4</v>
      </c>
      <c r="U36">
        <f t="shared" si="4"/>
        <v>0.14000000000000001</v>
      </c>
      <c r="V36">
        <f t="shared" si="5"/>
        <v>217614.93427712604</v>
      </c>
      <c r="W36">
        <f t="shared" si="6"/>
        <v>24.179437141902895</v>
      </c>
      <c r="X36">
        <f t="shared" si="7"/>
        <v>4.6710646541295322</v>
      </c>
    </row>
    <row r="37" spans="1:24" x14ac:dyDescent="0.25">
      <c r="A37">
        <v>140</v>
      </c>
      <c r="B37">
        <v>20</v>
      </c>
      <c r="C37">
        <v>45</v>
      </c>
      <c r="D37">
        <v>14</v>
      </c>
      <c r="E37">
        <v>43</v>
      </c>
      <c r="F37">
        <v>1.1000000000000001</v>
      </c>
      <c r="G37">
        <v>1.5</v>
      </c>
      <c r="H37">
        <v>600</v>
      </c>
      <c r="I37">
        <v>35.18</v>
      </c>
      <c r="J37">
        <v>72.489999999999995</v>
      </c>
      <c r="K37">
        <v>10.58</v>
      </c>
      <c r="L37">
        <v>18.82</v>
      </c>
      <c r="M37">
        <v>12</v>
      </c>
      <c r="N37">
        <v>41</v>
      </c>
      <c r="O37">
        <v>0.55000000000000004</v>
      </c>
      <c r="P37">
        <v>0.09</v>
      </c>
      <c r="Q37">
        <f t="shared" si="0"/>
        <v>0.18518518518518517</v>
      </c>
      <c r="R37">
        <f t="shared" si="1"/>
        <v>0.46000000000000008</v>
      </c>
      <c r="S37">
        <f t="shared" si="2"/>
        <v>5.0000000000000001E-4</v>
      </c>
      <c r="T37">
        <f t="shared" si="3"/>
        <v>8.3500000000000002E-4</v>
      </c>
      <c r="U37">
        <f t="shared" si="4"/>
        <v>0.14000000000000001</v>
      </c>
      <c r="V37">
        <f t="shared" si="5"/>
        <v>132136.45592662596</v>
      </c>
      <c r="W37">
        <f t="shared" si="6"/>
        <v>11.011371327218828</v>
      </c>
      <c r="X37">
        <f t="shared" si="7"/>
        <v>3.917507769014462</v>
      </c>
    </row>
    <row r="38" spans="1:24" x14ac:dyDescent="0.25">
      <c r="A38">
        <v>140</v>
      </c>
      <c r="B38">
        <v>20</v>
      </c>
      <c r="C38">
        <v>45</v>
      </c>
      <c r="D38">
        <v>10</v>
      </c>
      <c r="E38">
        <v>43</v>
      </c>
      <c r="F38">
        <v>1.3</v>
      </c>
      <c r="G38">
        <v>2.25</v>
      </c>
      <c r="H38">
        <v>800</v>
      </c>
      <c r="I38">
        <v>35.75</v>
      </c>
      <c r="J38">
        <v>102.77</v>
      </c>
      <c r="K38">
        <v>23.49</v>
      </c>
      <c r="L38">
        <v>34.409999999999997</v>
      </c>
      <c r="M38">
        <v>8</v>
      </c>
      <c r="N38">
        <v>41</v>
      </c>
      <c r="O38">
        <v>0.55000000000000004</v>
      </c>
      <c r="P38">
        <v>0.09</v>
      </c>
      <c r="Q38">
        <f t="shared" si="0"/>
        <v>0.24691358024691357</v>
      </c>
      <c r="R38">
        <f t="shared" si="1"/>
        <v>0.46000000000000008</v>
      </c>
      <c r="S38">
        <f t="shared" si="2"/>
        <v>5.0000000000000001E-4</v>
      </c>
      <c r="T38">
        <f t="shared" si="3"/>
        <v>8.3500000000000002E-4</v>
      </c>
      <c r="U38">
        <f t="shared" si="4"/>
        <v>0.14000000000000001</v>
      </c>
      <c r="V38">
        <f t="shared" si="5"/>
        <v>217614.93427712604</v>
      </c>
      <c r="W38">
        <f t="shared" si="6"/>
        <v>24.179437141902895</v>
      </c>
      <c r="X38">
        <f t="shared" si="7"/>
        <v>2.8513366041432944</v>
      </c>
    </row>
    <row r="39" spans="1:24" x14ac:dyDescent="0.25">
      <c r="A39">
        <v>140</v>
      </c>
      <c r="B39">
        <v>20</v>
      </c>
      <c r="C39">
        <v>45</v>
      </c>
      <c r="D39">
        <v>14</v>
      </c>
      <c r="E39">
        <v>47</v>
      </c>
      <c r="F39">
        <v>1.3</v>
      </c>
      <c r="G39">
        <v>2.25</v>
      </c>
      <c r="H39">
        <v>800</v>
      </c>
      <c r="I39">
        <v>40.76</v>
      </c>
      <c r="J39">
        <v>107.46</v>
      </c>
      <c r="K39">
        <v>23.08</v>
      </c>
      <c r="L39">
        <v>34.26</v>
      </c>
      <c r="M39">
        <v>12</v>
      </c>
      <c r="N39">
        <v>45</v>
      </c>
      <c r="O39">
        <v>0.55000000000000004</v>
      </c>
      <c r="P39">
        <v>0.09</v>
      </c>
      <c r="Q39">
        <f t="shared" si="0"/>
        <v>0.24691358024691357</v>
      </c>
      <c r="R39">
        <f t="shared" si="1"/>
        <v>0.46000000000000008</v>
      </c>
      <c r="S39">
        <f t="shared" si="2"/>
        <v>5.0000000000000001E-4</v>
      </c>
      <c r="T39">
        <f t="shared" si="3"/>
        <v>8.3500000000000002E-4</v>
      </c>
      <c r="U39">
        <f t="shared" si="4"/>
        <v>0.14000000000000001</v>
      </c>
      <c r="V39">
        <f t="shared" si="5"/>
        <v>217614.93427712604</v>
      </c>
      <c r="W39">
        <f t="shared" si="6"/>
        <v>24.179437141902895</v>
      </c>
      <c r="X39">
        <f t="shared" si="7"/>
        <v>4.5469922870850255</v>
      </c>
    </row>
    <row r="40" spans="1:24" x14ac:dyDescent="0.25">
      <c r="A40">
        <v>140</v>
      </c>
      <c r="B40">
        <v>20</v>
      </c>
      <c r="C40">
        <v>45</v>
      </c>
      <c r="D40">
        <v>10</v>
      </c>
      <c r="E40">
        <v>43</v>
      </c>
      <c r="F40">
        <v>1.1000000000000001</v>
      </c>
      <c r="G40">
        <v>1.5</v>
      </c>
      <c r="H40">
        <v>400</v>
      </c>
      <c r="I40">
        <v>40.81</v>
      </c>
      <c r="J40">
        <v>63.67</v>
      </c>
      <c r="K40">
        <v>3.65</v>
      </c>
      <c r="L40">
        <v>15.53</v>
      </c>
      <c r="M40">
        <v>8</v>
      </c>
      <c r="N40">
        <v>41</v>
      </c>
      <c r="O40">
        <v>0.55000000000000004</v>
      </c>
      <c r="P40">
        <v>0.09</v>
      </c>
      <c r="Q40">
        <f t="shared" si="0"/>
        <v>0.12345679012345678</v>
      </c>
      <c r="R40">
        <f t="shared" si="1"/>
        <v>0.46000000000000008</v>
      </c>
      <c r="S40">
        <f t="shared" si="2"/>
        <v>5.0000000000000001E-4</v>
      </c>
      <c r="T40">
        <f t="shared" si="3"/>
        <v>8.3500000000000002E-4</v>
      </c>
      <c r="U40">
        <f t="shared" si="4"/>
        <v>0.14000000000000001</v>
      </c>
      <c r="V40">
        <f t="shared" si="5"/>
        <v>67374.474096938269</v>
      </c>
      <c r="W40">
        <f t="shared" si="6"/>
        <v>3.743026338718793</v>
      </c>
      <c r="X40">
        <f t="shared" si="7"/>
        <v>2.4853241815721558</v>
      </c>
    </row>
    <row r="41" spans="1:24" x14ac:dyDescent="0.25">
      <c r="A41">
        <v>140</v>
      </c>
      <c r="B41">
        <v>20</v>
      </c>
      <c r="C41">
        <v>45</v>
      </c>
      <c r="D41">
        <v>10</v>
      </c>
      <c r="E41">
        <v>43</v>
      </c>
      <c r="F41">
        <v>1.3</v>
      </c>
      <c r="G41">
        <v>1.5</v>
      </c>
      <c r="H41">
        <v>600</v>
      </c>
      <c r="I41">
        <v>42.12</v>
      </c>
      <c r="J41">
        <v>83.16</v>
      </c>
      <c r="K41">
        <v>10.7</v>
      </c>
      <c r="L41">
        <v>24.5</v>
      </c>
      <c r="M41">
        <v>8</v>
      </c>
      <c r="N41">
        <v>41</v>
      </c>
      <c r="O41">
        <v>0.55000000000000004</v>
      </c>
      <c r="P41">
        <v>0.09</v>
      </c>
      <c r="Q41">
        <f t="shared" si="0"/>
        <v>0.18518518518518517</v>
      </c>
      <c r="R41">
        <f t="shared" si="1"/>
        <v>0.46000000000000008</v>
      </c>
      <c r="S41">
        <f t="shared" si="2"/>
        <v>5.0000000000000001E-4</v>
      </c>
      <c r="T41">
        <f t="shared" si="3"/>
        <v>8.3500000000000002E-4</v>
      </c>
      <c r="U41">
        <f t="shared" si="4"/>
        <v>0.14000000000000001</v>
      </c>
      <c r="V41">
        <f t="shared" si="5"/>
        <v>132136.45592662596</v>
      </c>
      <c r="W41">
        <f t="shared" si="6"/>
        <v>11.011371327218828</v>
      </c>
      <c r="X41">
        <f t="shared" si="7"/>
        <v>2.8277252484361828</v>
      </c>
    </row>
    <row r="42" spans="1:24" x14ac:dyDescent="0.25">
      <c r="A42">
        <v>140</v>
      </c>
      <c r="B42">
        <v>20</v>
      </c>
      <c r="C42">
        <v>45</v>
      </c>
      <c r="D42">
        <v>14</v>
      </c>
      <c r="E42">
        <v>47</v>
      </c>
      <c r="F42">
        <v>1.1000000000000001</v>
      </c>
      <c r="G42">
        <v>1.5</v>
      </c>
      <c r="H42">
        <v>400</v>
      </c>
      <c r="I42">
        <v>42.58</v>
      </c>
      <c r="J42">
        <v>65.19</v>
      </c>
      <c r="K42">
        <v>3.54</v>
      </c>
      <c r="L42">
        <v>15.43</v>
      </c>
      <c r="M42">
        <v>12</v>
      </c>
      <c r="N42">
        <v>45</v>
      </c>
      <c r="O42">
        <v>0.55000000000000004</v>
      </c>
      <c r="P42">
        <v>0.09</v>
      </c>
      <c r="Q42">
        <f t="shared" si="0"/>
        <v>0.12345679012345678</v>
      </c>
      <c r="R42">
        <f t="shared" si="1"/>
        <v>0.46000000000000008</v>
      </c>
      <c r="S42">
        <f t="shared" si="2"/>
        <v>5.0000000000000001E-4</v>
      </c>
      <c r="T42">
        <f t="shared" si="3"/>
        <v>8.3500000000000002E-4</v>
      </c>
      <c r="U42">
        <f t="shared" si="4"/>
        <v>0.14000000000000001</v>
      </c>
      <c r="V42">
        <f t="shared" si="5"/>
        <v>67374.474096938269</v>
      </c>
      <c r="W42">
        <f t="shared" si="6"/>
        <v>3.743026338718793</v>
      </c>
      <c r="X42">
        <f t="shared" si="7"/>
        <v>5.4241226308946349</v>
      </c>
    </row>
    <row r="43" spans="1:24" x14ac:dyDescent="0.25">
      <c r="A43">
        <v>140</v>
      </c>
      <c r="B43">
        <v>20</v>
      </c>
      <c r="C43">
        <v>45</v>
      </c>
      <c r="D43">
        <v>10</v>
      </c>
      <c r="E43">
        <v>47</v>
      </c>
      <c r="F43">
        <v>1.5</v>
      </c>
      <c r="G43">
        <v>2.25</v>
      </c>
      <c r="H43">
        <v>800</v>
      </c>
      <c r="I43">
        <v>43.05</v>
      </c>
      <c r="J43">
        <v>116.51</v>
      </c>
      <c r="K43">
        <v>23.27</v>
      </c>
      <c r="L43">
        <v>42.44</v>
      </c>
      <c r="M43">
        <v>8</v>
      </c>
      <c r="N43">
        <v>45</v>
      </c>
      <c r="O43">
        <v>0.55000000000000004</v>
      </c>
      <c r="P43">
        <v>0.09</v>
      </c>
      <c r="Q43">
        <f t="shared" si="0"/>
        <v>0.24691358024691357</v>
      </c>
      <c r="R43">
        <f t="shared" si="1"/>
        <v>0.46000000000000008</v>
      </c>
      <c r="S43">
        <f t="shared" si="2"/>
        <v>5.0000000000000001E-4</v>
      </c>
      <c r="T43">
        <f t="shared" si="3"/>
        <v>8.3500000000000002E-4</v>
      </c>
      <c r="U43">
        <f t="shared" si="4"/>
        <v>0.14000000000000001</v>
      </c>
      <c r="V43">
        <f t="shared" si="5"/>
        <v>217614.93427712604</v>
      </c>
      <c r="W43">
        <f t="shared" si="6"/>
        <v>24.179437141902895</v>
      </c>
      <c r="X43">
        <f t="shared" si="7"/>
        <v>3.7612006291364128</v>
      </c>
    </row>
    <row r="44" spans="1:24" x14ac:dyDescent="0.25">
      <c r="A44">
        <v>140</v>
      </c>
      <c r="B44">
        <v>20</v>
      </c>
      <c r="C44">
        <v>45</v>
      </c>
      <c r="D44">
        <v>10</v>
      </c>
      <c r="E44">
        <v>47</v>
      </c>
      <c r="F44">
        <v>1.1000000000000001</v>
      </c>
      <c r="G44">
        <v>3</v>
      </c>
      <c r="H44">
        <v>400</v>
      </c>
      <c r="I44">
        <v>43.66</v>
      </c>
      <c r="J44">
        <v>64.05</v>
      </c>
      <c r="K44">
        <v>3.6</v>
      </c>
      <c r="L44">
        <v>19.809999999999999</v>
      </c>
      <c r="M44">
        <v>8</v>
      </c>
      <c r="N44">
        <v>45</v>
      </c>
      <c r="O44">
        <v>0.55000000000000004</v>
      </c>
      <c r="P44">
        <v>0.09</v>
      </c>
      <c r="Q44">
        <f t="shared" si="0"/>
        <v>0.12345679012345678</v>
      </c>
      <c r="R44">
        <f t="shared" si="1"/>
        <v>0.46000000000000008</v>
      </c>
      <c r="S44">
        <f t="shared" si="2"/>
        <v>5.0000000000000001E-4</v>
      </c>
      <c r="T44">
        <f t="shared" si="3"/>
        <v>8.3500000000000002E-4</v>
      </c>
      <c r="U44">
        <f t="shared" si="4"/>
        <v>0.14000000000000001</v>
      </c>
      <c r="V44">
        <f t="shared" si="5"/>
        <v>67374.474096938269</v>
      </c>
      <c r="W44">
        <f t="shared" si="6"/>
        <v>3.743026338718793</v>
      </c>
      <c r="X44">
        <f t="shared" si="7"/>
        <v>3.821141658536916</v>
      </c>
    </row>
    <row r="45" spans="1:24" x14ac:dyDescent="0.25">
      <c r="A45">
        <v>140</v>
      </c>
      <c r="B45">
        <v>20</v>
      </c>
      <c r="C45">
        <v>60</v>
      </c>
      <c r="D45">
        <v>10</v>
      </c>
      <c r="E45">
        <v>47</v>
      </c>
      <c r="F45">
        <v>1.1000000000000001</v>
      </c>
      <c r="G45">
        <v>2.25</v>
      </c>
      <c r="H45">
        <v>600</v>
      </c>
      <c r="I45">
        <v>44.44</v>
      </c>
      <c r="J45">
        <v>80.19</v>
      </c>
      <c r="K45">
        <v>6.54</v>
      </c>
      <c r="L45">
        <v>26.59</v>
      </c>
      <c r="M45">
        <v>8</v>
      </c>
      <c r="N45">
        <v>45</v>
      </c>
      <c r="O45">
        <v>0.55000000000000004</v>
      </c>
      <c r="P45">
        <v>0.09</v>
      </c>
      <c r="Q45">
        <f t="shared" si="0"/>
        <v>0.1388888888888889</v>
      </c>
      <c r="R45">
        <f t="shared" si="1"/>
        <v>0.46000000000000008</v>
      </c>
      <c r="S45">
        <f t="shared" si="2"/>
        <v>5.0000000000000001E-4</v>
      </c>
      <c r="T45">
        <f t="shared" si="3"/>
        <v>8.3500000000000002E-4</v>
      </c>
      <c r="U45">
        <f t="shared" si="4"/>
        <v>0.14000000000000001</v>
      </c>
      <c r="V45">
        <f t="shared" si="5"/>
        <v>81622.798005534059</v>
      </c>
      <c r="W45">
        <f t="shared" si="6"/>
        <v>6.8018998337945051</v>
      </c>
      <c r="X45">
        <f t="shared" si="7"/>
        <v>3.8503923932146731</v>
      </c>
    </row>
    <row r="46" spans="1:24" x14ac:dyDescent="0.25">
      <c r="A46">
        <v>140</v>
      </c>
      <c r="B46">
        <v>20</v>
      </c>
      <c r="C46">
        <v>45</v>
      </c>
      <c r="D46">
        <v>14</v>
      </c>
      <c r="E46">
        <v>47</v>
      </c>
      <c r="F46">
        <v>1.3</v>
      </c>
      <c r="G46">
        <v>1.5</v>
      </c>
      <c r="H46">
        <v>600</v>
      </c>
      <c r="I46">
        <v>45.52</v>
      </c>
      <c r="J46">
        <v>86.54</v>
      </c>
      <c r="K46">
        <v>10.47</v>
      </c>
      <c r="L46">
        <v>24.41</v>
      </c>
      <c r="M46">
        <v>12</v>
      </c>
      <c r="N46">
        <v>45</v>
      </c>
      <c r="O46">
        <v>0.55000000000000004</v>
      </c>
      <c r="P46">
        <v>0.09</v>
      </c>
      <c r="Q46">
        <f t="shared" si="0"/>
        <v>0.18518518518518517</v>
      </c>
      <c r="R46">
        <f t="shared" si="1"/>
        <v>0.46000000000000008</v>
      </c>
      <c r="S46">
        <f t="shared" si="2"/>
        <v>5.0000000000000001E-4</v>
      </c>
      <c r="T46">
        <f t="shared" si="3"/>
        <v>8.3500000000000002E-4</v>
      </c>
      <c r="U46">
        <f t="shared" si="4"/>
        <v>0.14000000000000001</v>
      </c>
      <c r="V46">
        <f t="shared" si="5"/>
        <v>132136.45592662596</v>
      </c>
      <c r="W46">
        <f t="shared" si="6"/>
        <v>11.011371327218828</v>
      </c>
      <c r="X46">
        <f t="shared" si="7"/>
        <v>4.9164750795445515</v>
      </c>
    </row>
    <row r="47" spans="1:24" x14ac:dyDescent="0.25">
      <c r="A47">
        <v>140</v>
      </c>
      <c r="B47">
        <v>20</v>
      </c>
      <c r="C47">
        <v>45</v>
      </c>
      <c r="D47">
        <v>14</v>
      </c>
      <c r="E47">
        <v>43</v>
      </c>
      <c r="F47">
        <v>1.1000000000000001</v>
      </c>
      <c r="G47">
        <v>3</v>
      </c>
      <c r="H47">
        <v>800</v>
      </c>
      <c r="I47">
        <v>47.65</v>
      </c>
      <c r="J47">
        <v>103.38</v>
      </c>
      <c r="K47">
        <v>23.3</v>
      </c>
      <c r="L47">
        <v>28.65</v>
      </c>
      <c r="M47">
        <v>12</v>
      </c>
      <c r="N47">
        <v>41</v>
      </c>
      <c r="O47">
        <v>0.55000000000000004</v>
      </c>
      <c r="P47">
        <v>0.09</v>
      </c>
      <c r="Q47">
        <f t="shared" si="0"/>
        <v>0.24691358024691357</v>
      </c>
      <c r="R47">
        <f t="shared" si="1"/>
        <v>0.46000000000000008</v>
      </c>
      <c r="S47">
        <f t="shared" si="2"/>
        <v>5.0000000000000001E-4</v>
      </c>
      <c r="T47">
        <f t="shared" si="3"/>
        <v>8.3500000000000002E-4</v>
      </c>
      <c r="U47">
        <f t="shared" si="4"/>
        <v>0.14000000000000001</v>
      </c>
      <c r="V47">
        <f t="shared" si="5"/>
        <v>217614.93427712604</v>
      </c>
      <c r="W47">
        <f t="shared" si="6"/>
        <v>24.179437141902895</v>
      </c>
      <c r="X47">
        <f t="shared" si="7"/>
        <v>3.6371282620918919</v>
      </c>
    </row>
    <row r="48" spans="1:24" x14ac:dyDescent="0.25">
      <c r="A48">
        <v>140</v>
      </c>
      <c r="B48">
        <v>20</v>
      </c>
      <c r="C48">
        <v>45</v>
      </c>
      <c r="D48">
        <v>10</v>
      </c>
      <c r="E48">
        <v>47</v>
      </c>
      <c r="F48">
        <v>1.5</v>
      </c>
      <c r="G48">
        <v>1.5</v>
      </c>
      <c r="H48">
        <v>600</v>
      </c>
      <c r="I48">
        <v>47.73</v>
      </c>
      <c r="J48">
        <v>91.83</v>
      </c>
      <c r="K48">
        <v>10.58</v>
      </c>
      <c r="L48">
        <v>30.01</v>
      </c>
      <c r="M48">
        <v>8</v>
      </c>
      <c r="N48">
        <v>45</v>
      </c>
      <c r="O48">
        <v>0.55000000000000004</v>
      </c>
      <c r="P48">
        <v>0.09</v>
      </c>
      <c r="Q48">
        <f t="shared" si="0"/>
        <v>0.18518518518518517</v>
      </c>
      <c r="R48">
        <f t="shared" si="1"/>
        <v>0.46000000000000008</v>
      </c>
      <c r="S48">
        <f t="shared" si="2"/>
        <v>5.0000000000000001E-4</v>
      </c>
      <c r="T48">
        <f t="shared" si="3"/>
        <v>8.3500000000000002E-4</v>
      </c>
      <c r="U48">
        <f t="shared" si="4"/>
        <v>0.14000000000000001</v>
      </c>
      <c r="V48">
        <f t="shared" si="5"/>
        <v>132136.45592662596</v>
      </c>
      <c r="W48">
        <f t="shared" si="6"/>
        <v>11.011371327218828</v>
      </c>
      <c r="X48">
        <f t="shared" si="7"/>
        <v>3.917507769014462</v>
      </c>
    </row>
    <row r="49" spans="1:24" x14ac:dyDescent="0.25">
      <c r="A49">
        <v>160</v>
      </c>
      <c r="B49">
        <v>23</v>
      </c>
      <c r="C49">
        <v>45</v>
      </c>
      <c r="D49">
        <v>14</v>
      </c>
      <c r="E49">
        <v>43</v>
      </c>
      <c r="F49">
        <v>1.1000000000000001</v>
      </c>
      <c r="G49">
        <v>1.5</v>
      </c>
      <c r="H49">
        <v>800</v>
      </c>
      <c r="I49">
        <v>49.32</v>
      </c>
      <c r="J49">
        <v>106.15</v>
      </c>
      <c r="K49">
        <v>20.8</v>
      </c>
      <c r="L49">
        <v>24.99</v>
      </c>
      <c r="M49">
        <v>12</v>
      </c>
      <c r="N49">
        <v>41</v>
      </c>
      <c r="O49">
        <v>0.55000000000000004</v>
      </c>
      <c r="P49">
        <v>0.09</v>
      </c>
      <c r="Q49">
        <f t="shared" si="0"/>
        <v>0.21470746108427269</v>
      </c>
      <c r="R49">
        <f t="shared" si="1"/>
        <v>0.46000000000000008</v>
      </c>
      <c r="S49">
        <f t="shared" si="2"/>
        <v>5.0000000000000001E-4</v>
      </c>
      <c r="T49">
        <f t="shared" si="3"/>
        <v>8.3500000000000002E-4</v>
      </c>
      <c r="U49">
        <f t="shared" si="4"/>
        <v>0.16</v>
      </c>
      <c r="V49">
        <f t="shared" si="5"/>
        <v>194780.34337021451</v>
      </c>
      <c r="W49">
        <f t="shared" si="6"/>
        <v>21.642260374468279</v>
      </c>
      <c r="X49">
        <f t="shared" si="7"/>
        <v>3.8917394019614804</v>
      </c>
    </row>
    <row r="50" spans="1:24" x14ac:dyDescent="0.25">
      <c r="A50">
        <v>140</v>
      </c>
      <c r="B50">
        <v>20</v>
      </c>
      <c r="C50">
        <v>45</v>
      </c>
      <c r="D50">
        <v>10</v>
      </c>
      <c r="E50">
        <v>47</v>
      </c>
      <c r="F50">
        <v>1.3</v>
      </c>
      <c r="G50">
        <v>1.5</v>
      </c>
      <c r="H50">
        <v>400</v>
      </c>
      <c r="I50">
        <v>51.36</v>
      </c>
      <c r="J50">
        <v>80.02</v>
      </c>
      <c r="K50">
        <v>3.59</v>
      </c>
      <c r="L50">
        <v>20.239999999999998</v>
      </c>
      <c r="M50">
        <v>8</v>
      </c>
      <c r="N50">
        <v>45</v>
      </c>
      <c r="O50">
        <v>0.55000000000000004</v>
      </c>
      <c r="P50">
        <v>0.09</v>
      </c>
      <c r="Q50">
        <f t="shared" si="0"/>
        <v>0.12345679012345678</v>
      </c>
      <c r="R50">
        <f t="shared" si="1"/>
        <v>0.46000000000000008</v>
      </c>
      <c r="S50">
        <f t="shared" si="2"/>
        <v>5.0000000000000001E-4</v>
      </c>
      <c r="T50">
        <f t="shared" si="3"/>
        <v>8.3500000000000002E-4</v>
      </c>
      <c r="U50">
        <f t="shared" si="4"/>
        <v>0.14000000000000001</v>
      </c>
      <c r="V50">
        <f t="shared" si="5"/>
        <v>67374.474096938269</v>
      </c>
      <c r="W50">
        <f t="shared" si="6"/>
        <v>3.743026338718793</v>
      </c>
      <c r="X50">
        <f t="shared" si="7"/>
        <v>4.0883051539298751</v>
      </c>
    </row>
    <row r="51" spans="1:24" x14ac:dyDescent="0.25">
      <c r="A51">
        <v>160</v>
      </c>
      <c r="B51">
        <v>20</v>
      </c>
      <c r="C51">
        <v>45</v>
      </c>
      <c r="D51">
        <v>10</v>
      </c>
      <c r="E51">
        <v>43</v>
      </c>
      <c r="F51">
        <v>1.1000000000000001</v>
      </c>
      <c r="G51">
        <v>2.25</v>
      </c>
      <c r="H51">
        <v>600</v>
      </c>
      <c r="I51">
        <v>52.41</v>
      </c>
      <c r="J51">
        <v>91.86</v>
      </c>
      <c r="K51">
        <v>12.25</v>
      </c>
      <c r="L51">
        <v>24.11</v>
      </c>
      <c r="M51">
        <v>8</v>
      </c>
      <c r="N51">
        <v>41</v>
      </c>
      <c r="O51">
        <v>0.55000000000000004</v>
      </c>
      <c r="P51">
        <v>0.09</v>
      </c>
      <c r="Q51">
        <f t="shared" si="0"/>
        <v>0.18518518518518517</v>
      </c>
      <c r="R51">
        <f t="shared" si="1"/>
        <v>0.46000000000000008</v>
      </c>
      <c r="S51">
        <f t="shared" si="2"/>
        <v>5.0000000000000001E-4</v>
      </c>
      <c r="T51">
        <f t="shared" si="3"/>
        <v>8.3500000000000002E-4</v>
      </c>
      <c r="U51">
        <f t="shared" si="4"/>
        <v>0.16</v>
      </c>
      <c r="V51">
        <f t="shared" si="5"/>
        <v>151013.09248757252</v>
      </c>
      <c r="W51">
        <f t="shared" si="6"/>
        <v>12.584424373964374</v>
      </c>
      <c r="X51">
        <f t="shared" si="7"/>
        <v>2.6574467295958115</v>
      </c>
    </row>
    <row r="52" spans="1:24" x14ac:dyDescent="0.25">
      <c r="A52">
        <v>140</v>
      </c>
      <c r="B52">
        <v>20</v>
      </c>
      <c r="C52">
        <v>45</v>
      </c>
      <c r="D52">
        <v>10</v>
      </c>
      <c r="E52">
        <v>43</v>
      </c>
      <c r="F52">
        <v>1.1000000000000001</v>
      </c>
      <c r="G52">
        <v>3</v>
      </c>
      <c r="H52">
        <v>400</v>
      </c>
      <c r="I52">
        <v>54.62</v>
      </c>
      <c r="J52">
        <v>73</v>
      </c>
      <c r="K52">
        <v>3.66</v>
      </c>
      <c r="L52">
        <v>18.600000000000001</v>
      </c>
      <c r="M52">
        <v>8</v>
      </c>
      <c r="N52">
        <v>41</v>
      </c>
      <c r="O52">
        <v>0.55000000000000004</v>
      </c>
      <c r="P52">
        <v>0.09</v>
      </c>
      <c r="Q52">
        <f t="shared" si="0"/>
        <v>0.12345679012345678</v>
      </c>
      <c r="R52">
        <f t="shared" si="1"/>
        <v>0.46000000000000008</v>
      </c>
      <c r="S52">
        <f t="shared" si="2"/>
        <v>5.0000000000000001E-4</v>
      </c>
      <c r="T52">
        <f t="shared" si="3"/>
        <v>8.3500000000000002E-4</v>
      </c>
      <c r="U52">
        <f t="shared" si="4"/>
        <v>0.14000000000000001</v>
      </c>
      <c r="V52">
        <f t="shared" si="5"/>
        <v>67374.474096938269</v>
      </c>
      <c r="W52">
        <f t="shared" si="6"/>
        <v>3.743026338718793</v>
      </c>
      <c r="X52">
        <f t="shared" si="7"/>
        <v>2.2181606861791967</v>
      </c>
    </row>
    <row r="53" spans="1:24" x14ac:dyDescent="0.25">
      <c r="A53">
        <v>160</v>
      </c>
      <c r="B53">
        <v>20</v>
      </c>
      <c r="C53">
        <v>45</v>
      </c>
      <c r="D53">
        <v>14</v>
      </c>
      <c r="E53">
        <v>47</v>
      </c>
      <c r="F53">
        <v>1.1000000000000001</v>
      </c>
      <c r="G53">
        <v>2.25</v>
      </c>
      <c r="H53">
        <v>600</v>
      </c>
      <c r="I53">
        <v>55.32</v>
      </c>
      <c r="J53">
        <v>94.23</v>
      </c>
      <c r="K53">
        <v>11.98</v>
      </c>
      <c r="L53">
        <v>23.95</v>
      </c>
      <c r="M53">
        <v>12</v>
      </c>
      <c r="N53">
        <v>45</v>
      </c>
      <c r="O53">
        <v>0.55000000000000004</v>
      </c>
      <c r="P53">
        <v>0.09</v>
      </c>
      <c r="Q53">
        <f t="shared" si="0"/>
        <v>0.18518518518518517</v>
      </c>
      <c r="R53">
        <f t="shared" si="1"/>
        <v>0.46000000000000008</v>
      </c>
      <c r="S53">
        <f t="shared" si="2"/>
        <v>5.0000000000000001E-4</v>
      </c>
      <c r="T53">
        <f t="shared" si="3"/>
        <v>8.3500000000000002E-4</v>
      </c>
      <c r="U53">
        <f t="shared" si="4"/>
        <v>0.16</v>
      </c>
      <c r="V53">
        <f t="shared" si="5"/>
        <v>151013.09248757252</v>
      </c>
      <c r="W53">
        <f t="shared" si="6"/>
        <v>12.584424373964374</v>
      </c>
      <c r="X53">
        <f t="shared" si="7"/>
        <v>4.8029560669843079</v>
      </c>
    </row>
    <row r="54" spans="1:24" x14ac:dyDescent="0.25">
      <c r="A54">
        <v>140</v>
      </c>
      <c r="B54">
        <v>20</v>
      </c>
      <c r="C54">
        <v>45</v>
      </c>
      <c r="D54">
        <v>14</v>
      </c>
      <c r="E54">
        <v>43</v>
      </c>
      <c r="F54">
        <v>1.1000000000000001</v>
      </c>
      <c r="G54">
        <v>1.5</v>
      </c>
      <c r="H54">
        <v>400</v>
      </c>
      <c r="I54">
        <v>56.17</v>
      </c>
      <c r="J54">
        <v>75.97</v>
      </c>
      <c r="K54">
        <v>3.59</v>
      </c>
      <c r="L54">
        <v>14.25</v>
      </c>
      <c r="M54">
        <v>12</v>
      </c>
      <c r="N54">
        <v>41</v>
      </c>
      <c r="O54">
        <v>0.55000000000000004</v>
      </c>
      <c r="P54">
        <v>0.09</v>
      </c>
      <c r="Q54">
        <f t="shared" si="0"/>
        <v>0.12345679012345678</v>
      </c>
      <c r="R54">
        <f t="shared" si="1"/>
        <v>0.46000000000000008</v>
      </c>
      <c r="S54">
        <f t="shared" si="2"/>
        <v>5.0000000000000001E-4</v>
      </c>
      <c r="T54">
        <f t="shared" si="3"/>
        <v>8.3500000000000002E-4</v>
      </c>
      <c r="U54">
        <f t="shared" si="4"/>
        <v>0.14000000000000001</v>
      </c>
      <c r="V54">
        <f t="shared" si="5"/>
        <v>67374.474096938269</v>
      </c>
      <c r="W54">
        <f t="shared" si="6"/>
        <v>3.743026338718793</v>
      </c>
      <c r="X54">
        <f t="shared" si="7"/>
        <v>4.0883051539298751</v>
      </c>
    </row>
    <row r="55" spans="1:24" x14ac:dyDescent="0.25">
      <c r="A55">
        <v>140</v>
      </c>
      <c r="B55">
        <v>20</v>
      </c>
      <c r="C55">
        <v>45</v>
      </c>
      <c r="D55">
        <v>14</v>
      </c>
      <c r="E55">
        <v>47</v>
      </c>
      <c r="F55">
        <v>1.1000000000000001</v>
      </c>
      <c r="G55">
        <v>3</v>
      </c>
      <c r="H55">
        <v>400</v>
      </c>
      <c r="I55">
        <v>56.42</v>
      </c>
      <c r="J55">
        <v>74.459999999999994</v>
      </c>
      <c r="K55">
        <v>3.55</v>
      </c>
      <c r="L55">
        <v>18.47</v>
      </c>
      <c r="M55">
        <v>12</v>
      </c>
      <c r="N55">
        <v>45</v>
      </c>
      <c r="O55">
        <v>0.55000000000000004</v>
      </c>
      <c r="P55">
        <v>0.09</v>
      </c>
      <c r="Q55">
        <f t="shared" si="0"/>
        <v>0.12345679012345678</v>
      </c>
      <c r="R55">
        <f t="shared" si="1"/>
        <v>0.46000000000000008</v>
      </c>
      <c r="S55">
        <f t="shared" si="2"/>
        <v>5.0000000000000001E-4</v>
      </c>
      <c r="T55">
        <f t="shared" si="3"/>
        <v>8.3500000000000002E-4</v>
      </c>
      <c r="U55">
        <f t="shared" si="4"/>
        <v>0.14000000000000001</v>
      </c>
      <c r="V55">
        <f t="shared" si="5"/>
        <v>67374.474096938269</v>
      </c>
      <c r="W55">
        <f t="shared" si="6"/>
        <v>3.743026338718793</v>
      </c>
      <c r="X55">
        <f t="shared" si="7"/>
        <v>5.1569591355016886</v>
      </c>
    </row>
    <row r="56" spans="1:24" x14ac:dyDescent="0.25">
      <c r="A56">
        <v>140</v>
      </c>
      <c r="B56">
        <v>23</v>
      </c>
      <c r="C56">
        <v>50</v>
      </c>
      <c r="D56">
        <v>10</v>
      </c>
      <c r="E56">
        <v>47</v>
      </c>
      <c r="F56">
        <v>1.1000000000000001</v>
      </c>
      <c r="G56">
        <v>3</v>
      </c>
      <c r="H56">
        <v>400</v>
      </c>
      <c r="I56">
        <v>56.73</v>
      </c>
      <c r="J56">
        <v>74.55</v>
      </c>
      <c r="K56">
        <v>2.44</v>
      </c>
      <c r="L56">
        <v>21.09</v>
      </c>
      <c r="M56">
        <v>8</v>
      </c>
      <c r="N56">
        <v>45</v>
      </c>
      <c r="O56">
        <v>0.55000000000000004</v>
      </c>
      <c r="P56">
        <v>0.09</v>
      </c>
      <c r="Q56">
        <f t="shared" si="0"/>
        <v>9.661835748792269E-2</v>
      </c>
      <c r="R56">
        <f t="shared" si="1"/>
        <v>0.46000000000000008</v>
      </c>
      <c r="S56">
        <f t="shared" si="2"/>
        <v>5.0000000000000001E-4</v>
      </c>
      <c r="T56">
        <f t="shared" si="3"/>
        <v>8.3500000000000002E-4</v>
      </c>
      <c r="U56">
        <f t="shared" si="4"/>
        <v>0.14000000000000001</v>
      </c>
      <c r="V56">
        <f t="shared" si="5"/>
        <v>45678.757849501359</v>
      </c>
      <c r="W56">
        <f t="shared" si="6"/>
        <v>2.5377087694167422</v>
      </c>
      <c r="X56">
        <f t="shared" si="7"/>
        <v>3.8502751219636311</v>
      </c>
    </row>
    <row r="57" spans="1:24" x14ac:dyDescent="0.25">
      <c r="A57">
        <v>140</v>
      </c>
      <c r="B57">
        <v>20</v>
      </c>
      <c r="C57">
        <v>45</v>
      </c>
      <c r="D57">
        <v>10</v>
      </c>
      <c r="E57">
        <v>43</v>
      </c>
      <c r="F57">
        <v>1.3</v>
      </c>
      <c r="G57">
        <v>3</v>
      </c>
      <c r="H57">
        <v>800</v>
      </c>
      <c r="I57">
        <v>57.79</v>
      </c>
      <c r="J57">
        <v>126.36</v>
      </c>
      <c r="K57">
        <v>23.51</v>
      </c>
      <c r="L57">
        <v>38.049999999999997</v>
      </c>
      <c r="M57">
        <v>8</v>
      </c>
      <c r="N57">
        <v>41</v>
      </c>
      <c r="O57">
        <v>0.55000000000000004</v>
      </c>
      <c r="P57">
        <v>0.09</v>
      </c>
      <c r="Q57">
        <f t="shared" si="0"/>
        <v>0.24691358024691357</v>
      </c>
      <c r="R57">
        <f t="shared" si="1"/>
        <v>0.46000000000000008</v>
      </c>
      <c r="S57">
        <f t="shared" si="2"/>
        <v>5.0000000000000001E-4</v>
      </c>
      <c r="T57">
        <f t="shared" si="3"/>
        <v>8.3500000000000002E-4</v>
      </c>
      <c r="U57">
        <f t="shared" si="4"/>
        <v>0.14000000000000001</v>
      </c>
      <c r="V57">
        <f t="shared" si="5"/>
        <v>217614.93427712604</v>
      </c>
      <c r="W57">
        <f t="shared" si="6"/>
        <v>24.179437141902895</v>
      </c>
      <c r="X57">
        <f t="shared" si="7"/>
        <v>2.76862169278027</v>
      </c>
    </row>
    <row r="58" spans="1:24" x14ac:dyDescent="0.25">
      <c r="A58">
        <v>150</v>
      </c>
      <c r="B58">
        <v>30</v>
      </c>
      <c r="C58">
        <v>35</v>
      </c>
      <c r="D58">
        <v>14</v>
      </c>
      <c r="E58">
        <v>43</v>
      </c>
      <c r="F58">
        <v>1.4</v>
      </c>
      <c r="G58">
        <v>4</v>
      </c>
      <c r="H58">
        <v>750</v>
      </c>
      <c r="I58">
        <v>59.390562500000001</v>
      </c>
      <c r="J58">
        <v>255.09625</v>
      </c>
      <c r="K58">
        <v>160.03</v>
      </c>
      <c r="L58">
        <v>37.417250000000003</v>
      </c>
      <c r="M58">
        <v>12</v>
      </c>
      <c r="N58">
        <v>41</v>
      </c>
      <c r="O58">
        <v>0.5</v>
      </c>
      <c r="P58">
        <v>0.25</v>
      </c>
      <c r="Q58">
        <f t="shared" si="0"/>
        <v>0.1984126984126984</v>
      </c>
      <c r="R58">
        <f t="shared" si="1"/>
        <v>0.25</v>
      </c>
      <c r="S58">
        <f t="shared" si="2"/>
        <v>5.0000000000000001E-4</v>
      </c>
      <c r="T58">
        <f t="shared" si="3"/>
        <v>8.3500000000000002E-4</v>
      </c>
      <c r="U58">
        <f t="shared" si="4"/>
        <v>0.15</v>
      </c>
      <c r="V58">
        <f t="shared" si="5"/>
        <v>1528849.2063492062</v>
      </c>
      <c r="W58">
        <f t="shared" si="6"/>
        <v>159.25512566137564</v>
      </c>
      <c r="X58">
        <f t="shared" si="7"/>
        <v>0.48656163210217401</v>
      </c>
    </row>
    <row r="59" spans="1:24" x14ac:dyDescent="0.25">
      <c r="A59">
        <v>160</v>
      </c>
      <c r="B59">
        <v>23</v>
      </c>
      <c r="C59">
        <v>45</v>
      </c>
      <c r="D59">
        <v>10</v>
      </c>
      <c r="E59">
        <v>43</v>
      </c>
      <c r="F59">
        <v>1.3</v>
      </c>
      <c r="G59">
        <v>1.5</v>
      </c>
      <c r="H59">
        <v>800</v>
      </c>
      <c r="I59">
        <v>60.05</v>
      </c>
      <c r="J59">
        <v>122.23</v>
      </c>
      <c r="K59">
        <v>21.02</v>
      </c>
      <c r="L59">
        <v>32.659999999999997</v>
      </c>
      <c r="M59">
        <v>8</v>
      </c>
      <c r="N59">
        <v>41</v>
      </c>
      <c r="O59">
        <v>0.55000000000000004</v>
      </c>
      <c r="P59">
        <v>0.09</v>
      </c>
      <c r="Q59">
        <f t="shared" si="0"/>
        <v>0.21470746108427269</v>
      </c>
      <c r="R59">
        <f t="shared" si="1"/>
        <v>0.46000000000000008</v>
      </c>
      <c r="S59">
        <f t="shared" si="2"/>
        <v>5.0000000000000001E-4</v>
      </c>
      <c r="T59">
        <f t="shared" si="3"/>
        <v>8.3500000000000002E-4</v>
      </c>
      <c r="U59">
        <f t="shared" si="4"/>
        <v>0.16</v>
      </c>
      <c r="V59">
        <f t="shared" si="5"/>
        <v>194780.34337021451</v>
      </c>
      <c r="W59">
        <f t="shared" si="6"/>
        <v>21.642260374468279</v>
      </c>
      <c r="X59">
        <f t="shared" si="7"/>
        <v>2.8752097225591551</v>
      </c>
    </row>
    <row r="60" spans="1:24" x14ac:dyDescent="0.25">
      <c r="A60">
        <v>120</v>
      </c>
      <c r="B60">
        <v>30</v>
      </c>
      <c r="C60">
        <v>35</v>
      </c>
      <c r="D60">
        <v>14</v>
      </c>
      <c r="E60">
        <v>43</v>
      </c>
      <c r="F60">
        <v>1.4</v>
      </c>
      <c r="G60">
        <v>4</v>
      </c>
      <c r="H60">
        <v>750</v>
      </c>
      <c r="I60">
        <v>61.026312500000003</v>
      </c>
      <c r="J60">
        <v>223.83687499999999</v>
      </c>
      <c r="K60">
        <v>128.02375000000001</v>
      </c>
      <c r="L60">
        <v>37.881749999999997</v>
      </c>
      <c r="M60">
        <v>12</v>
      </c>
      <c r="N60">
        <v>41</v>
      </c>
      <c r="O60">
        <v>0.5</v>
      </c>
      <c r="P60">
        <v>0.25</v>
      </c>
      <c r="Q60">
        <f t="shared" si="0"/>
        <v>0.1984126984126984</v>
      </c>
      <c r="R60">
        <f t="shared" si="1"/>
        <v>0.25</v>
      </c>
      <c r="S60">
        <f t="shared" si="2"/>
        <v>5.0000000000000001E-4</v>
      </c>
      <c r="T60">
        <f t="shared" si="3"/>
        <v>8.3500000000000002E-4</v>
      </c>
      <c r="U60">
        <f t="shared" si="4"/>
        <v>0.12</v>
      </c>
      <c r="V60">
        <f t="shared" si="5"/>
        <v>1223079.365079365</v>
      </c>
      <c r="W60">
        <f t="shared" si="6"/>
        <v>127.40410052910052</v>
      </c>
      <c r="X60">
        <f t="shared" si="7"/>
        <v>0.48636540607886808</v>
      </c>
    </row>
    <row r="61" spans="1:24" x14ac:dyDescent="0.25">
      <c r="A61">
        <v>140</v>
      </c>
      <c r="B61">
        <v>20</v>
      </c>
      <c r="C61">
        <v>45</v>
      </c>
      <c r="D61">
        <v>14</v>
      </c>
      <c r="E61">
        <v>47</v>
      </c>
      <c r="F61">
        <v>1.3</v>
      </c>
      <c r="G61">
        <v>3</v>
      </c>
      <c r="H61">
        <v>800</v>
      </c>
      <c r="I61">
        <v>62.9</v>
      </c>
      <c r="J61">
        <v>130.66</v>
      </c>
      <c r="K61">
        <v>23.1</v>
      </c>
      <c r="L61">
        <v>37.85</v>
      </c>
      <c r="M61">
        <v>12</v>
      </c>
      <c r="N61">
        <v>45</v>
      </c>
      <c r="O61">
        <v>0.55000000000000004</v>
      </c>
      <c r="P61">
        <v>0.09</v>
      </c>
      <c r="Q61">
        <f t="shared" si="0"/>
        <v>0.24691358024691357</v>
      </c>
      <c r="R61">
        <f t="shared" si="1"/>
        <v>0.46000000000000008</v>
      </c>
      <c r="S61">
        <f t="shared" si="2"/>
        <v>5.0000000000000001E-4</v>
      </c>
      <c r="T61">
        <f t="shared" si="3"/>
        <v>8.3500000000000002E-4</v>
      </c>
      <c r="U61">
        <f t="shared" si="4"/>
        <v>0.14000000000000001</v>
      </c>
      <c r="V61">
        <f t="shared" si="5"/>
        <v>217614.93427712604</v>
      </c>
      <c r="W61">
        <f t="shared" si="6"/>
        <v>24.179437141902895</v>
      </c>
      <c r="X61">
        <f t="shared" si="7"/>
        <v>4.4642773757220011</v>
      </c>
    </row>
    <row r="62" spans="1:24" x14ac:dyDescent="0.25">
      <c r="A62">
        <v>140</v>
      </c>
      <c r="B62">
        <v>20</v>
      </c>
      <c r="C62">
        <v>60</v>
      </c>
      <c r="D62">
        <v>10</v>
      </c>
      <c r="E62">
        <v>43</v>
      </c>
      <c r="F62">
        <v>1.1000000000000001</v>
      </c>
      <c r="G62">
        <v>2.25</v>
      </c>
      <c r="H62">
        <v>600</v>
      </c>
      <c r="I62">
        <v>63.6</v>
      </c>
      <c r="J62">
        <v>95.59</v>
      </c>
      <c r="K62">
        <v>6.63</v>
      </c>
      <c r="L62">
        <v>24.86</v>
      </c>
      <c r="M62">
        <v>8</v>
      </c>
      <c r="N62">
        <v>41</v>
      </c>
      <c r="O62">
        <v>0.55000000000000004</v>
      </c>
      <c r="P62">
        <v>0.09</v>
      </c>
      <c r="Q62">
        <f t="shared" si="0"/>
        <v>0.1388888888888889</v>
      </c>
      <c r="R62">
        <f t="shared" si="1"/>
        <v>0.46000000000000008</v>
      </c>
      <c r="S62">
        <f t="shared" si="2"/>
        <v>5.0000000000000001E-4</v>
      </c>
      <c r="T62">
        <f t="shared" si="3"/>
        <v>8.3500000000000002E-4</v>
      </c>
      <c r="U62">
        <f t="shared" si="4"/>
        <v>0.14000000000000001</v>
      </c>
      <c r="V62">
        <f t="shared" si="5"/>
        <v>81622.798005534059</v>
      </c>
      <c r="W62">
        <f t="shared" si="6"/>
        <v>6.8018998337945051</v>
      </c>
      <c r="X62">
        <f t="shared" si="7"/>
        <v>2.5272326555066198</v>
      </c>
    </row>
    <row r="63" spans="1:24" x14ac:dyDescent="0.25">
      <c r="A63">
        <v>120</v>
      </c>
      <c r="B63">
        <v>30</v>
      </c>
      <c r="C63">
        <v>35</v>
      </c>
      <c r="D63">
        <v>14</v>
      </c>
      <c r="E63">
        <v>43</v>
      </c>
      <c r="F63">
        <v>1.25</v>
      </c>
      <c r="G63">
        <v>4</v>
      </c>
      <c r="H63">
        <v>600</v>
      </c>
      <c r="I63">
        <v>64.048124999999999</v>
      </c>
      <c r="J63">
        <v>159.4975</v>
      </c>
      <c r="K63">
        <v>71.269374999999997</v>
      </c>
      <c r="L63">
        <v>28.053437500000001</v>
      </c>
      <c r="M63">
        <v>12</v>
      </c>
      <c r="N63">
        <v>41</v>
      </c>
      <c r="O63">
        <v>0.5</v>
      </c>
      <c r="P63">
        <v>0.25</v>
      </c>
      <c r="Q63">
        <f t="shared" si="0"/>
        <v>0.15873015873015872</v>
      </c>
      <c r="R63">
        <f t="shared" si="1"/>
        <v>0.25</v>
      </c>
      <c r="S63">
        <f t="shared" si="2"/>
        <v>5.0000000000000001E-4</v>
      </c>
      <c r="T63">
        <f t="shared" si="3"/>
        <v>8.3500000000000002E-4</v>
      </c>
      <c r="U63">
        <f t="shared" si="4"/>
        <v>0.12</v>
      </c>
      <c r="V63">
        <f t="shared" si="5"/>
        <v>851479.36507936497</v>
      </c>
      <c r="W63">
        <f t="shared" si="6"/>
        <v>70.956613756613748</v>
      </c>
      <c r="X63">
        <f t="shared" si="7"/>
        <v>0.44077814149790395</v>
      </c>
    </row>
    <row r="64" spans="1:24" x14ac:dyDescent="0.25">
      <c r="A64">
        <v>160</v>
      </c>
      <c r="B64">
        <v>23</v>
      </c>
      <c r="C64">
        <v>45</v>
      </c>
      <c r="D64">
        <v>14</v>
      </c>
      <c r="E64">
        <v>47</v>
      </c>
      <c r="F64">
        <v>1.3</v>
      </c>
      <c r="G64">
        <v>1.5</v>
      </c>
      <c r="H64">
        <v>800</v>
      </c>
      <c r="I64">
        <v>64.53</v>
      </c>
      <c r="J64">
        <v>126.62</v>
      </c>
      <c r="K64">
        <v>20.6</v>
      </c>
      <c r="L64">
        <v>32.53</v>
      </c>
      <c r="M64">
        <v>12</v>
      </c>
      <c r="N64">
        <v>45</v>
      </c>
      <c r="O64">
        <v>0.55000000000000004</v>
      </c>
      <c r="P64">
        <v>0.09</v>
      </c>
      <c r="Q64">
        <f t="shared" si="0"/>
        <v>0.21470746108427269</v>
      </c>
      <c r="R64">
        <f t="shared" si="1"/>
        <v>0.46000000000000008</v>
      </c>
      <c r="S64">
        <f t="shared" si="2"/>
        <v>5.0000000000000001E-4</v>
      </c>
      <c r="T64">
        <f t="shared" si="3"/>
        <v>8.3500000000000002E-4</v>
      </c>
      <c r="U64">
        <f t="shared" si="4"/>
        <v>0.16</v>
      </c>
      <c r="V64">
        <f t="shared" si="5"/>
        <v>194780.34337021451</v>
      </c>
      <c r="W64">
        <f t="shared" si="6"/>
        <v>21.642260374468279</v>
      </c>
      <c r="X64">
        <f t="shared" si="7"/>
        <v>4.815857292327232</v>
      </c>
    </row>
    <row r="65" spans="1:24" x14ac:dyDescent="0.25">
      <c r="A65">
        <v>140</v>
      </c>
      <c r="B65">
        <v>20</v>
      </c>
      <c r="C65">
        <v>45</v>
      </c>
      <c r="D65">
        <v>10</v>
      </c>
      <c r="E65">
        <v>43</v>
      </c>
      <c r="F65">
        <v>1.3</v>
      </c>
      <c r="G65">
        <v>1.5</v>
      </c>
      <c r="H65">
        <v>400</v>
      </c>
      <c r="I65">
        <v>64.81</v>
      </c>
      <c r="J65">
        <v>91.06</v>
      </c>
      <c r="K65">
        <v>3.65</v>
      </c>
      <c r="L65">
        <v>18.89</v>
      </c>
      <c r="M65">
        <v>8</v>
      </c>
      <c r="N65">
        <v>41</v>
      </c>
      <c r="O65">
        <v>0.55000000000000004</v>
      </c>
      <c r="P65">
        <v>0.09</v>
      </c>
      <c r="Q65">
        <f t="shared" ref="Q65:Q128" si="8">H65/3600/(B65*C65*10^-3)</f>
        <v>0.12345679012345678</v>
      </c>
      <c r="R65">
        <f t="shared" ref="R65:R128" si="9">O65-P65</f>
        <v>0.46000000000000008</v>
      </c>
      <c r="S65">
        <f t="shared" ref="S65:S128" si="10">500*10^-6</f>
        <v>5.0000000000000001E-4</v>
      </c>
      <c r="T65">
        <f t="shared" ref="T65:T128" si="11">0.000835</f>
        <v>8.3500000000000002E-4</v>
      </c>
      <c r="U65">
        <f t="shared" ref="U65:U128" si="12">A65/1000</f>
        <v>0.14000000000000001</v>
      </c>
      <c r="V65">
        <f t="shared" ref="V65:V128" si="13">U65*(150*T65*(1-R65)^2*Q65/(S65^2*R65^3)+1.75*1000*(1-R65)*Q65^2/(S65*R65^3))</f>
        <v>67374.474096938269</v>
      </c>
      <c r="W65">
        <f t="shared" ref="W65:W128" si="14">V65*H65/3600/1000/2</f>
        <v>3.743026338718793</v>
      </c>
      <c r="X65">
        <f t="shared" ref="X65:X128" si="15">ABS(W65-K65)/W65*100</f>
        <v>2.4853241815721558</v>
      </c>
    </row>
    <row r="66" spans="1:24" x14ac:dyDescent="0.25">
      <c r="A66">
        <v>150</v>
      </c>
      <c r="B66">
        <v>30</v>
      </c>
      <c r="C66">
        <v>35</v>
      </c>
      <c r="D66">
        <v>14</v>
      </c>
      <c r="E66">
        <v>43</v>
      </c>
      <c r="F66">
        <v>1.25</v>
      </c>
      <c r="G66">
        <v>4</v>
      </c>
      <c r="H66">
        <v>600</v>
      </c>
      <c r="I66">
        <v>65.557500000000005</v>
      </c>
      <c r="J66">
        <v>180.08687499999999</v>
      </c>
      <c r="K66">
        <v>89.086250000000007</v>
      </c>
      <c r="L66">
        <v>28.084624999999999</v>
      </c>
      <c r="M66">
        <v>12</v>
      </c>
      <c r="N66">
        <v>41</v>
      </c>
      <c r="O66">
        <v>0.5</v>
      </c>
      <c r="P66">
        <v>0.25</v>
      </c>
      <c r="Q66">
        <f t="shared" si="8"/>
        <v>0.15873015873015872</v>
      </c>
      <c r="R66">
        <f t="shared" si="9"/>
        <v>0.25</v>
      </c>
      <c r="S66">
        <f t="shared" si="10"/>
        <v>5.0000000000000001E-4</v>
      </c>
      <c r="T66">
        <f t="shared" si="11"/>
        <v>8.3500000000000002E-4</v>
      </c>
      <c r="U66">
        <f t="shared" si="12"/>
        <v>0.15</v>
      </c>
      <c r="V66">
        <f t="shared" si="13"/>
        <v>1064349.2063492062</v>
      </c>
      <c r="W66">
        <f t="shared" si="14"/>
        <v>88.695767195767189</v>
      </c>
      <c r="X66">
        <f t="shared" si="15"/>
        <v>0.44024964953620993</v>
      </c>
    </row>
    <row r="67" spans="1:24" x14ac:dyDescent="0.25">
      <c r="A67">
        <v>140</v>
      </c>
      <c r="B67">
        <v>20</v>
      </c>
      <c r="C67">
        <v>60</v>
      </c>
      <c r="D67">
        <v>14</v>
      </c>
      <c r="E67">
        <v>47</v>
      </c>
      <c r="F67">
        <v>1.1000000000000001</v>
      </c>
      <c r="G67">
        <v>2.25</v>
      </c>
      <c r="H67">
        <v>600</v>
      </c>
      <c r="I67">
        <v>66.31</v>
      </c>
      <c r="J67">
        <v>97.89</v>
      </c>
      <c r="K67">
        <v>6.45</v>
      </c>
      <c r="L67">
        <v>24.69</v>
      </c>
      <c r="M67">
        <v>12</v>
      </c>
      <c r="N67">
        <v>45</v>
      </c>
      <c r="O67">
        <v>0.55000000000000004</v>
      </c>
      <c r="P67">
        <v>0.09</v>
      </c>
      <c r="Q67">
        <f t="shared" si="8"/>
        <v>0.1388888888888889</v>
      </c>
      <c r="R67">
        <f t="shared" si="9"/>
        <v>0.46000000000000008</v>
      </c>
      <c r="S67">
        <f t="shared" si="10"/>
        <v>5.0000000000000001E-4</v>
      </c>
      <c r="T67">
        <f t="shared" si="11"/>
        <v>8.3500000000000002E-4</v>
      </c>
      <c r="U67">
        <f t="shared" si="12"/>
        <v>0.14000000000000001</v>
      </c>
      <c r="V67">
        <f t="shared" si="13"/>
        <v>81622.798005534059</v>
      </c>
      <c r="W67">
        <f t="shared" si="14"/>
        <v>6.8018998337945051</v>
      </c>
      <c r="X67">
        <f t="shared" si="15"/>
        <v>5.173552130922725</v>
      </c>
    </row>
    <row r="68" spans="1:24" x14ac:dyDescent="0.25">
      <c r="A68">
        <v>140</v>
      </c>
      <c r="B68">
        <v>23</v>
      </c>
      <c r="C68">
        <v>50</v>
      </c>
      <c r="D68">
        <v>10</v>
      </c>
      <c r="E68">
        <v>43</v>
      </c>
      <c r="F68">
        <v>1.1000000000000001</v>
      </c>
      <c r="G68">
        <v>3</v>
      </c>
      <c r="H68">
        <v>400</v>
      </c>
      <c r="I68">
        <v>66.47</v>
      </c>
      <c r="J68">
        <v>82.3</v>
      </c>
      <c r="K68">
        <v>2.4900000000000002</v>
      </c>
      <c r="L68">
        <v>19.89</v>
      </c>
      <c r="M68">
        <v>8</v>
      </c>
      <c r="N68">
        <v>41</v>
      </c>
      <c r="O68">
        <v>0.55000000000000004</v>
      </c>
      <c r="P68">
        <v>0.09</v>
      </c>
      <c r="Q68">
        <f t="shared" si="8"/>
        <v>9.661835748792269E-2</v>
      </c>
      <c r="R68">
        <f t="shared" si="9"/>
        <v>0.46000000000000008</v>
      </c>
      <c r="S68">
        <f t="shared" si="10"/>
        <v>5.0000000000000001E-4</v>
      </c>
      <c r="T68">
        <f t="shared" si="11"/>
        <v>8.3500000000000002E-4</v>
      </c>
      <c r="U68">
        <f t="shared" si="12"/>
        <v>0.14000000000000001</v>
      </c>
      <c r="V68">
        <f t="shared" si="13"/>
        <v>45678.757849501359</v>
      </c>
      <c r="W68">
        <f t="shared" si="14"/>
        <v>2.5377087694167422</v>
      </c>
      <c r="X68">
        <f t="shared" si="15"/>
        <v>1.879993874462875</v>
      </c>
    </row>
    <row r="69" spans="1:24" x14ac:dyDescent="0.25">
      <c r="A69">
        <v>140</v>
      </c>
      <c r="B69">
        <v>20</v>
      </c>
      <c r="C69">
        <v>45</v>
      </c>
      <c r="D69">
        <v>14</v>
      </c>
      <c r="E69">
        <v>47</v>
      </c>
      <c r="F69">
        <v>1.3</v>
      </c>
      <c r="G69">
        <v>1.5</v>
      </c>
      <c r="H69">
        <v>400</v>
      </c>
      <c r="I69">
        <v>66.84</v>
      </c>
      <c r="J69">
        <v>92.82</v>
      </c>
      <c r="K69">
        <v>3.54</v>
      </c>
      <c r="L69">
        <v>18.79</v>
      </c>
      <c r="M69">
        <v>12</v>
      </c>
      <c r="N69">
        <v>45</v>
      </c>
      <c r="O69">
        <v>0.55000000000000004</v>
      </c>
      <c r="P69">
        <v>0.09</v>
      </c>
      <c r="Q69">
        <f t="shared" si="8"/>
        <v>0.12345679012345678</v>
      </c>
      <c r="R69">
        <f t="shared" si="9"/>
        <v>0.46000000000000008</v>
      </c>
      <c r="S69">
        <f t="shared" si="10"/>
        <v>5.0000000000000001E-4</v>
      </c>
      <c r="T69">
        <f t="shared" si="11"/>
        <v>8.3500000000000002E-4</v>
      </c>
      <c r="U69">
        <f t="shared" si="12"/>
        <v>0.14000000000000001</v>
      </c>
      <c r="V69">
        <f t="shared" si="13"/>
        <v>67374.474096938269</v>
      </c>
      <c r="W69">
        <f t="shared" si="14"/>
        <v>3.743026338718793</v>
      </c>
      <c r="X69">
        <f t="shared" si="15"/>
        <v>5.4241226308946349</v>
      </c>
    </row>
    <row r="70" spans="1:24" x14ac:dyDescent="0.25">
      <c r="A70">
        <v>140</v>
      </c>
      <c r="B70">
        <v>20</v>
      </c>
      <c r="C70">
        <v>45</v>
      </c>
      <c r="D70">
        <v>10</v>
      </c>
      <c r="E70">
        <v>47</v>
      </c>
      <c r="F70">
        <v>1.3</v>
      </c>
      <c r="G70">
        <v>3</v>
      </c>
      <c r="H70">
        <v>400</v>
      </c>
      <c r="I70">
        <v>67.13</v>
      </c>
      <c r="J70">
        <v>91.64</v>
      </c>
      <c r="K70">
        <v>3.6</v>
      </c>
      <c r="L70">
        <v>24.47</v>
      </c>
      <c r="M70">
        <v>8</v>
      </c>
      <c r="N70">
        <v>45</v>
      </c>
      <c r="O70">
        <v>0.55000000000000004</v>
      </c>
      <c r="P70">
        <v>0.09</v>
      </c>
      <c r="Q70">
        <f t="shared" si="8"/>
        <v>0.12345679012345678</v>
      </c>
      <c r="R70">
        <f t="shared" si="9"/>
        <v>0.46000000000000008</v>
      </c>
      <c r="S70">
        <f t="shared" si="10"/>
        <v>5.0000000000000001E-4</v>
      </c>
      <c r="T70">
        <f t="shared" si="11"/>
        <v>8.3500000000000002E-4</v>
      </c>
      <c r="U70">
        <f t="shared" si="12"/>
        <v>0.14000000000000001</v>
      </c>
      <c r="V70">
        <f t="shared" si="13"/>
        <v>67374.474096938269</v>
      </c>
      <c r="W70">
        <f t="shared" si="14"/>
        <v>3.743026338718793</v>
      </c>
      <c r="X70">
        <f t="shared" si="15"/>
        <v>3.821141658536916</v>
      </c>
    </row>
    <row r="71" spans="1:24" x14ac:dyDescent="0.25">
      <c r="A71">
        <v>140</v>
      </c>
      <c r="B71">
        <v>20</v>
      </c>
      <c r="C71">
        <v>45</v>
      </c>
      <c r="D71">
        <v>14</v>
      </c>
      <c r="E71">
        <v>43</v>
      </c>
      <c r="F71">
        <v>1.1000000000000001</v>
      </c>
      <c r="G71">
        <v>3</v>
      </c>
      <c r="H71">
        <v>400</v>
      </c>
      <c r="I71">
        <v>67.290000000000006</v>
      </c>
      <c r="J71">
        <v>83.32</v>
      </c>
      <c r="K71">
        <v>3.6</v>
      </c>
      <c r="L71">
        <v>17.170000000000002</v>
      </c>
      <c r="M71">
        <v>12</v>
      </c>
      <c r="N71">
        <v>41</v>
      </c>
      <c r="O71">
        <v>0.55000000000000004</v>
      </c>
      <c r="P71">
        <v>0.09</v>
      </c>
      <c r="Q71">
        <f t="shared" si="8"/>
        <v>0.12345679012345678</v>
      </c>
      <c r="R71">
        <f t="shared" si="9"/>
        <v>0.46000000000000008</v>
      </c>
      <c r="S71">
        <f t="shared" si="10"/>
        <v>5.0000000000000001E-4</v>
      </c>
      <c r="T71">
        <f t="shared" si="11"/>
        <v>8.3500000000000002E-4</v>
      </c>
      <c r="U71">
        <f t="shared" si="12"/>
        <v>0.14000000000000001</v>
      </c>
      <c r="V71">
        <f t="shared" si="13"/>
        <v>67374.474096938269</v>
      </c>
      <c r="W71">
        <f t="shared" si="14"/>
        <v>3.743026338718793</v>
      </c>
      <c r="X71">
        <f t="shared" si="15"/>
        <v>3.821141658536916</v>
      </c>
    </row>
    <row r="72" spans="1:24" x14ac:dyDescent="0.25">
      <c r="A72">
        <v>140</v>
      </c>
      <c r="B72">
        <v>20</v>
      </c>
      <c r="C72">
        <v>45</v>
      </c>
      <c r="D72">
        <v>10</v>
      </c>
      <c r="E72">
        <v>47</v>
      </c>
      <c r="F72">
        <v>1.5</v>
      </c>
      <c r="G72">
        <v>3</v>
      </c>
      <c r="H72">
        <v>800</v>
      </c>
      <c r="I72">
        <v>67.95</v>
      </c>
      <c r="J72">
        <v>148.38</v>
      </c>
      <c r="K72">
        <v>23.3</v>
      </c>
      <c r="L72">
        <v>47.52</v>
      </c>
      <c r="M72">
        <v>8</v>
      </c>
      <c r="N72">
        <v>45</v>
      </c>
      <c r="O72">
        <v>0.55000000000000004</v>
      </c>
      <c r="P72">
        <v>0.09</v>
      </c>
      <c r="Q72">
        <f t="shared" si="8"/>
        <v>0.24691358024691357</v>
      </c>
      <c r="R72">
        <f t="shared" si="9"/>
        <v>0.46000000000000008</v>
      </c>
      <c r="S72">
        <f t="shared" si="10"/>
        <v>5.0000000000000001E-4</v>
      </c>
      <c r="T72">
        <f t="shared" si="11"/>
        <v>8.3500000000000002E-4</v>
      </c>
      <c r="U72">
        <f t="shared" si="12"/>
        <v>0.14000000000000001</v>
      </c>
      <c r="V72">
        <f t="shared" si="13"/>
        <v>217614.93427712604</v>
      </c>
      <c r="W72">
        <f t="shared" si="14"/>
        <v>24.179437141902895</v>
      </c>
      <c r="X72">
        <f t="shared" si="15"/>
        <v>3.6371282620918919</v>
      </c>
    </row>
    <row r="73" spans="1:24" x14ac:dyDescent="0.25">
      <c r="A73">
        <v>140</v>
      </c>
      <c r="B73">
        <v>23</v>
      </c>
      <c r="C73">
        <v>50</v>
      </c>
      <c r="D73">
        <v>14</v>
      </c>
      <c r="E73">
        <v>47</v>
      </c>
      <c r="F73">
        <v>1.1000000000000001</v>
      </c>
      <c r="G73">
        <v>3</v>
      </c>
      <c r="H73">
        <v>400</v>
      </c>
      <c r="I73">
        <v>68.150000000000006</v>
      </c>
      <c r="J73">
        <v>83.65</v>
      </c>
      <c r="K73">
        <v>2.4</v>
      </c>
      <c r="L73">
        <v>19.75</v>
      </c>
      <c r="M73">
        <v>12</v>
      </c>
      <c r="N73">
        <v>45</v>
      </c>
      <c r="O73">
        <v>0.55000000000000004</v>
      </c>
      <c r="P73">
        <v>0.09</v>
      </c>
      <c r="Q73">
        <f t="shared" si="8"/>
        <v>9.661835748792269E-2</v>
      </c>
      <c r="R73">
        <f t="shared" si="9"/>
        <v>0.46000000000000008</v>
      </c>
      <c r="S73">
        <f t="shared" si="10"/>
        <v>5.0000000000000001E-4</v>
      </c>
      <c r="T73">
        <f t="shared" si="11"/>
        <v>8.3500000000000002E-4</v>
      </c>
      <c r="U73">
        <f t="shared" si="12"/>
        <v>0.14000000000000001</v>
      </c>
      <c r="V73">
        <f t="shared" si="13"/>
        <v>45678.757849501359</v>
      </c>
      <c r="W73">
        <f t="shared" si="14"/>
        <v>2.5377087694167422</v>
      </c>
      <c r="X73">
        <f t="shared" si="15"/>
        <v>5.4265001199642278</v>
      </c>
    </row>
    <row r="74" spans="1:24" x14ac:dyDescent="0.25">
      <c r="A74">
        <v>160</v>
      </c>
      <c r="B74">
        <v>20</v>
      </c>
      <c r="C74">
        <v>45</v>
      </c>
      <c r="D74">
        <v>10</v>
      </c>
      <c r="E74">
        <v>47</v>
      </c>
      <c r="F74">
        <v>1.3</v>
      </c>
      <c r="G74">
        <v>2.25</v>
      </c>
      <c r="H74">
        <v>600</v>
      </c>
      <c r="I74">
        <v>68.430000000000007</v>
      </c>
      <c r="J74">
        <v>117.02</v>
      </c>
      <c r="K74">
        <v>12.11</v>
      </c>
      <c r="L74">
        <v>31.61</v>
      </c>
      <c r="M74">
        <v>8</v>
      </c>
      <c r="N74">
        <v>45</v>
      </c>
      <c r="O74">
        <v>0.55000000000000004</v>
      </c>
      <c r="P74">
        <v>0.09</v>
      </c>
      <c r="Q74">
        <f t="shared" si="8"/>
        <v>0.18518518518518517</v>
      </c>
      <c r="R74">
        <f t="shared" si="9"/>
        <v>0.46000000000000008</v>
      </c>
      <c r="S74">
        <f t="shared" si="10"/>
        <v>5.0000000000000001E-4</v>
      </c>
      <c r="T74">
        <f t="shared" si="11"/>
        <v>8.3500000000000002E-4</v>
      </c>
      <c r="U74">
        <f t="shared" si="12"/>
        <v>0.16</v>
      </c>
      <c r="V74">
        <f t="shared" si="13"/>
        <v>151013.09248757252</v>
      </c>
      <c r="W74">
        <f t="shared" si="14"/>
        <v>12.584424373964374</v>
      </c>
      <c r="X74">
        <f t="shared" si="15"/>
        <v>3.7699330526861496</v>
      </c>
    </row>
    <row r="75" spans="1:24" x14ac:dyDescent="0.25">
      <c r="A75">
        <v>160</v>
      </c>
      <c r="B75">
        <v>23</v>
      </c>
      <c r="C75">
        <v>45</v>
      </c>
      <c r="D75">
        <v>10</v>
      </c>
      <c r="E75">
        <v>47</v>
      </c>
      <c r="F75">
        <v>1.5</v>
      </c>
      <c r="G75">
        <v>1.5</v>
      </c>
      <c r="H75">
        <v>800</v>
      </c>
      <c r="I75">
        <v>68.64</v>
      </c>
      <c r="J75">
        <v>134.66999999999999</v>
      </c>
      <c r="K75">
        <v>20.8</v>
      </c>
      <c r="L75">
        <v>40.07</v>
      </c>
      <c r="M75">
        <v>8</v>
      </c>
      <c r="N75">
        <v>45</v>
      </c>
      <c r="O75">
        <v>0.55000000000000004</v>
      </c>
      <c r="P75">
        <v>0.09</v>
      </c>
      <c r="Q75">
        <f t="shared" si="8"/>
        <v>0.21470746108427269</v>
      </c>
      <c r="R75">
        <f t="shared" si="9"/>
        <v>0.46000000000000008</v>
      </c>
      <c r="S75">
        <f t="shared" si="10"/>
        <v>5.0000000000000001E-4</v>
      </c>
      <c r="T75">
        <f t="shared" si="11"/>
        <v>8.3500000000000002E-4</v>
      </c>
      <c r="U75">
        <f t="shared" si="12"/>
        <v>0.16</v>
      </c>
      <c r="V75">
        <f t="shared" si="13"/>
        <v>194780.34337021451</v>
      </c>
      <c r="W75">
        <f t="shared" si="14"/>
        <v>21.642260374468279</v>
      </c>
      <c r="X75">
        <f t="shared" si="15"/>
        <v>3.8917394019614804</v>
      </c>
    </row>
    <row r="76" spans="1:24" x14ac:dyDescent="0.25">
      <c r="A76">
        <v>140</v>
      </c>
      <c r="B76">
        <v>20</v>
      </c>
      <c r="C76">
        <v>45</v>
      </c>
      <c r="D76">
        <v>14</v>
      </c>
      <c r="E76">
        <v>43</v>
      </c>
      <c r="F76">
        <v>1.5</v>
      </c>
      <c r="G76">
        <v>1.5</v>
      </c>
      <c r="H76">
        <v>800</v>
      </c>
      <c r="I76">
        <v>69.42</v>
      </c>
      <c r="J76">
        <v>125.26</v>
      </c>
      <c r="K76">
        <v>23.25</v>
      </c>
      <c r="L76">
        <v>30.69</v>
      </c>
      <c r="M76">
        <v>12</v>
      </c>
      <c r="N76">
        <v>41</v>
      </c>
      <c r="O76">
        <v>0.55000000000000004</v>
      </c>
      <c r="P76">
        <v>0.09</v>
      </c>
      <c r="Q76">
        <f t="shared" si="8"/>
        <v>0.24691358024691357</v>
      </c>
      <c r="R76">
        <f t="shared" si="9"/>
        <v>0.46000000000000008</v>
      </c>
      <c r="S76">
        <f t="shared" si="10"/>
        <v>5.0000000000000001E-4</v>
      </c>
      <c r="T76">
        <f t="shared" si="11"/>
        <v>8.3500000000000002E-4</v>
      </c>
      <c r="U76">
        <f t="shared" si="12"/>
        <v>0.14000000000000001</v>
      </c>
      <c r="V76">
        <f t="shared" si="13"/>
        <v>217614.93427712604</v>
      </c>
      <c r="W76">
        <f t="shared" si="14"/>
        <v>24.179437141902895</v>
      </c>
      <c r="X76">
        <f t="shared" si="15"/>
        <v>3.843915540499423</v>
      </c>
    </row>
    <row r="77" spans="1:24" x14ac:dyDescent="0.25">
      <c r="A77">
        <v>140</v>
      </c>
      <c r="B77">
        <v>20</v>
      </c>
      <c r="C77">
        <v>45</v>
      </c>
      <c r="D77">
        <v>14</v>
      </c>
      <c r="E77">
        <v>43</v>
      </c>
      <c r="F77">
        <v>1.3</v>
      </c>
      <c r="G77">
        <v>1.5</v>
      </c>
      <c r="H77">
        <v>600</v>
      </c>
      <c r="I77">
        <v>69.77</v>
      </c>
      <c r="J77">
        <v>109.16</v>
      </c>
      <c r="K77">
        <v>10.58</v>
      </c>
      <c r="L77">
        <v>22.73</v>
      </c>
      <c r="M77">
        <v>12</v>
      </c>
      <c r="N77">
        <v>41</v>
      </c>
      <c r="O77">
        <v>0.55000000000000004</v>
      </c>
      <c r="P77">
        <v>0.09</v>
      </c>
      <c r="Q77">
        <f t="shared" si="8"/>
        <v>0.18518518518518517</v>
      </c>
      <c r="R77">
        <f t="shared" si="9"/>
        <v>0.46000000000000008</v>
      </c>
      <c r="S77">
        <f t="shared" si="10"/>
        <v>5.0000000000000001E-4</v>
      </c>
      <c r="T77">
        <f t="shared" si="11"/>
        <v>8.3500000000000002E-4</v>
      </c>
      <c r="U77">
        <f t="shared" si="12"/>
        <v>0.14000000000000001</v>
      </c>
      <c r="V77">
        <f t="shared" si="13"/>
        <v>132136.45592662596</v>
      </c>
      <c r="W77">
        <f t="shared" si="14"/>
        <v>11.011371327218828</v>
      </c>
      <c r="X77">
        <f t="shared" si="15"/>
        <v>3.917507769014462</v>
      </c>
    </row>
    <row r="78" spans="1:24" x14ac:dyDescent="0.25">
      <c r="A78">
        <v>140</v>
      </c>
      <c r="B78">
        <v>20</v>
      </c>
      <c r="C78">
        <v>45</v>
      </c>
      <c r="D78">
        <v>10</v>
      </c>
      <c r="E78">
        <v>43</v>
      </c>
      <c r="F78">
        <v>1.5</v>
      </c>
      <c r="G78">
        <v>1.5</v>
      </c>
      <c r="H78">
        <v>600</v>
      </c>
      <c r="I78">
        <v>70.63</v>
      </c>
      <c r="J78">
        <v>113.87</v>
      </c>
      <c r="K78">
        <v>10.7</v>
      </c>
      <c r="L78">
        <v>28.14</v>
      </c>
      <c r="M78">
        <v>8</v>
      </c>
      <c r="N78">
        <v>41</v>
      </c>
      <c r="O78">
        <v>0.55000000000000004</v>
      </c>
      <c r="P78">
        <v>0.09</v>
      </c>
      <c r="Q78">
        <f t="shared" si="8"/>
        <v>0.18518518518518517</v>
      </c>
      <c r="R78">
        <f t="shared" si="9"/>
        <v>0.46000000000000008</v>
      </c>
      <c r="S78">
        <f t="shared" si="10"/>
        <v>5.0000000000000001E-4</v>
      </c>
      <c r="T78">
        <f t="shared" si="11"/>
        <v>8.3500000000000002E-4</v>
      </c>
      <c r="U78">
        <f t="shared" si="12"/>
        <v>0.14000000000000001</v>
      </c>
      <c r="V78">
        <f t="shared" si="13"/>
        <v>132136.45592662596</v>
      </c>
      <c r="W78">
        <f t="shared" si="14"/>
        <v>11.011371327218828</v>
      </c>
      <c r="X78">
        <f t="shared" si="15"/>
        <v>2.8277252484361828</v>
      </c>
    </row>
    <row r="79" spans="1:24" x14ac:dyDescent="0.25">
      <c r="A79">
        <v>140</v>
      </c>
      <c r="B79">
        <v>20</v>
      </c>
      <c r="C79">
        <v>45</v>
      </c>
      <c r="D79">
        <v>10</v>
      </c>
      <c r="E79">
        <v>47</v>
      </c>
      <c r="F79">
        <v>1.5</v>
      </c>
      <c r="G79">
        <v>1.5</v>
      </c>
      <c r="H79">
        <v>400</v>
      </c>
      <c r="I79">
        <v>72.17</v>
      </c>
      <c r="J79">
        <v>104.7</v>
      </c>
      <c r="K79">
        <v>3.59</v>
      </c>
      <c r="L79">
        <v>23.53</v>
      </c>
      <c r="M79">
        <v>8</v>
      </c>
      <c r="N79">
        <v>45</v>
      </c>
      <c r="O79">
        <v>0.55000000000000004</v>
      </c>
      <c r="P79">
        <v>0.09</v>
      </c>
      <c r="Q79">
        <f t="shared" si="8"/>
        <v>0.12345679012345678</v>
      </c>
      <c r="R79">
        <f t="shared" si="9"/>
        <v>0.46000000000000008</v>
      </c>
      <c r="S79">
        <f t="shared" si="10"/>
        <v>5.0000000000000001E-4</v>
      </c>
      <c r="T79">
        <f t="shared" si="11"/>
        <v>8.3500000000000002E-4</v>
      </c>
      <c r="U79">
        <f t="shared" si="12"/>
        <v>0.14000000000000001</v>
      </c>
      <c r="V79">
        <f t="shared" si="13"/>
        <v>67374.474096938269</v>
      </c>
      <c r="W79">
        <f t="shared" si="14"/>
        <v>3.743026338718793</v>
      </c>
      <c r="X79">
        <f t="shared" si="15"/>
        <v>4.0883051539298751</v>
      </c>
    </row>
    <row r="80" spans="1:24" x14ac:dyDescent="0.25">
      <c r="A80">
        <v>140</v>
      </c>
      <c r="B80">
        <v>20</v>
      </c>
      <c r="C80">
        <v>45</v>
      </c>
      <c r="D80">
        <v>14</v>
      </c>
      <c r="E80">
        <v>47</v>
      </c>
      <c r="F80">
        <v>1.5</v>
      </c>
      <c r="G80">
        <v>1.5</v>
      </c>
      <c r="H80">
        <v>600</v>
      </c>
      <c r="I80">
        <v>74.34</v>
      </c>
      <c r="J80">
        <v>117.49</v>
      </c>
      <c r="K80">
        <v>10.47</v>
      </c>
      <c r="L80">
        <v>28.05</v>
      </c>
      <c r="M80">
        <v>12</v>
      </c>
      <c r="N80">
        <v>45</v>
      </c>
      <c r="O80">
        <v>0.55000000000000004</v>
      </c>
      <c r="P80">
        <v>0.09</v>
      </c>
      <c r="Q80">
        <f t="shared" si="8"/>
        <v>0.18518518518518517</v>
      </c>
      <c r="R80">
        <f t="shared" si="9"/>
        <v>0.46000000000000008</v>
      </c>
      <c r="S80">
        <f t="shared" si="10"/>
        <v>5.0000000000000001E-4</v>
      </c>
      <c r="T80">
        <f t="shared" si="11"/>
        <v>8.3500000000000002E-4</v>
      </c>
      <c r="U80">
        <f t="shared" si="12"/>
        <v>0.14000000000000001</v>
      </c>
      <c r="V80">
        <f t="shared" si="13"/>
        <v>132136.45592662596</v>
      </c>
      <c r="W80">
        <f t="shared" si="14"/>
        <v>11.011371327218828</v>
      </c>
      <c r="X80">
        <f t="shared" si="15"/>
        <v>4.9164750795445515</v>
      </c>
    </row>
    <row r="81" spans="1:24" x14ac:dyDescent="0.25">
      <c r="A81">
        <v>140</v>
      </c>
      <c r="B81">
        <v>20</v>
      </c>
      <c r="C81">
        <v>45</v>
      </c>
      <c r="D81">
        <v>14</v>
      </c>
      <c r="E81">
        <v>43</v>
      </c>
      <c r="F81">
        <v>1.3</v>
      </c>
      <c r="G81">
        <v>2.25</v>
      </c>
      <c r="H81">
        <v>800</v>
      </c>
      <c r="I81">
        <v>75</v>
      </c>
      <c r="J81">
        <v>138.36000000000001</v>
      </c>
      <c r="K81">
        <v>23.27</v>
      </c>
      <c r="L81">
        <v>31.85</v>
      </c>
      <c r="M81">
        <v>12</v>
      </c>
      <c r="N81">
        <v>41</v>
      </c>
      <c r="O81">
        <v>0.55000000000000004</v>
      </c>
      <c r="P81">
        <v>0.09</v>
      </c>
      <c r="Q81">
        <f t="shared" si="8"/>
        <v>0.24691358024691357</v>
      </c>
      <c r="R81">
        <f t="shared" si="9"/>
        <v>0.46000000000000008</v>
      </c>
      <c r="S81">
        <f t="shared" si="10"/>
        <v>5.0000000000000001E-4</v>
      </c>
      <c r="T81">
        <f t="shared" si="11"/>
        <v>8.3500000000000002E-4</v>
      </c>
      <c r="U81">
        <f t="shared" si="12"/>
        <v>0.14000000000000001</v>
      </c>
      <c r="V81">
        <f t="shared" si="13"/>
        <v>217614.93427712604</v>
      </c>
      <c r="W81">
        <f t="shared" si="14"/>
        <v>24.179437141902895</v>
      </c>
      <c r="X81">
        <f t="shared" si="15"/>
        <v>3.7612006291364128</v>
      </c>
    </row>
    <row r="82" spans="1:24" x14ac:dyDescent="0.25">
      <c r="A82">
        <v>160</v>
      </c>
      <c r="B82">
        <v>20</v>
      </c>
      <c r="C82">
        <v>45</v>
      </c>
      <c r="D82">
        <v>14</v>
      </c>
      <c r="E82">
        <v>43</v>
      </c>
      <c r="F82">
        <v>1.1000000000000001</v>
      </c>
      <c r="G82">
        <v>2.25</v>
      </c>
      <c r="H82">
        <v>600</v>
      </c>
      <c r="I82">
        <v>75.569999999999993</v>
      </c>
      <c r="J82">
        <v>110.46</v>
      </c>
      <c r="K82">
        <v>12.11</v>
      </c>
      <c r="L82">
        <v>22.14</v>
      </c>
      <c r="M82">
        <v>12</v>
      </c>
      <c r="N82">
        <v>41</v>
      </c>
      <c r="O82">
        <v>0.55000000000000004</v>
      </c>
      <c r="P82">
        <v>0.09</v>
      </c>
      <c r="Q82">
        <f t="shared" si="8"/>
        <v>0.18518518518518517</v>
      </c>
      <c r="R82">
        <f t="shared" si="9"/>
        <v>0.46000000000000008</v>
      </c>
      <c r="S82">
        <f t="shared" si="10"/>
        <v>5.0000000000000001E-4</v>
      </c>
      <c r="T82">
        <f t="shared" si="11"/>
        <v>8.3500000000000002E-4</v>
      </c>
      <c r="U82">
        <f t="shared" si="12"/>
        <v>0.16</v>
      </c>
      <c r="V82">
        <f t="shared" si="13"/>
        <v>151013.09248757252</v>
      </c>
      <c r="W82">
        <f t="shared" si="14"/>
        <v>12.584424373964374</v>
      </c>
      <c r="X82">
        <f t="shared" si="15"/>
        <v>3.7699330526861496</v>
      </c>
    </row>
    <row r="83" spans="1:24" x14ac:dyDescent="0.25">
      <c r="A83">
        <v>140</v>
      </c>
      <c r="B83">
        <v>20</v>
      </c>
      <c r="C83">
        <v>45</v>
      </c>
      <c r="D83">
        <v>10</v>
      </c>
      <c r="E83">
        <v>43</v>
      </c>
      <c r="F83">
        <v>1.5</v>
      </c>
      <c r="G83">
        <v>2.25</v>
      </c>
      <c r="H83">
        <v>800</v>
      </c>
      <c r="I83">
        <v>75.83</v>
      </c>
      <c r="J83">
        <v>147.47</v>
      </c>
      <c r="K83">
        <v>23.49</v>
      </c>
      <c r="L83">
        <v>39.82</v>
      </c>
      <c r="M83">
        <v>8</v>
      </c>
      <c r="N83">
        <v>41</v>
      </c>
      <c r="O83">
        <v>0.55000000000000004</v>
      </c>
      <c r="P83">
        <v>0.09</v>
      </c>
      <c r="Q83">
        <f t="shared" si="8"/>
        <v>0.24691358024691357</v>
      </c>
      <c r="R83">
        <f t="shared" si="9"/>
        <v>0.46000000000000008</v>
      </c>
      <c r="S83">
        <f t="shared" si="10"/>
        <v>5.0000000000000001E-4</v>
      </c>
      <c r="T83">
        <f t="shared" si="11"/>
        <v>8.3500000000000002E-4</v>
      </c>
      <c r="U83">
        <f t="shared" si="12"/>
        <v>0.14000000000000001</v>
      </c>
      <c r="V83">
        <f t="shared" si="13"/>
        <v>217614.93427712604</v>
      </c>
      <c r="W83">
        <f t="shared" si="14"/>
        <v>24.179437141902895</v>
      </c>
      <c r="X83">
        <f t="shared" si="15"/>
        <v>2.8513366041432944</v>
      </c>
    </row>
    <row r="84" spans="1:24" x14ac:dyDescent="0.25">
      <c r="A84">
        <v>140</v>
      </c>
      <c r="B84">
        <v>23</v>
      </c>
      <c r="C84">
        <v>50</v>
      </c>
      <c r="D84">
        <v>14</v>
      </c>
      <c r="E84">
        <v>43</v>
      </c>
      <c r="F84">
        <v>1.1000000000000001</v>
      </c>
      <c r="G84">
        <v>3</v>
      </c>
      <c r="H84">
        <v>400</v>
      </c>
      <c r="I84">
        <v>77.63</v>
      </c>
      <c r="J84">
        <v>91.27</v>
      </c>
      <c r="K84">
        <v>2.44</v>
      </c>
      <c r="L84">
        <v>18.440000000000001</v>
      </c>
      <c r="M84">
        <v>12</v>
      </c>
      <c r="N84">
        <v>41</v>
      </c>
      <c r="O84">
        <v>0.55000000000000004</v>
      </c>
      <c r="P84">
        <v>0.09</v>
      </c>
      <c r="Q84">
        <f t="shared" si="8"/>
        <v>9.661835748792269E-2</v>
      </c>
      <c r="R84">
        <f t="shared" si="9"/>
        <v>0.46000000000000008</v>
      </c>
      <c r="S84">
        <f t="shared" si="10"/>
        <v>5.0000000000000001E-4</v>
      </c>
      <c r="T84">
        <f t="shared" si="11"/>
        <v>8.3500000000000002E-4</v>
      </c>
      <c r="U84">
        <f t="shared" si="12"/>
        <v>0.14000000000000001</v>
      </c>
      <c r="V84">
        <f t="shared" si="13"/>
        <v>45678.757849501359</v>
      </c>
      <c r="W84">
        <f t="shared" si="14"/>
        <v>2.5377087694167422</v>
      </c>
      <c r="X84">
        <f t="shared" si="15"/>
        <v>3.8502751219636311</v>
      </c>
    </row>
    <row r="85" spans="1:24" x14ac:dyDescent="0.25">
      <c r="A85">
        <v>160</v>
      </c>
      <c r="B85">
        <v>30</v>
      </c>
      <c r="C85">
        <v>60</v>
      </c>
      <c r="D85">
        <v>10</v>
      </c>
      <c r="E85">
        <v>47</v>
      </c>
      <c r="F85">
        <v>1.1000000000000001</v>
      </c>
      <c r="G85">
        <v>3</v>
      </c>
      <c r="H85">
        <v>400</v>
      </c>
      <c r="I85">
        <v>77.91</v>
      </c>
      <c r="J85">
        <v>93.64</v>
      </c>
      <c r="K85">
        <v>1.43</v>
      </c>
      <c r="L85">
        <v>24.94</v>
      </c>
      <c r="M85">
        <v>8</v>
      </c>
      <c r="N85">
        <v>45</v>
      </c>
      <c r="O85">
        <v>0.55000000000000004</v>
      </c>
      <c r="P85">
        <v>0.09</v>
      </c>
      <c r="Q85">
        <f t="shared" si="8"/>
        <v>6.1728395061728392E-2</v>
      </c>
      <c r="R85">
        <f t="shared" si="9"/>
        <v>0.46000000000000008</v>
      </c>
      <c r="S85">
        <f t="shared" si="10"/>
        <v>5.0000000000000001E-4</v>
      </c>
      <c r="T85">
        <f t="shared" si="11"/>
        <v>8.3500000000000002E-4</v>
      </c>
      <c r="U85">
        <f t="shared" si="12"/>
        <v>0.16</v>
      </c>
      <c r="V85">
        <f t="shared" si="13"/>
        <v>26661.701472071942</v>
      </c>
      <c r="W85">
        <f t="shared" si="14"/>
        <v>1.4812056373373301</v>
      </c>
      <c r="X85">
        <f t="shared" si="15"/>
        <v>3.4570242001900104</v>
      </c>
    </row>
    <row r="86" spans="1:24" x14ac:dyDescent="0.25">
      <c r="A86">
        <v>140</v>
      </c>
      <c r="B86">
        <v>20</v>
      </c>
      <c r="C86">
        <v>45</v>
      </c>
      <c r="D86">
        <v>10</v>
      </c>
      <c r="E86">
        <v>43</v>
      </c>
      <c r="F86">
        <v>1.3</v>
      </c>
      <c r="G86">
        <v>3</v>
      </c>
      <c r="H86">
        <v>400</v>
      </c>
      <c r="I86">
        <v>78.069999999999993</v>
      </c>
      <c r="J86">
        <v>100.36</v>
      </c>
      <c r="K86">
        <v>3.66</v>
      </c>
      <c r="L86">
        <v>22.97</v>
      </c>
      <c r="M86">
        <v>8</v>
      </c>
      <c r="N86">
        <v>41</v>
      </c>
      <c r="O86">
        <v>0.55000000000000004</v>
      </c>
      <c r="P86">
        <v>0.09</v>
      </c>
      <c r="Q86">
        <f t="shared" si="8"/>
        <v>0.12345679012345678</v>
      </c>
      <c r="R86">
        <f t="shared" si="9"/>
        <v>0.46000000000000008</v>
      </c>
      <c r="S86">
        <f t="shared" si="10"/>
        <v>5.0000000000000001E-4</v>
      </c>
      <c r="T86">
        <f t="shared" si="11"/>
        <v>8.3500000000000002E-4</v>
      </c>
      <c r="U86">
        <f t="shared" si="12"/>
        <v>0.14000000000000001</v>
      </c>
      <c r="V86">
        <f t="shared" si="13"/>
        <v>67374.474096938269</v>
      </c>
      <c r="W86">
        <f t="shared" si="14"/>
        <v>3.743026338718793</v>
      </c>
      <c r="X86">
        <f t="shared" si="15"/>
        <v>2.2181606861791967</v>
      </c>
    </row>
    <row r="87" spans="1:24" x14ac:dyDescent="0.25">
      <c r="A87">
        <v>120</v>
      </c>
      <c r="B87">
        <v>30</v>
      </c>
      <c r="C87">
        <v>50</v>
      </c>
      <c r="D87">
        <v>14</v>
      </c>
      <c r="E87">
        <v>43</v>
      </c>
      <c r="F87">
        <v>1.25</v>
      </c>
      <c r="G87">
        <v>4</v>
      </c>
      <c r="H87">
        <v>900</v>
      </c>
      <c r="I87">
        <v>78.395624999999995</v>
      </c>
      <c r="J87">
        <v>228.80562499999999</v>
      </c>
      <c r="K87">
        <v>115.60875</v>
      </c>
      <c r="L87">
        <v>40.123125000000002</v>
      </c>
      <c r="M87">
        <v>12</v>
      </c>
      <c r="N87">
        <v>41</v>
      </c>
      <c r="O87">
        <v>0.5</v>
      </c>
      <c r="P87">
        <v>0.25</v>
      </c>
      <c r="Q87">
        <f t="shared" si="8"/>
        <v>0.16666666666666666</v>
      </c>
      <c r="R87">
        <f t="shared" si="9"/>
        <v>0.25</v>
      </c>
      <c r="S87">
        <f t="shared" si="10"/>
        <v>5.0000000000000001E-4</v>
      </c>
      <c r="T87">
        <f t="shared" si="11"/>
        <v>8.3500000000000002E-4</v>
      </c>
      <c r="U87">
        <f t="shared" si="12"/>
        <v>0.12</v>
      </c>
      <c r="V87">
        <f t="shared" si="13"/>
        <v>920719.99999999988</v>
      </c>
      <c r="W87">
        <f t="shared" si="14"/>
        <v>115.08999999999999</v>
      </c>
      <c r="X87">
        <f t="shared" si="15"/>
        <v>0.45073420801113162</v>
      </c>
    </row>
    <row r="88" spans="1:24" x14ac:dyDescent="0.25">
      <c r="A88">
        <v>150</v>
      </c>
      <c r="B88">
        <v>30</v>
      </c>
      <c r="C88">
        <v>50</v>
      </c>
      <c r="D88">
        <v>14</v>
      </c>
      <c r="E88">
        <v>43</v>
      </c>
      <c r="F88">
        <v>1.25</v>
      </c>
      <c r="G88">
        <v>4</v>
      </c>
      <c r="H88">
        <v>900</v>
      </c>
      <c r="I88">
        <v>79.736249999999998</v>
      </c>
      <c r="J88">
        <v>260.78812499999998</v>
      </c>
      <c r="K88">
        <v>144.510625</v>
      </c>
      <c r="L88">
        <v>39.784312499999999</v>
      </c>
      <c r="M88">
        <v>12</v>
      </c>
      <c r="N88">
        <v>41</v>
      </c>
      <c r="O88">
        <v>0.5</v>
      </c>
      <c r="P88">
        <v>0.25</v>
      </c>
      <c r="Q88">
        <f t="shared" si="8"/>
        <v>0.16666666666666666</v>
      </c>
      <c r="R88">
        <f t="shared" si="9"/>
        <v>0.25</v>
      </c>
      <c r="S88">
        <f t="shared" si="10"/>
        <v>5.0000000000000001E-4</v>
      </c>
      <c r="T88">
        <f t="shared" si="11"/>
        <v>8.3500000000000002E-4</v>
      </c>
      <c r="U88">
        <f t="shared" si="12"/>
        <v>0.15</v>
      </c>
      <c r="V88">
        <f t="shared" si="13"/>
        <v>1150899.9999999998</v>
      </c>
      <c r="W88">
        <f t="shared" si="14"/>
        <v>143.86249999999998</v>
      </c>
      <c r="X88">
        <f t="shared" si="15"/>
        <v>0.45051698670607121</v>
      </c>
    </row>
    <row r="89" spans="1:24" x14ac:dyDescent="0.25">
      <c r="A89">
        <v>160</v>
      </c>
      <c r="B89">
        <v>30</v>
      </c>
      <c r="C89">
        <v>60</v>
      </c>
      <c r="D89">
        <v>10</v>
      </c>
      <c r="E89">
        <v>47</v>
      </c>
      <c r="F89">
        <v>1.1000000000000001</v>
      </c>
      <c r="G89">
        <v>1.5</v>
      </c>
      <c r="H89">
        <v>400</v>
      </c>
      <c r="I89">
        <v>79.91</v>
      </c>
      <c r="J89">
        <v>97.65</v>
      </c>
      <c r="K89">
        <v>1.42</v>
      </c>
      <c r="L89">
        <v>19.989999999999998</v>
      </c>
      <c r="M89">
        <v>8</v>
      </c>
      <c r="N89">
        <v>45</v>
      </c>
      <c r="O89">
        <v>0.55000000000000004</v>
      </c>
      <c r="P89">
        <v>0.09</v>
      </c>
      <c r="Q89">
        <f t="shared" si="8"/>
        <v>6.1728395061728392E-2</v>
      </c>
      <c r="R89">
        <f t="shared" si="9"/>
        <v>0.46000000000000008</v>
      </c>
      <c r="S89">
        <f t="shared" si="10"/>
        <v>5.0000000000000001E-4</v>
      </c>
      <c r="T89">
        <f t="shared" si="11"/>
        <v>8.3500000000000002E-4</v>
      </c>
      <c r="U89">
        <f t="shared" si="12"/>
        <v>0.16</v>
      </c>
      <c r="V89">
        <f t="shared" si="13"/>
        <v>26661.701472071942</v>
      </c>
      <c r="W89">
        <f t="shared" si="14"/>
        <v>1.4812056373373301</v>
      </c>
      <c r="X89">
        <f t="shared" si="15"/>
        <v>4.1321499050837875</v>
      </c>
    </row>
    <row r="90" spans="1:24" x14ac:dyDescent="0.25">
      <c r="A90">
        <v>140</v>
      </c>
      <c r="B90">
        <v>23</v>
      </c>
      <c r="C90">
        <v>50</v>
      </c>
      <c r="D90">
        <v>10</v>
      </c>
      <c r="E90">
        <v>47</v>
      </c>
      <c r="F90">
        <v>1.3</v>
      </c>
      <c r="G90">
        <v>3</v>
      </c>
      <c r="H90">
        <v>400</v>
      </c>
      <c r="I90">
        <v>79.930000000000007</v>
      </c>
      <c r="J90">
        <v>101.82</v>
      </c>
      <c r="K90">
        <v>2.44</v>
      </c>
      <c r="L90">
        <v>26.15</v>
      </c>
      <c r="M90">
        <v>8</v>
      </c>
      <c r="N90">
        <v>45</v>
      </c>
      <c r="O90">
        <v>0.55000000000000004</v>
      </c>
      <c r="P90">
        <v>0.09</v>
      </c>
      <c r="Q90">
        <f t="shared" si="8"/>
        <v>9.661835748792269E-2</v>
      </c>
      <c r="R90">
        <f t="shared" si="9"/>
        <v>0.46000000000000008</v>
      </c>
      <c r="S90">
        <f t="shared" si="10"/>
        <v>5.0000000000000001E-4</v>
      </c>
      <c r="T90">
        <f t="shared" si="11"/>
        <v>8.3500000000000002E-4</v>
      </c>
      <c r="U90">
        <f t="shared" si="12"/>
        <v>0.14000000000000001</v>
      </c>
      <c r="V90">
        <f t="shared" si="13"/>
        <v>45678.757849501359</v>
      </c>
      <c r="W90">
        <f t="shared" si="14"/>
        <v>2.5377087694167422</v>
      </c>
      <c r="X90">
        <f t="shared" si="15"/>
        <v>3.8502751219636311</v>
      </c>
    </row>
    <row r="91" spans="1:24" x14ac:dyDescent="0.25">
      <c r="A91">
        <v>140</v>
      </c>
      <c r="B91">
        <v>20</v>
      </c>
      <c r="C91">
        <v>45</v>
      </c>
      <c r="D91">
        <v>14</v>
      </c>
      <c r="E91">
        <v>47</v>
      </c>
      <c r="F91">
        <v>1.3</v>
      </c>
      <c r="G91">
        <v>3</v>
      </c>
      <c r="H91">
        <v>400</v>
      </c>
      <c r="I91">
        <v>80.040000000000006</v>
      </c>
      <c r="J91">
        <v>102.04</v>
      </c>
      <c r="K91">
        <v>3.55</v>
      </c>
      <c r="L91">
        <v>22.82</v>
      </c>
      <c r="M91">
        <v>12</v>
      </c>
      <c r="N91">
        <v>45</v>
      </c>
      <c r="O91">
        <v>0.55000000000000004</v>
      </c>
      <c r="P91">
        <v>0.09</v>
      </c>
      <c r="Q91">
        <f t="shared" si="8"/>
        <v>0.12345679012345678</v>
      </c>
      <c r="R91">
        <f t="shared" si="9"/>
        <v>0.46000000000000008</v>
      </c>
      <c r="S91">
        <f t="shared" si="10"/>
        <v>5.0000000000000001E-4</v>
      </c>
      <c r="T91">
        <f t="shared" si="11"/>
        <v>8.3500000000000002E-4</v>
      </c>
      <c r="U91">
        <f t="shared" si="12"/>
        <v>0.14000000000000001</v>
      </c>
      <c r="V91">
        <f t="shared" si="13"/>
        <v>67374.474096938269</v>
      </c>
      <c r="W91">
        <f t="shared" si="14"/>
        <v>3.743026338718793</v>
      </c>
      <c r="X91">
        <f t="shared" si="15"/>
        <v>5.1569591355016886</v>
      </c>
    </row>
    <row r="92" spans="1:24" x14ac:dyDescent="0.25">
      <c r="A92">
        <v>160</v>
      </c>
      <c r="B92">
        <v>30</v>
      </c>
      <c r="C92">
        <v>45</v>
      </c>
      <c r="D92">
        <v>10</v>
      </c>
      <c r="E92">
        <v>47</v>
      </c>
      <c r="F92">
        <v>1.1000000000000001</v>
      </c>
      <c r="G92">
        <v>2.25</v>
      </c>
      <c r="H92">
        <v>600</v>
      </c>
      <c r="I92">
        <v>80.319999999999993</v>
      </c>
      <c r="J92">
        <v>113.96</v>
      </c>
      <c r="K92">
        <v>6.17</v>
      </c>
      <c r="L92">
        <v>29.35</v>
      </c>
      <c r="M92">
        <v>8</v>
      </c>
      <c r="N92">
        <v>45</v>
      </c>
      <c r="O92">
        <v>0.55000000000000004</v>
      </c>
      <c r="P92">
        <v>0.09</v>
      </c>
      <c r="Q92">
        <f t="shared" si="8"/>
        <v>0.12345679012345677</v>
      </c>
      <c r="R92">
        <f t="shared" si="9"/>
        <v>0.46000000000000008</v>
      </c>
      <c r="S92">
        <f t="shared" si="10"/>
        <v>5.0000000000000001E-4</v>
      </c>
      <c r="T92">
        <f t="shared" si="11"/>
        <v>8.3500000000000002E-4</v>
      </c>
      <c r="U92">
        <f t="shared" si="12"/>
        <v>0.16</v>
      </c>
      <c r="V92">
        <f t="shared" si="13"/>
        <v>76999.398967929446</v>
      </c>
      <c r="W92">
        <f t="shared" si="14"/>
        <v>6.4166165806607873</v>
      </c>
      <c r="X92">
        <f t="shared" si="15"/>
        <v>3.8434052831529897</v>
      </c>
    </row>
    <row r="93" spans="1:24" x14ac:dyDescent="0.25">
      <c r="A93">
        <v>140</v>
      </c>
      <c r="B93">
        <v>20</v>
      </c>
      <c r="C93">
        <v>45</v>
      </c>
      <c r="D93">
        <v>14</v>
      </c>
      <c r="E93">
        <v>43</v>
      </c>
      <c r="F93">
        <v>1.3</v>
      </c>
      <c r="G93">
        <v>1.5</v>
      </c>
      <c r="H93">
        <v>400</v>
      </c>
      <c r="I93">
        <v>80.349999999999994</v>
      </c>
      <c r="J93">
        <v>103.81</v>
      </c>
      <c r="K93">
        <v>3.59</v>
      </c>
      <c r="L93">
        <v>17.309999999999999</v>
      </c>
      <c r="M93">
        <v>12</v>
      </c>
      <c r="N93">
        <v>41</v>
      </c>
      <c r="O93">
        <v>0.55000000000000004</v>
      </c>
      <c r="P93">
        <v>0.09</v>
      </c>
      <c r="Q93">
        <f t="shared" si="8"/>
        <v>0.12345679012345678</v>
      </c>
      <c r="R93">
        <f t="shared" si="9"/>
        <v>0.46000000000000008</v>
      </c>
      <c r="S93">
        <f t="shared" si="10"/>
        <v>5.0000000000000001E-4</v>
      </c>
      <c r="T93">
        <f t="shared" si="11"/>
        <v>8.3500000000000002E-4</v>
      </c>
      <c r="U93">
        <f t="shared" si="12"/>
        <v>0.14000000000000001</v>
      </c>
      <c r="V93">
        <f t="shared" si="13"/>
        <v>67374.474096938269</v>
      </c>
      <c r="W93">
        <f t="shared" si="14"/>
        <v>3.743026338718793</v>
      </c>
      <c r="X93">
        <f t="shared" si="15"/>
        <v>4.0883051539298751</v>
      </c>
    </row>
    <row r="94" spans="1:24" x14ac:dyDescent="0.25">
      <c r="A94">
        <v>140</v>
      </c>
      <c r="B94">
        <v>20</v>
      </c>
      <c r="C94">
        <v>60</v>
      </c>
      <c r="D94">
        <v>10</v>
      </c>
      <c r="E94">
        <v>47</v>
      </c>
      <c r="F94">
        <v>1.3</v>
      </c>
      <c r="G94">
        <v>2.25</v>
      </c>
      <c r="H94">
        <v>600</v>
      </c>
      <c r="I94">
        <v>80.61</v>
      </c>
      <c r="J94">
        <v>122.04</v>
      </c>
      <c r="K94">
        <v>6.54</v>
      </c>
      <c r="L94">
        <v>32.64</v>
      </c>
      <c r="M94">
        <v>8</v>
      </c>
      <c r="N94">
        <v>45</v>
      </c>
      <c r="O94">
        <v>0.55000000000000004</v>
      </c>
      <c r="P94">
        <v>0.09</v>
      </c>
      <c r="Q94">
        <f t="shared" si="8"/>
        <v>0.1388888888888889</v>
      </c>
      <c r="R94">
        <f t="shared" si="9"/>
        <v>0.46000000000000008</v>
      </c>
      <c r="S94">
        <f t="shared" si="10"/>
        <v>5.0000000000000001E-4</v>
      </c>
      <c r="T94">
        <f t="shared" si="11"/>
        <v>8.3500000000000002E-4</v>
      </c>
      <c r="U94">
        <f t="shared" si="12"/>
        <v>0.14000000000000001</v>
      </c>
      <c r="V94">
        <f t="shared" si="13"/>
        <v>81622.798005534059</v>
      </c>
      <c r="W94">
        <f t="shared" si="14"/>
        <v>6.8018998337945051</v>
      </c>
      <c r="X94">
        <f t="shared" si="15"/>
        <v>3.8503923932146731</v>
      </c>
    </row>
    <row r="95" spans="1:24" x14ac:dyDescent="0.25">
      <c r="A95">
        <v>140</v>
      </c>
      <c r="B95">
        <v>20</v>
      </c>
      <c r="C95">
        <v>45</v>
      </c>
      <c r="D95">
        <v>14</v>
      </c>
      <c r="E95">
        <v>47</v>
      </c>
      <c r="F95">
        <v>1.5</v>
      </c>
      <c r="G95">
        <v>2.25</v>
      </c>
      <c r="H95">
        <v>800</v>
      </c>
      <c r="I95">
        <v>81.3</v>
      </c>
      <c r="J95">
        <v>152.63999999999999</v>
      </c>
      <c r="K95">
        <v>23.08</v>
      </c>
      <c r="L95">
        <v>39.68</v>
      </c>
      <c r="M95">
        <v>12</v>
      </c>
      <c r="N95">
        <v>45</v>
      </c>
      <c r="O95">
        <v>0.55000000000000004</v>
      </c>
      <c r="P95">
        <v>0.09</v>
      </c>
      <c r="Q95">
        <f t="shared" si="8"/>
        <v>0.24691358024691357</v>
      </c>
      <c r="R95">
        <f t="shared" si="9"/>
        <v>0.46000000000000008</v>
      </c>
      <c r="S95">
        <f t="shared" si="10"/>
        <v>5.0000000000000001E-4</v>
      </c>
      <c r="T95">
        <f t="shared" si="11"/>
        <v>8.3500000000000002E-4</v>
      </c>
      <c r="U95">
        <f t="shared" si="12"/>
        <v>0.14000000000000001</v>
      </c>
      <c r="V95">
        <f t="shared" si="13"/>
        <v>217614.93427712604</v>
      </c>
      <c r="W95">
        <f t="shared" si="14"/>
        <v>24.179437141902895</v>
      </c>
      <c r="X95">
        <f t="shared" si="15"/>
        <v>4.5469922870850255</v>
      </c>
    </row>
    <row r="96" spans="1:24" x14ac:dyDescent="0.25">
      <c r="A96">
        <v>160</v>
      </c>
      <c r="B96">
        <v>30</v>
      </c>
      <c r="C96">
        <v>60</v>
      </c>
      <c r="D96">
        <v>10</v>
      </c>
      <c r="E96">
        <v>47</v>
      </c>
      <c r="F96">
        <v>1.1000000000000001</v>
      </c>
      <c r="G96">
        <v>2.25</v>
      </c>
      <c r="H96">
        <v>400</v>
      </c>
      <c r="I96">
        <v>81.7</v>
      </c>
      <c r="J96">
        <v>96.89</v>
      </c>
      <c r="K96">
        <v>1.42</v>
      </c>
      <c r="L96">
        <v>22.5</v>
      </c>
      <c r="M96">
        <v>8</v>
      </c>
      <c r="N96">
        <v>45</v>
      </c>
      <c r="O96">
        <v>0.55000000000000004</v>
      </c>
      <c r="P96">
        <v>0.09</v>
      </c>
      <c r="Q96">
        <f t="shared" si="8"/>
        <v>6.1728395061728392E-2</v>
      </c>
      <c r="R96">
        <f t="shared" si="9"/>
        <v>0.46000000000000008</v>
      </c>
      <c r="S96">
        <f t="shared" si="10"/>
        <v>5.0000000000000001E-4</v>
      </c>
      <c r="T96">
        <f t="shared" si="11"/>
        <v>8.3500000000000002E-4</v>
      </c>
      <c r="U96">
        <f t="shared" si="12"/>
        <v>0.16</v>
      </c>
      <c r="V96">
        <f t="shared" si="13"/>
        <v>26661.701472071942</v>
      </c>
      <c r="W96">
        <f t="shared" si="14"/>
        <v>1.4812056373373301</v>
      </c>
      <c r="X96">
        <f t="shared" si="15"/>
        <v>4.1321499050837875</v>
      </c>
    </row>
    <row r="97" spans="1:24" x14ac:dyDescent="0.25">
      <c r="A97">
        <v>160</v>
      </c>
      <c r="B97">
        <v>30</v>
      </c>
      <c r="C97">
        <v>60</v>
      </c>
      <c r="D97">
        <v>10</v>
      </c>
      <c r="E97">
        <v>47</v>
      </c>
      <c r="F97">
        <v>1.1000000000000001</v>
      </c>
      <c r="G97">
        <v>1.5</v>
      </c>
      <c r="H97">
        <v>800</v>
      </c>
      <c r="I97">
        <v>83.16</v>
      </c>
      <c r="J97">
        <v>133.56</v>
      </c>
      <c r="K97">
        <v>8.2100000000000009</v>
      </c>
      <c r="L97">
        <v>34.71</v>
      </c>
      <c r="M97">
        <v>8</v>
      </c>
      <c r="N97">
        <v>45</v>
      </c>
      <c r="O97">
        <v>0.55000000000000004</v>
      </c>
      <c r="P97">
        <v>0.09</v>
      </c>
      <c r="Q97">
        <f t="shared" si="8"/>
        <v>0.12345679012345678</v>
      </c>
      <c r="R97">
        <f t="shared" si="9"/>
        <v>0.46000000000000008</v>
      </c>
      <c r="S97">
        <f t="shared" si="10"/>
        <v>5.0000000000000001E-4</v>
      </c>
      <c r="T97">
        <f t="shared" si="11"/>
        <v>8.3500000000000002E-4</v>
      </c>
      <c r="U97">
        <f t="shared" si="12"/>
        <v>0.16</v>
      </c>
      <c r="V97">
        <f t="shared" si="13"/>
        <v>76999.398967929446</v>
      </c>
      <c r="W97">
        <f t="shared" si="14"/>
        <v>8.5554887742143819</v>
      </c>
      <c r="X97">
        <f t="shared" si="15"/>
        <v>4.0382119985436598</v>
      </c>
    </row>
    <row r="98" spans="1:24" x14ac:dyDescent="0.25">
      <c r="A98">
        <v>160</v>
      </c>
      <c r="B98">
        <v>30</v>
      </c>
      <c r="C98">
        <v>60</v>
      </c>
      <c r="D98">
        <v>10</v>
      </c>
      <c r="E98">
        <v>43</v>
      </c>
      <c r="F98">
        <v>1.1000000000000001</v>
      </c>
      <c r="G98">
        <v>3</v>
      </c>
      <c r="H98">
        <v>400</v>
      </c>
      <c r="I98">
        <v>84.5</v>
      </c>
      <c r="J98">
        <v>99.5</v>
      </c>
      <c r="K98">
        <v>1.46</v>
      </c>
      <c r="L98">
        <v>23.76</v>
      </c>
      <c r="M98">
        <v>8</v>
      </c>
      <c r="N98">
        <v>41</v>
      </c>
      <c r="O98">
        <v>0.55000000000000004</v>
      </c>
      <c r="P98">
        <v>0.09</v>
      </c>
      <c r="Q98">
        <f t="shared" si="8"/>
        <v>6.1728395061728392E-2</v>
      </c>
      <c r="R98">
        <f t="shared" si="9"/>
        <v>0.46000000000000008</v>
      </c>
      <c r="S98">
        <f t="shared" si="10"/>
        <v>5.0000000000000001E-4</v>
      </c>
      <c r="T98">
        <f t="shared" si="11"/>
        <v>8.3500000000000002E-4</v>
      </c>
      <c r="U98">
        <f t="shared" si="12"/>
        <v>0.16</v>
      </c>
      <c r="V98">
        <f t="shared" si="13"/>
        <v>26661.701472071942</v>
      </c>
      <c r="W98">
        <f t="shared" si="14"/>
        <v>1.4812056373373301</v>
      </c>
      <c r="X98">
        <f t="shared" si="15"/>
        <v>1.4316470855086805</v>
      </c>
    </row>
    <row r="99" spans="1:24" x14ac:dyDescent="0.25">
      <c r="A99">
        <v>120</v>
      </c>
      <c r="B99">
        <v>32</v>
      </c>
      <c r="C99">
        <v>36</v>
      </c>
      <c r="D99">
        <v>14</v>
      </c>
      <c r="E99">
        <v>43</v>
      </c>
      <c r="F99">
        <v>1.4</v>
      </c>
      <c r="G99">
        <v>4</v>
      </c>
      <c r="H99">
        <v>1035</v>
      </c>
      <c r="I99">
        <v>84.81</v>
      </c>
      <c r="J99">
        <v>380.62</v>
      </c>
      <c r="K99">
        <v>254.38</v>
      </c>
      <c r="L99">
        <v>52.66</v>
      </c>
      <c r="M99">
        <v>12</v>
      </c>
      <c r="N99">
        <v>41</v>
      </c>
      <c r="O99">
        <v>0.45</v>
      </c>
      <c r="P99">
        <v>0.09</v>
      </c>
      <c r="Q99">
        <f t="shared" si="8"/>
        <v>0.24956597222222218</v>
      </c>
      <c r="R99">
        <f t="shared" si="9"/>
        <v>0.36</v>
      </c>
      <c r="S99">
        <f t="shared" si="10"/>
        <v>5.0000000000000001E-4</v>
      </c>
      <c r="T99">
        <f t="shared" si="11"/>
        <v>8.3500000000000002E-4</v>
      </c>
      <c r="U99">
        <f t="shared" si="12"/>
        <v>0.12</v>
      </c>
      <c r="V99">
        <f t="shared" si="13"/>
        <v>490554.64041582518</v>
      </c>
      <c r="W99">
        <f t="shared" si="14"/>
        <v>70.517229559774876</v>
      </c>
      <c r="X99">
        <f t="shared" si="15"/>
        <v>260.7345347910632</v>
      </c>
    </row>
    <row r="100" spans="1:24" x14ac:dyDescent="0.25">
      <c r="A100">
        <v>140</v>
      </c>
      <c r="B100">
        <v>20</v>
      </c>
      <c r="C100">
        <v>45</v>
      </c>
      <c r="D100">
        <v>10</v>
      </c>
      <c r="E100">
        <v>43</v>
      </c>
      <c r="F100">
        <v>1.5</v>
      </c>
      <c r="G100">
        <v>1.5</v>
      </c>
      <c r="H100">
        <v>400</v>
      </c>
      <c r="I100">
        <v>84.92</v>
      </c>
      <c r="J100">
        <v>115.21</v>
      </c>
      <c r="K100">
        <v>3.65</v>
      </c>
      <c r="L100">
        <v>21.85</v>
      </c>
      <c r="M100">
        <v>8</v>
      </c>
      <c r="N100">
        <v>41</v>
      </c>
      <c r="O100">
        <v>0.55000000000000004</v>
      </c>
      <c r="P100">
        <v>0.09</v>
      </c>
      <c r="Q100">
        <f t="shared" si="8"/>
        <v>0.12345679012345678</v>
      </c>
      <c r="R100">
        <f t="shared" si="9"/>
        <v>0.46000000000000008</v>
      </c>
      <c r="S100">
        <f t="shared" si="10"/>
        <v>5.0000000000000001E-4</v>
      </c>
      <c r="T100">
        <f t="shared" si="11"/>
        <v>8.3500000000000002E-4</v>
      </c>
      <c r="U100">
        <f t="shared" si="12"/>
        <v>0.14000000000000001</v>
      </c>
      <c r="V100">
        <f t="shared" si="13"/>
        <v>67374.474096938269</v>
      </c>
      <c r="W100">
        <f t="shared" si="14"/>
        <v>3.743026338718793</v>
      </c>
      <c r="X100">
        <f t="shared" si="15"/>
        <v>2.4853241815721558</v>
      </c>
    </row>
    <row r="101" spans="1:24" x14ac:dyDescent="0.25">
      <c r="A101">
        <v>140</v>
      </c>
      <c r="B101">
        <v>20</v>
      </c>
      <c r="C101">
        <v>60</v>
      </c>
      <c r="D101">
        <v>14</v>
      </c>
      <c r="E101">
        <v>43</v>
      </c>
      <c r="F101">
        <v>1.1000000000000001</v>
      </c>
      <c r="G101">
        <v>2.25</v>
      </c>
      <c r="H101">
        <v>600</v>
      </c>
      <c r="I101">
        <v>85.43</v>
      </c>
      <c r="J101">
        <v>113.3</v>
      </c>
      <c r="K101">
        <v>6.54</v>
      </c>
      <c r="L101">
        <v>22.81</v>
      </c>
      <c r="M101">
        <v>12</v>
      </c>
      <c r="N101">
        <v>41</v>
      </c>
      <c r="O101">
        <v>0.55000000000000004</v>
      </c>
      <c r="P101">
        <v>0.09</v>
      </c>
      <c r="Q101">
        <f t="shared" si="8"/>
        <v>0.1388888888888889</v>
      </c>
      <c r="R101">
        <f t="shared" si="9"/>
        <v>0.46000000000000008</v>
      </c>
      <c r="S101">
        <f t="shared" si="10"/>
        <v>5.0000000000000001E-4</v>
      </c>
      <c r="T101">
        <f t="shared" si="11"/>
        <v>8.3500000000000002E-4</v>
      </c>
      <c r="U101">
        <f t="shared" si="12"/>
        <v>0.14000000000000001</v>
      </c>
      <c r="V101">
        <f t="shared" si="13"/>
        <v>81622.798005534059</v>
      </c>
      <c r="W101">
        <f t="shared" si="14"/>
        <v>6.8018998337945051</v>
      </c>
      <c r="X101">
        <f t="shared" si="15"/>
        <v>3.8503923932146731</v>
      </c>
    </row>
    <row r="102" spans="1:24" x14ac:dyDescent="0.25">
      <c r="A102">
        <v>160</v>
      </c>
      <c r="B102">
        <v>30</v>
      </c>
      <c r="C102">
        <v>60</v>
      </c>
      <c r="D102">
        <v>14</v>
      </c>
      <c r="E102">
        <v>47</v>
      </c>
      <c r="F102">
        <v>1.1000000000000001</v>
      </c>
      <c r="G102">
        <v>3</v>
      </c>
      <c r="H102">
        <v>400</v>
      </c>
      <c r="I102">
        <v>85.92</v>
      </c>
      <c r="J102">
        <v>100.62</v>
      </c>
      <c r="K102">
        <v>1.4</v>
      </c>
      <c r="L102">
        <v>23.58</v>
      </c>
      <c r="M102">
        <v>12</v>
      </c>
      <c r="N102">
        <v>45</v>
      </c>
      <c r="O102">
        <v>0.55000000000000004</v>
      </c>
      <c r="P102">
        <v>0.09</v>
      </c>
      <c r="Q102">
        <f t="shared" si="8"/>
        <v>6.1728395061728392E-2</v>
      </c>
      <c r="R102">
        <f t="shared" si="9"/>
        <v>0.46000000000000008</v>
      </c>
      <c r="S102">
        <f t="shared" si="10"/>
        <v>5.0000000000000001E-4</v>
      </c>
      <c r="T102">
        <f t="shared" si="11"/>
        <v>8.3500000000000002E-4</v>
      </c>
      <c r="U102">
        <f t="shared" si="12"/>
        <v>0.16</v>
      </c>
      <c r="V102">
        <f t="shared" si="13"/>
        <v>26661.701472071942</v>
      </c>
      <c r="W102">
        <f t="shared" si="14"/>
        <v>1.4812056373373301</v>
      </c>
      <c r="X102">
        <f t="shared" si="15"/>
        <v>5.4824013148713417</v>
      </c>
    </row>
    <row r="103" spans="1:24" x14ac:dyDescent="0.25">
      <c r="A103">
        <v>140</v>
      </c>
      <c r="B103">
        <v>20</v>
      </c>
      <c r="C103">
        <v>45</v>
      </c>
      <c r="D103">
        <v>14</v>
      </c>
      <c r="E103">
        <v>47</v>
      </c>
      <c r="F103">
        <v>1.5</v>
      </c>
      <c r="G103">
        <v>1.5</v>
      </c>
      <c r="H103">
        <v>400</v>
      </c>
      <c r="I103">
        <v>87.18</v>
      </c>
      <c r="J103">
        <v>117.26</v>
      </c>
      <c r="K103">
        <v>3.54</v>
      </c>
      <c r="L103">
        <v>21.75</v>
      </c>
      <c r="M103">
        <v>12</v>
      </c>
      <c r="N103">
        <v>45</v>
      </c>
      <c r="O103">
        <v>0.55000000000000004</v>
      </c>
      <c r="P103">
        <v>0.09</v>
      </c>
      <c r="Q103">
        <f t="shared" si="8"/>
        <v>0.12345679012345678</v>
      </c>
      <c r="R103">
        <f t="shared" si="9"/>
        <v>0.46000000000000008</v>
      </c>
      <c r="S103">
        <f t="shared" si="10"/>
        <v>5.0000000000000001E-4</v>
      </c>
      <c r="T103">
        <f t="shared" si="11"/>
        <v>8.3500000000000002E-4</v>
      </c>
      <c r="U103">
        <f t="shared" si="12"/>
        <v>0.14000000000000001</v>
      </c>
      <c r="V103">
        <f t="shared" si="13"/>
        <v>67374.474096938269</v>
      </c>
      <c r="W103">
        <f t="shared" si="14"/>
        <v>3.743026338718793</v>
      </c>
      <c r="X103">
        <f t="shared" si="15"/>
        <v>5.4241226308946349</v>
      </c>
    </row>
    <row r="104" spans="1:24" x14ac:dyDescent="0.25">
      <c r="A104">
        <v>140</v>
      </c>
      <c r="B104">
        <v>30</v>
      </c>
      <c r="C104">
        <v>60</v>
      </c>
      <c r="D104">
        <v>10</v>
      </c>
      <c r="E104">
        <v>47</v>
      </c>
      <c r="F104">
        <v>1.1000000000000001</v>
      </c>
      <c r="G104">
        <v>2.25</v>
      </c>
      <c r="H104">
        <v>600</v>
      </c>
      <c r="I104">
        <v>87.43</v>
      </c>
      <c r="J104">
        <v>116.43</v>
      </c>
      <c r="K104">
        <v>3.42</v>
      </c>
      <c r="L104">
        <v>29.95</v>
      </c>
      <c r="M104">
        <v>8</v>
      </c>
      <c r="N104">
        <v>45</v>
      </c>
      <c r="O104">
        <v>0.55000000000000004</v>
      </c>
      <c r="P104">
        <v>0.09</v>
      </c>
      <c r="Q104">
        <f t="shared" si="8"/>
        <v>9.2592592592592587E-2</v>
      </c>
      <c r="R104">
        <f t="shared" si="9"/>
        <v>0.46000000000000008</v>
      </c>
      <c r="S104">
        <f t="shared" si="10"/>
        <v>5.0000000000000001E-4</v>
      </c>
      <c r="T104">
        <f t="shared" si="11"/>
        <v>8.3500000000000002E-4</v>
      </c>
      <c r="U104">
        <f t="shared" si="12"/>
        <v>0.14000000000000001</v>
      </c>
      <c r="V104">
        <f t="shared" si="13"/>
        <v>42762.16937739907</v>
      </c>
      <c r="W104">
        <f t="shared" si="14"/>
        <v>3.5635141147832554</v>
      </c>
      <c r="X104">
        <f t="shared" si="15"/>
        <v>4.0273199476855304</v>
      </c>
    </row>
    <row r="105" spans="1:24" x14ac:dyDescent="0.25">
      <c r="A105">
        <v>160</v>
      </c>
      <c r="B105">
        <v>20</v>
      </c>
      <c r="C105">
        <v>45</v>
      </c>
      <c r="D105">
        <v>10</v>
      </c>
      <c r="E105">
        <v>43</v>
      </c>
      <c r="F105">
        <v>1.3</v>
      </c>
      <c r="G105">
        <v>2.25</v>
      </c>
      <c r="H105">
        <v>600</v>
      </c>
      <c r="I105">
        <v>88.67</v>
      </c>
      <c r="J105">
        <v>133.51</v>
      </c>
      <c r="K105">
        <v>12.25</v>
      </c>
      <c r="L105">
        <v>29.53</v>
      </c>
      <c r="M105">
        <v>8</v>
      </c>
      <c r="N105">
        <v>41</v>
      </c>
      <c r="O105">
        <v>0.55000000000000004</v>
      </c>
      <c r="P105">
        <v>0.09</v>
      </c>
      <c r="Q105">
        <f t="shared" si="8"/>
        <v>0.18518518518518517</v>
      </c>
      <c r="R105">
        <f t="shared" si="9"/>
        <v>0.46000000000000008</v>
      </c>
      <c r="S105">
        <f t="shared" si="10"/>
        <v>5.0000000000000001E-4</v>
      </c>
      <c r="T105">
        <f t="shared" si="11"/>
        <v>8.3500000000000002E-4</v>
      </c>
      <c r="U105">
        <f t="shared" si="12"/>
        <v>0.16</v>
      </c>
      <c r="V105">
        <f t="shared" si="13"/>
        <v>151013.09248757252</v>
      </c>
      <c r="W105">
        <f t="shared" si="14"/>
        <v>12.584424373964374</v>
      </c>
      <c r="X105">
        <f t="shared" si="15"/>
        <v>2.6574467295958115</v>
      </c>
    </row>
    <row r="106" spans="1:24" x14ac:dyDescent="0.25">
      <c r="A106">
        <v>160</v>
      </c>
      <c r="B106">
        <v>30</v>
      </c>
      <c r="C106">
        <v>60</v>
      </c>
      <c r="D106">
        <v>10</v>
      </c>
      <c r="E106">
        <v>43</v>
      </c>
      <c r="F106">
        <v>1.1000000000000001</v>
      </c>
      <c r="G106">
        <v>1.5</v>
      </c>
      <c r="H106">
        <v>400</v>
      </c>
      <c r="I106">
        <v>88.72</v>
      </c>
      <c r="J106">
        <v>104.33</v>
      </c>
      <c r="K106">
        <v>1.45</v>
      </c>
      <c r="L106">
        <v>18.66</v>
      </c>
      <c r="M106">
        <v>8</v>
      </c>
      <c r="N106">
        <v>41</v>
      </c>
      <c r="O106">
        <v>0.55000000000000004</v>
      </c>
      <c r="P106">
        <v>0.09</v>
      </c>
      <c r="Q106">
        <f t="shared" si="8"/>
        <v>6.1728395061728392E-2</v>
      </c>
      <c r="R106">
        <f t="shared" si="9"/>
        <v>0.46000000000000008</v>
      </c>
      <c r="S106">
        <f t="shared" si="10"/>
        <v>5.0000000000000001E-4</v>
      </c>
      <c r="T106">
        <f t="shared" si="11"/>
        <v>8.3500000000000002E-4</v>
      </c>
      <c r="U106">
        <f t="shared" si="12"/>
        <v>0.16</v>
      </c>
      <c r="V106">
        <f t="shared" si="13"/>
        <v>26661.701472071942</v>
      </c>
      <c r="W106">
        <f t="shared" si="14"/>
        <v>1.4812056373373301</v>
      </c>
      <c r="X106">
        <f t="shared" si="15"/>
        <v>2.1067727904024571</v>
      </c>
    </row>
    <row r="107" spans="1:24" x14ac:dyDescent="0.25">
      <c r="A107">
        <v>140</v>
      </c>
      <c r="B107">
        <v>20</v>
      </c>
      <c r="C107">
        <v>45</v>
      </c>
      <c r="D107">
        <v>10</v>
      </c>
      <c r="E107">
        <v>47</v>
      </c>
      <c r="F107">
        <v>1.5</v>
      </c>
      <c r="G107">
        <v>3</v>
      </c>
      <c r="H107">
        <v>400</v>
      </c>
      <c r="I107">
        <v>88.77</v>
      </c>
      <c r="J107">
        <v>117.09</v>
      </c>
      <c r="K107">
        <v>3.6</v>
      </c>
      <c r="L107">
        <v>29.01</v>
      </c>
      <c r="M107">
        <v>8</v>
      </c>
      <c r="N107">
        <v>45</v>
      </c>
      <c r="O107">
        <v>0.55000000000000004</v>
      </c>
      <c r="P107">
        <v>0.09</v>
      </c>
      <c r="Q107">
        <f t="shared" si="8"/>
        <v>0.12345679012345678</v>
      </c>
      <c r="R107">
        <f t="shared" si="9"/>
        <v>0.46000000000000008</v>
      </c>
      <c r="S107">
        <f t="shared" si="10"/>
        <v>5.0000000000000001E-4</v>
      </c>
      <c r="T107">
        <f t="shared" si="11"/>
        <v>8.3500000000000002E-4</v>
      </c>
      <c r="U107">
        <f t="shared" si="12"/>
        <v>0.14000000000000001</v>
      </c>
      <c r="V107">
        <f t="shared" si="13"/>
        <v>67374.474096938269</v>
      </c>
      <c r="W107">
        <f t="shared" si="14"/>
        <v>3.743026338718793</v>
      </c>
      <c r="X107">
        <f t="shared" si="15"/>
        <v>3.821141658536916</v>
      </c>
    </row>
    <row r="108" spans="1:24" x14ac:dyDescent="0.25">
      <c r="A108">
        <v>120</v>
      </c>
      <c r="B108">
        <v>30</v>
      </c>
      <c r="C108">
        <v>35</v>
      </c>
      <c r="D108">
        <v>14</v>
      </c>
      <c r="E108">
        <v>43</v>
      </c>
      <c r="F108">
        <v>1.4</v>
      </c>
      <c r="G108">
        <v>4</v>
      </c>
      <c r="H108">
        <v>600</v>
      </c>
      <c r="I108">
        <v>88.874375000000001</v>
      </c>
      <c r="J108">
        <v>190.05312499999999</v>
      </c>
      <c r="K108">
        <v>71.269374999999997</v>
      </c>
      <c r="L108">
        <v>33.326625</v>
      </c>
      <c r="M108">
        <v>12</v>
      </c>
      <c r="N108">
        <v>41</v>
      </c>
      <c r="O108">
        <v>0.5</v>
      </c>
      <c r="P108">
        <v>0.25</v>
      </c>
      <c r="Q108">
        <f t="shared" si="8"/>
        <v>0.15873015873015872</v>
      </c>
      <c r="R108">
        <f t="shared" si="9"/>
        <v>0.25</v>
      </c>
      <c r="S108">
        <f t="shared" si="10"/>
        <v>5.0000000000000001E-4</v>
      </c>
      <c r="T108">
        <f t="shared" si="11"/>
        <v>8.3500000000000002E-4</v>
      </c>
      <c r="U108">
        <f t="shared" si="12"/>
        <v>0.12</v>
      </c>
      <c r="V108">
        <f t="shared" si="13"/>
        <v>851479.36507936497</v>
      </c>
      <c r="W108">
        <f t="shared" si="14"/>
        <v>70.956613756613748</v>
      </c>
      <c r="X108">
        <f t="shared" si="15"/>
        <v>0.44077814149790395</v>
      </c>
    </row>
    <row r="109" spans="1:24" x14ac:dyDescent="0.25">
      <c r="A109">
        <v>160</v>
      </c>
      <c r="B109">
        <v>30</v>
      </c>
      <c r="C109">
        <v>60</v>
      </c>
      <c r="D109">
        <v>10</v>
      </c>
      <c r="E109">
        <v>43</v>
      </c>
      <c r="F109">
        <v>1.1000000000000001</v>
      </c>
      <c r="G109">
        <v>2.25</v>
      </c>
      <c r="H109">
        <v>400</v>
      </c>
      <c r="I109">
        <v>89.26</v>
      </c>
      <c r="J109">
        <v>102.91</v>
      </c>
      <c r="K109">
        <v>1.45</v>
      </c>
      <c r="L109">
        <v>21.22</v>
      </c>
      <c r="M109">
        <v>8</v>
      </c>
      <c r="N109">
        <v>41</v>
      </c>
      <c r="O109">
        <v>0.55000000000000004</v>
      </c>
      <c r="P109">
        <v>0.09</v>
      </c>
      <c r="Q109">
        <f t="shared" si="8"/>
        <v>6.1728395061728392E-2</v>
      </c>
      <c r="R109">
        <f t="shared" si="9"/>
        <v>0.46000000000000008</v>
      </c>
      <c r="S109">
        <f t="shared" si="10"/>
        <v>5.0000000000000001E-4</v>
      </c>
      <c r="T109">
        <f t="shared" si="11"/>
        <v>8.3500000000000002E-4</v>
      </c>
      <c r="U109">
        <f t="shared" si="12"/>
        <v>0.16</v>
      </c>
      <c r="V109">
        <f t="shared" si="13"/>
        <v>26661.701472071942</v>
      </c>
      <c r="W109">
        <f t="shared" si="14"/>
        <v>1.4812056373373301</v>
      </c>
      <c r="X109">
        <f t="shared" si="15"/>
        <v>2.1067727904024571</v>
      </c>
    </row>
    <row r="110" spans="1:24" x14ac:dyDescent="0.25">
      <c r="A110">
        <v>140</v>
      </c>
      <c r="B110">
        <v>23</v>
      </c>
      <c r="C110">
        <v>50</v>
      </c>
      <c r="D110">
        <v>10</v>
      </c>
      <c r="E110">
        <v>43</v>
      </c>
      <c r="F110">
        <v>1.3</v>
      </c>
      <c r="G110">
        <v>3</v>
      </c>
      <c r="H110">
        <v>400</v>
      </c>
      <c r="I110">
        <v>89.67</v>
      </c>
      <c r="J110">
        <v>109.23</v>
      </c>
      <c r="K110">
        <v>2.4900000000000002</v>
      </c>
      <c r="L110">
        <v>24.67</v>
      </c>
      <c r="M110">
        <v>8</v>
      </c>
      <c r="N110">
        <v>41</v>
      </c>
      <c r="O110">
        <v>0.55000000000000004</v>
      </c>
      <c r="P110">
        <v>0.09</v>
      </c>
      <c r="Q110">
        <f t="shared" si="8"/>
        <v>9.661835748792269E-2</v>
      </c>
      <c r="R110">
        <f t="shared" si="9"/>
        <v>0.46000000000000008</v>
      </c>
      <c r="S110">
        <f t="shared" si="10"/>
        <v>5.0000000000000001E-4</v>
      </c>
      <c r="T110">
        <f t="shared" si="11"/>
        <v>8.3500000000000002E-4</v>
      </c>
      <c r="U110">
        <f t="shared" si="12"/>
        <v>0.14000000000000001</v>
      </c>
      <c r="V110">
        <f t="shared" si="13"/>
        <v>45678.757849501359</v>
      </c>
      <c r="W110">
        <f t="shared" si="14"/>
        <v>2.5377087694167422</v>
      </c>
      <c r="X110">
        <f t="shared" si="15"/>
        <v>1.879993874462875</v>
      </c>
    </row>
    <row r="111" spans="1:24" x14ac:dyDescent="0.25">
      <c r="A111">
        <v>150</v>
      </c>
      <c r="B111">
        <v>30</v>
      </c>
      <c r="C111">
        <v>35</v>
      </c>
      <c r="D111">
        <v>14</v>
      </c>
      <c r="E111">
        <v>43</v>
      </c>
      <c r="F111">
        <v>1.4</v>
      </c>
      <c r="G111">
        <v>4</v>
      </c>
      <c r="H111">
        <v>600</v>
      </c>
      <c r="I111">
        <v>89.724374999999995</v>
      </c>
      <c r="J111">
        <v>210.40125</v>
      </c>
      <c r="K111">
        <v>89.086250000000007</v>
      </c>
      <c r="L111">
        <v>33.807250000000003</v>
      </c>
      <c r="M111">
        <v>12</v>
      </c>
      <c r="N111">
        <v>41</v>
      </c>
      <c r="O111">
        <v>0.5</v>
      </c>
      <c r="P111">
        <v>0.25</v>
      </c>
      <c r="Q111">
        <f t="shared" si="8"/>
        <v>0.15873015873015872</v>
      </c>
      <c r="R111">
        <f t="shared" si="9"/>
        <v>0.25</v>
      </c>
      <c r="S111">
        <f t="shared" si="10"/>
        <v>5.0000000000000001E-4</v>
      </c>
      <c r="T111">
        <f t="shared" si="11"/>
        <v>8.3500000000000002E-4</v>
      </c>
      <c r="U111">
        <f t="shared" si="12"/>
        <v>0.15</v>
      </c>
      <c r="V111">
        <f t="shared" si="13"/>
        <v>1064349.2063492062</v>
      </c>
      <c r="W111">
        <f t="shared" si="14"/>
        <v>88.695767195767189</v>
      </c>
      <c r="X111">
        <f t="shared" si="15"/>
        <v>0.44024964953620993</v>
      </c>
    </row>
    <row r="112" spans="1:24" x14ac:dyDescent="0.25">
      <c r="A112">
        <v>160</v>
      </c>
      <c r="B112">
        <v>30</v>
      </c>
      <c r="C112">
        <v>60</v>
      </c>
      <c r="D112">
        <v>14</v>
      </c>
      <c r="E112">
        <v>47</v>
      </c>
      <c r="F112">
        <v>1.1000000000000001</v>
      </c>
      <c r="G112">
        <v>1.5</v>
      </c>
      <c r="H112">
        <v>400</v>
      </c>
      <c r="I112">
        <v>90.16</v>
      </c>
      <c r="J112">
        <v>105.46</v>
      </c>
      <c r="K112">
        <v>1.39</v>
      </c>
      <c r="L112">
        <v>18.53</v>
      </c>
      <c r="M112">
        <v>12</v>
      </c>
      <c r="N112">
        <v>45</v>
      </c>
      <c r="O112">
        <v>0.55000000000000004</v>
      </c>
      <c r="P112">
        <v>0.09</v>
      </c>
      <c r="Q112">
        <f t="shared" si="8"/>
        <v>6.1728395061728392E-2</v>
      </c>
      <c r="R112">
        <f t="shared" si="9"/>
        <v>0.46000000000000008</v>
      </c>
      <c r="S112">
        <f t="shared" si="10"/>
        <v>5.0000000000000001E-4</v>
      </c>
      <c r="T112">
        <f t="shared" si="11"/>
        <v>8.3500000000000002E-4</v>
      </c>
      <c r="U112">
        <f t="shared" si="12"/>
        <v>0.16</v>
      </c>
      <c r="V112">
        <f t="shared" si="13"/>
        <v>26661.701472071942</v>
      </c>
      <c r="W112">
        <f t="shared" si="14"/>
        <v>1.4812056373373301</v>
      </c>
      <c r="X112">
        <f t="shared" si="15"/>
        <v>6.1575270197651184</v>
      </c>
    </row>
    <row r="113" spans="1:24" x14ac:dyDescent="0.25">
      <c r="A113">
        <v>160</v>
      </c>
      <c r="B113">
        <v>30</v>
      </c>
      <c r="C113">
        <v>60</v>
      </c>
      <c r="D113">
        <v>14</v>
      </c>
      <c r="E113">
        <v>47</v>
      </c>
      <c r="F113">
        <v>1.1000000000000001</v>
      </c>
      <c r="G113">
        <v>2.25</v>
      </c>
      <c r="H113">
        <v>400</v>
      </c>
      <c r="I113">
        <v>90.68</v>
      </c>
      <c r="J113">
        <v>104.01</v>
      </c>
      <c r="K113">
        <v>1.39</v>
      </c>
      <c r="L113">
        <v>21.06</v>
      </c>
      <c r="M113">
        <v>12</v>
      </c>
      <c r="N113">
        <v>45</v>
      </c>
      <c r="O113">
        <v>0.55000000000000004</v>
      </c>
      <c r="P113">
        <v>0.09</v>
      </c>
      <c r="Q113">
        <f t="shared" si="8"/>
        <v>6.1728395061728392E-2</v>
      </c>
      <c r="R113">
        <f t="shared" si="9"/>
        <v>0.46000000000000008</v>
      </c>
      <c r="S113">
        <f t="shared" si="10"/>
        <v>5.0000000000000001E-4</v>
      </c>
      <c r="T113">
        <f t="shared" si="11"/>
        <v>8.3500000000000002E-4</v>
      </c>
      <c r="U113">
        <f t="shared" si="12"/>
        <v>0.16</v>
      </c>
      <c r="V113">
        <f t="shared" si="13"/>
        <v>26661.701472071942</v>
      </c>
      <c r="W113">
        <f t="shared" si="14"/>
        <v>1.4812056373373301</v>
      </c>
      <c r="X113">
        <f t="shared" si="15"/>
        <v>6.1575270197651184</v>
      </c>
    </row>
    <row r="114" spans="1:24" x14ac:dyDescent="0.25">
      <c r="A114">
        <v>140</v>
      </c>
      <c r="B114">
        <v>20</v>
      </c>
      <c r="C114">
        <v>45</v>
      </c>
      <c r="D114">
        <v>14</v>
      </c>
      <c r="E114">
        <v>43</v>
      </c>
      <c r="F114">
        <v>1.3</v>
      </c>
      <c r="G114">
        <v>3</v>
      </c>
      <c r="H114">
        <v>400</v>
      </c>
      <c r="I114">
        <v>90.85</v>
      </c>
      <c r="J114">
        <v>110.59</v>
      </c>
      <c r="K114">
        <v>3.6</v>
      </c>
      <c r="L114">
        <v>21.23</v>
      </c>
      <c r="M114">
        <v>12</v>
      </c>
      <c r="N114">
        <v>41</v>
      </c>
      <c r="O114">
        <v>0.55000000000000004</v>
      </c>
      <c r="P114">
        <v>0.09</v>
      </c>
      <c r="Q114">
        <f t="shared" si="8"/>
        <v>0.12345679012345678</v>
      </c>
      <c r="R114">
        <f t="shared" si="9"/>
        <v>0.46000000000000008</v>
      </c>
      <c r="S114">
        <f t="shared" si="10"/>
        <v>5.0000000000000001E-4</v>
      </c>
      <c r="T114">
        <f t="shared" si="11"/>
        <v>8.3500000000000002E-4</v>
      </c>
      <c r="U114">
        <f t="shared" si="12"/>
        <v>0.14000000000000001</v>
      </c>
      <c r="V114">
        <f t="shared" si="13"/>
        <v>67374.474096938269</v>
      </c>
      <c r="W114">
        <f t="shared" si="14"/>
        <v>3.743026338718793</v>
      </c>
      <c r="X114">
        <f t="shared" si="15"/>
        <v>3.821141658536916</v>
      </c>
    </row>
    <row r="115" spans="1:24" x14ac:dyDescent="0.25">
      <c r="A115">
        <v>140</v>
      </c>
      <c r="B115">
        <v>23</v>
      </c>
      <c r="C115">
        <v>50</v>
      </c>
      <c r="D115">
        <v>14</v>
      </c>
      <c r="E115">
        <v>47</v>
      </c>
      <c r="F115">
        <v>1.3</v>
      </c>
      <c r="G115">
        <v>3</v>
      </c>
      <c r="H115">
        <v>400</v>
      </c>
      <c r="I115">
        <v>91.58</v>
      </c>
      <c r="J115">
        <v>110.76</v>
      </c>
      <c r="K115">
        <v>2.4</v>
      </c>
      <c r="L115">
        <v>24.5</v>
      </c>
      <c r="M115">
        <v>12</v>
      </c>
      <c r="N115">
        <v>45</v>
      </c>
      <c r="O115">
        <v>0.55000000000000004</v>
      </c>
      <c r="P115">
        <v>0.09</v>
      </c>
      <c r="Q115">
        <f t="shared" si="8"/>
        <v>9.661835748792269E-2</v>
      </c>
      <c r="R115">
        <f t="shared" si="9"/>
        <v>0.46000000000000008</v>
      </c>
      <c r="S115">
        <f t="shared" si="10"/>
        <v>5.0000000000000001E-4</v>
      </c>
      <c r="T115">
        <f t="shared" si="11"/>
        <v>8.3500000000000002E-4</v>
      </c>
      <c r="U115">
        <f t="shared" si="12"/>
        <v>0.14000000000000001</v>
      </c>
      <c r="V115">
        <f t="shared" si="13"/>
        <v>45678.757849501359</v>
      </c>
      <c r="W115">
        <f t="shared" si="14"/>
        <v>2.5377087694167422</v>
      </c>
      <c r="X115">
        <f t="shared" si="15"/>
        <v>5.4265001199642278</v>
      </c>
    </row>
    <row r="116" spans="1:24" x14ac:dyDescent="0.25">
      <c r="A116">
        <v>160</v>
      </c>
      <c r="B116">
        <v>20</v>
      </c>
      <c r="C116">
        <v>45</v>
      </c>
      <c r="D116">
        <v>14</v>
      </c>
      <c r="E116">
        <v>47</v>
      </c>
      <c r="F116">
        <v>1.3</v>
      </c>
      <c r="G116">
        <v>2.25</v>
      </c>
      <c r="H116">
        <v>600</v>
      </c>
      <c r="I116">
        <v>91.93</v>
      </c>
      <c r="J116">
        <v>136.21</v>
      </c>
      <c r="K116">
        <v>11.98</v>
      </c>
      <c r="L116">
        <v>29.35</v>
      </c>
      <c r="M116">
        <v>12</v>
      </c>
      <c r="N116">
        <v>45</v>
      </c>
      <c r="O116">
        <v>0.55000000000000004</v>
      </c>
      <c r="P116">
        <v>0.09</v>
      </c>
      <c r="Q116">
        <f t="shared" si="8"/>
        <v>0.18518518518518517</v>
      </c>
      <c r="R116">
        <f t="shared" si="9"/>
        <v>0.46000000000000008</v>
      </c>
      <c r="S116">
        <f t="shared" si="10"/>
        <v>5.0000000000000001E-4</v>
      </c>
      <c r="T116">
        <f t="shared" si="11"/>
        <v>8.3500000000000002E-4</v>
      </c>
      <c r="U116">
        <f t="shared" si="12"/>
        <v>0.16</v>
      </c>
      <c r="V116">
        <f t="shared" si="13"/>
        <v>151013.09248757252</v>
      </c>
      <c r="W116">
        <f t="shared" si="14"/>
        <v>12.584424373964374</v>
      </c>
      <c r="X116">
        <f t="shared" si="15"/>
        <v>4.8029560669843079</v>
      </c>
    </row>
    <row r="117" spans="1:24" x14ac:dyDescent="0.25">
      <c r="A117">
        <v>160</v>
      </c>
      <c r="B117">
        <v>30</v>
      </c>
      <c r="C117">
        <v>60</v>
      </c>
      <c r="D117">
        <v>14</v>
      </c>
      <c r="E117">
        <v>43</v>
      </c>
      <c r="F117">
        <v>1.1000000000000001</v>
      </c>
      <c r="G117">
        <v>3</v>
      </c>
      <c r="H117">
        <v>400</v>
      </c>
      <c r="I117">
        <v>92.18</v>
      </c>
      <c r="J117">
        <v>106.44</v>
      </c>
      <c r="K117">
        <v>1.43</v>
      </c>
      <c r="L117">
        <v>22.29</v>
      </c>
      <c r="M117">
        <v>12</v>
      </c>
      <c r="N117">
        <v>41</v>
      </c>
      <c r="O117">
        <v>0.55000000000000004</v>
      </c>
      <c r="P117">
        <v>0.09</v>
      </c>
      <c r="Q117">
        <f t="shared" si="8"/>
        <v>6.1728395061728392E-2</v>
      </c>
      <c r="R117">
        <f t="shared" si="9"/>
        <v>0.46000000000000008</v>
      </c>
      <c r="S117">
        <f t="shared" si="10"/>
        <v>5.0000000000000001E-4</v>
      </c>
      <c r="T117">
        <f t="shared" si="11"/>
        <v>8.3500000000000002E-4</v>
      </c>
      <c r="U117">
        <f t="shared" si="12"/>
        <v>0.16</v>
      </c>
      <c r="V117">
        <f t="shared" si="13"/>
        <v>26661.701472071942</v>
      </c>
      <c r="W117">
        <f t="shared" si="14"/>
        <v>1.4812056373373301</v>
      </c>
      <c r="X117">
        <f t="shared" si="15"/>
        <v>3.4570242001900104</v>
      </c>
    </row>
    <row r="118" spans="1:24" x14ac:dyDescent="0.25">
      <c r="A118">
        <v>140</v>
      </c>
      <c r="B118">
        <v>20</v>
      </c>
      <c r="C118">
        <v>45</v>
      </c>
      <c r="D118">
        <v>14</v>
      </c>
      <c r="E118">
        <v>43</v>
      </c>
      <c r="F118">
        <v>1.3</v>
      </c>
      <c r="G118">
        <v>3</v>
      </c>
      <c r="H118">
        <v>800</v>
      </c>
      <c r="I118">
        <v>94.87</v>
      </c>
      <c r="J118">
        <v>157.81</v>
      </c>
      <c r="K118">
        <v>23.3</v>
      </c>
      <c r="L118">
        <v>35.06</v>
      </c>
      <c r="M118">
        <v>12</v>
      </c>
      <c r="N118">
        <v>41</v>
      </c>
      <c r="O118">
        <v>0.55000000000000004</v>
      </c>
      <c r="P118">
        <v>0.09</v>
      </c>
      <c r="Q118">
        <f t="shared" si="8"/>
        <v>0.24691358024691357</v>
      </c>
      <c r="R118">
        <f t="shared" si="9"/>
        <v>0.46000000000000008</v>
      </c>
      <c r="S118">
        <f t="shared" si="10"/>
        <v>5.0000000000000001E-4</v>
      </c>
      <c r="T118">
        <f t="shared" si="11"/>
        <v>8.3500000000000002E-4</v>
      </c>
      <c r="U118">
        <f t="shared" si="12"/>
        <v>0.14000000000000001</v>
      </c>
      <c r="V118">
        <f t="shared" si="13"/>
        <v>217614.93427712604</v>
      </c>
      <c r="W118">
        <f t="shared" si="14"/>
        <v>24.179437141902895</v>
      </c>
      <c r="X118">
        <f t="shared" si="15"/>
        <v>3.6371282620918919</v>
      </c>
    </row>
    <row r="119" spans="1:24" x14ac:dyDescent="0.25">
      <c r="A119">
        <v>160</v>
      </c>
      <c r="B119">
        <v>23</v>
      </c>
      <c r="C119">
        <v>45</v>
      </c>
      <c r="D119">
        <v>14</v>
      </c>
      <c r="E119">
        <v>43</v>
      </c>
      <c r="F119">
        <v>1.3</v>
      </c>
      <c r="G119">
        <v>1.5</v>
      </c>
      <c r="H119">
        <v>800</v>
      </c>
      <c r="I119">
        <v>96.42</v>
      </c>
      <c r="J119">
        <v>155.96</v>
      </c>
      <c r="K119">
        <v>20.8</v>
      </c>
      <c r="L119">
        <v>30.3</v>
      </c>
      <c r="M119">
        <v>12</v>
      </c>
      <c r="N119">
        <v>41</v>
      </c>
      <c r="O119">
        <v>0.55000000000000004</v>
      </c>
      <c r="P119">
        <v>0.09</v>
      </c>
      <c r="Q119">
        <f t="shared" si="8"/>
        <v>0.21470746108427269</v>
      </c>
      <c r="R119">
        <f t="shared" si="9"/>
        <v>0.46000000000000008</v>
      </c>
      <c r="S119">
        <f t="shared" si="10"/>
        <v>5.0000000000000001E-4</v>
      </c>
      <c r="T119">
        <f t="shared" si="11"/>
        <v>8.3500000000000002E-4</v>
      </c>
      <c r="U119">
        <f t="shared" si="12"/>
        <v>0.16</v>
      </c>
      <c r="V119">
        <f t="shared" si="13"/>
        <v>194780.34337021451</v>
      </c>
      <c r="W119">
        <f t="shared" si="14"/>
        <v>21.642260374468279</v>
      </c>
      <c r="X119">
        <f t="shared" si="15"/>
        <v>3.8917394019614804</v>
      </c>
    </row>
    <row r="120" spans="1:24" x14ac:dyDescent="0.25">
      <c r="A120">
        <v>160</v>
      </c>
      <c r="B120">
        <v>30</v>
      </c>
      <c r="C120">
        <v>45</v>
      </c>
      <c r="D120">
        <v>10</v>
      </c>
      <c r="E120">
        <v>43</v>
      </c>
      <c r="F120">
        <v>1.1000000000000001</v>
      </c>
      <c r="G120">
        <v>2.25</v>
      </c>
      <c r="H120">
        <v>600</v>
      </c>
      <c r="I120">
        <v>96.67</v>
      </c>
      <c r="J120">
        <v>126.98</v>
      </c>
      <c r="K120">
        <v>6.27</v>
      </c>
      <c r="L120">
        <v>27.45</v>
      </c>
      <c r="M120">
        <v>8</v>
      </c>
      <c r="N120">
        <v>41</v>
      </c>
      <c r="O120">
        <v>0.55000000000000004</v>
      </c>
      <c r="P120">
        <v>0.09</v>
      </c>
      <c r="Q120">
        <f t="shared" si="8"/>
        <v>0.12345679012345677</v>
      </c>
      <c r="R120">
        <f t="shared" si="9"/>
        <v>0.46000000000000008</v>
      </c>
      <c r="S120">
        <f t="shared" si="10"/>
        <v>5.0000000000000001E-4</v>
      </c>
      <c r="T120">
        <f t="shared" si="11"/>
        <v>8.3500000000000002E-4</v>
      </c>
      <c r="U120">
        <f t="shared" si="12"/>
        <v>0.16</v>
      </c>
      <c r="V120">
        <f t="shared" si="13"/>
        <v>76999.398967929446</v>
      </c>
      <c r="W120">
        <f t="shared" si="14"/>
        <v>6.4166165806607873</v>
      </c>
      <c r="X120">
        <f t="shared" si="15"/>
        <v>2.2849515600274355</v>
      </c>
    </row>
    <row r="121" spans="1:24" x14ac:dyDescent="0.25">
      <c r="A121">
        <v>140</v>
      </c>
      <c r="B121">
        <v>20</v>
      </c>
      <c r="C121">
        <v>45</v>
      </c>
      <c r="D121">
        <v>14</v>
      </c>
      <c r="E121">
        <v>43</v>
      </c>
      <c r="F121">
        <v>1.5</v>
      </c>
      <c r="G121">
        <v>1.5</v>
      </c>
      <c r="H121">
        <v>600</v>
      </c>
      <c r="I121">
        <v>97.58</v>
      </c>
      <c r="J121">
        <v>139.62</v>
      </c>
      <c r="K121">
        <v>10.58</v>
      </c>
      <c r="L121">
        <v>25.96</v>
      </c>
      <c r="M121">
        <v>12</v>
      </c>
      <c r="N121">
        <v>41</v>
      </c>
      <c r="O121">
        <v>0.55000000000000004</v>
      </c>
      <c r="P121">
        <v>0.09</v>
      </c>
      <c r="Q121">
        <f t="shared" si="8"/>
        <v>0.18518518518518517</v>
      </c>
      <c r="R121">
        <f t="shared" si="9"/>
        <v>0.46000000000000008</v>
      </c>
      <c r="S121">
        <f t="shared" si="10"/>
        <v>5.0000000000000001E-4</v>
      </c>
      <c r="T121">
        <f t="shared" si="11"/>
        <v>8.3500000000000002E-4</v>
      </c>
      <c r="U121">
        <f t="shared" si="12"/>
        <v>0.14000000000000001</v>
      </c>
      <c r="V121">
        <f t="shared" si="13"/>
        <v>132136.45592662596</v>
      </c>
      <c r="W121">
        <f t="shared" si="14"/>
        <v>11.011371327218828</v>
      </c>
      <c r="X121">
        <f t="shared" si="15"/>
        <v>3.917507769014462</v>
      </c>
    </row>
    <row r="122" spans="1:24" x14ac:dyDescent="0.25">
      <c r="A122">
        <v>160</v>
      </c>
      <c r="B122">
        <v>30</v>
      </c>
      <c r="C122">
        <v>60</v>
      </c>
      <c r="D122">
        <v>14</v>
      </c>
      <c r="E122">
        <v>43</v>
      </c>
      <c r="F122">
        <v>1.1000000000000001</v>
      </c>
      <c r="G122">
        <v>2.25</v>
      </c>
      <c r="H122">
        <v>400</v>
      </c>
      <c r="I122">
        <v>97.69</v>
      </c>
      <c r="J122">
        <v>110.07</v>
      </c>
      <c r="K122">
        <v>1.42</v>
      </c>
      <c r="L122">
        <v>19.649999999999999</v>
      </c>
      <c r="M122">
        <v>12</v>
      </c>
      <c r="N122">
        <v>41</v>
      </c>
      <c r="O122">
        <v>0.55000000000000004</v>
      </c>
      <c r="P122">
        <v>0.09</v>
      </c>
      <c r="Q122">
        <f t="shared" si="8"/>
        <v>6.1728395061728392E-2</v>
      </c>
      <c r="R122">
        <f t="shared" si="9"/>
        <v>0.46000000000000008</v>
      </c>
      <c r="S122">
        <f t="shared" si="10"/>
        <v>5.0000000000000001E-4</v>
      </c>
      <c r="T122">
        <f t="shared" si="11"/>
        <v>8.3500000000000002E-4</v>
      </c>
      <c r="U122">
        <f t="shared" si="12"/>
        <v>0.16</v>
      </c>
      <c r="V122">
        <f t="shared" si="13"/>
        <v>26661.701472071942</v>
      </c>
      <c r="W122">
        <f t="shared" si="14"/>
        <v>1.4812056373373301</v>
      </c>
      <c r="X122">
        <f t="shared" si="15"/>
        <v>4.1321499050837875</v>
      </c>
    </row>
    <row r="123" spans="1:24" x14ac:dyDescent="0.25">
      <c r="A123">
        <v>160</v>
      </c>
      <c r="B123">
        <v>23</v>
      </c>
      <c r="C123">
        <v>45</v>
      </c>
      <c r="D123">
        <v>10</v>
      </c>
      <c r="E123">
        <v>43</v>
      </c>
      <c r="F123">
        <v>1.5</v>
      </c>
      <c r="G123">
        <v>1.5</v>
      </c>
      <c r="H123">
        <v>800</v>
      </c>
      <c r="I123">
        <v>98.76</v>
      </c>
      <c r="J123">
        <v>163.51</v>
      </c>
      <c r="K123">
        <v>21.02</v>
      </c>
      <c r="L123">
        <v>37.6</v>
      </c>
      <c r="M123">
        <v>8</v>
      </c>
      <c r="N123">
        <v>41</v>
      </c>
      <c r="O123">
        <v>0.55000000000000004</v>
      </c>
      <c r="P123">
        <v>0.09</v>
      </c>
      <c r="Q123">
        <f t="shared" si="8"/>
        <v>0.21470746108427269</v>
      </c>
      <c r="R123">
        <f t="shared" si="9"/>
        <v>0.46000000000000008</v>
      </c>
      <c r="S123">
        <f t="shared" si="10"/>
        <v>5.0000000000000001E-4</v>
      </c>
      <c r="T123">
        <f t="shared" si="11"/>
        <v>8.3500000000000002E-4</v>
      </c>
      <c r="U123">
        <f t="shared" si="12"/>
        <v>0.16</v>
      </c>
      <c r="V123">
        <f t="shared" si="13"/>
        <v>194780.34337021451</v>
      </c>
      <c r="W123">
        <f t="shared" si="14"/>
        <v>21.642260374468279</v>
      </c>
      <c r="X123">
        <f t="shared" si="15"/>
        <v>2.8752097225591551</v>
      </c>
    </row>
    <row r="124" spans="1:24" x14ac:dyDescent="0.25">
      <c r="A124">
        <v>160</v>
      </c>
      <c r="B124">
        <v>30</v>
      </c>
      <c r="C124">
        <v>60</v>
      </c>
      <c r="D124">
        <v>14</v>
      </c>
      <c r="E124">
        <v>43</v>
      </c>
      <c r="F124">
        <v>1.1000000000000001</v>
      </c>
      <c r="G124">
        <v>1.5</v>
      </c>
      <c r="H124">
        <v>400</v>
      </c>
      <c r="I124">
        <v>98.83</v>
      </c>
      <c r="J124">
        <v>111.93</v>
      </c>
      <c r="K124">
        <v>1.42</v>
      </c>
      <c r="L124">
        <v>17.100000000000001</v>
      </c>
      <c r="M124">
        <v>12</v>
      </c>
      <c r="N124">
        <v>41</v>
      </c>
      <c r="O124">
        <v>0.55000000000000004</v>
      </c>
      <c r="P124">
        <v>0.09</v>
      </c>
      <c r="Q124">
        <f t="shared" si="8"/>
        <v>6.1728395061728392E-2</v>
      </c>
      <c r="R124">
        <f t="shared" si="9"/>
        <v>0.46000000000000008</v>
      </c>
      <c r="S124">
        <f t="shared" si="10"/>
        <v>5.0000000000000001E-4</v>
      </c>
      <c r="T124">
        <f t="shared" si="11"/>
        <v>8.3500000000000002E-4</v>
      </c>
      <c r="U124">
        <f t="shared" si="12"/>
        <v>0.16</v>
      </c>
      <c r="V124">
        <f t="shared" si="13"/>
        <v>26661.701472071942</v>
      </c>
      <c r="W124">
        <f t="shared" si="14"/>
        <v>1.4812056373373301</v>
      </c>
      <c r="X124">
        <f t="shared" si="15"/>
        <v>4.1321499050837875</v>
      </c>
    </row>
    <row r="125" spans="1:24" x14ac:dyDescent="0.25">
      <c r="A125">
        <v>140</v>
      </c>
      <c r="B125">
        <v>20</v>
      </c>
      <c r="C125">
        <v>45</v>
      </c>
      <c r="D125">
        <v>10</v>
      </c>
      <c r="E125">
        <v>43</v>
      </c>
      <c r="F125">
        <v>1.5</v>
      </c>
      <c r="G125">
        <v>3</v>
      </c>
      <c r="H125">
        <v>800</v>
      </c>
      <c r="I125">
        <v>99.16</v>
      </c>
      <c r="J125">
        <v>175.28</v>
      </c>
      <c r="K125">
        <v>23.51</v>
      </c>
      <c r="L125">
        <v>44.45</v>
      </c>
      <c r="M125">
        <v>8</v>
      </c>
      <c r="N125">
        <v>41</v>
      </c>
      <c r="O125">
        <v>0.55000000000000004</v>
      </c>
      <c r="P125">
        <v>0.09</v>
      </c>
      <c r="Q125">
        <f t="shared" si="8"/>
        <v>0.24691358024691357</v>
      </c>
      <c r="R125">
        <f t="shared" si="9"/>
        <v>0.46000000000000008</v>
      </c>
      <c r="S125">
        <f t="shared" si="10"/>
        <v>5.0000000000000001E-4</v>
      </c>
      <c r="T125">
        <f t="shared" si="11"/>
        <v>8.3500000000000002E-4</v>
      </c>
      <c r="U125">
        <f t="shared" si="12"/>
        <v>0.14000000000000001</v>
      </c>
      <c r="V125">
        <f t="shared" si="13"/>
        <v>217614.93427712604</v>
      </c>
      <c r="W125">
        <f t="shared" si="14"/>
        <v>24.179437141902895</v>
      </c>
      <c r="X125">
        <f t="shared" si="15"/>
        <v>2.76862169278027</v>
      </c>
    </row>
    <row r="126" spans="1:24" x14ac:dyDescent="0.25">
      <c r="A126">
        <v>160</v>
      </c>
      <c r="B126">
        <v>30</v>
      </c>
      <c r="C126">
        <v>45</v>
      </c>
      <c r="D126">
        <v>14</v>
      </c>
      <c r="E126">
        <v>47</v>
      </c>
      <c r="F126">
        <v>1.1000000000000001</v>
      </c>
      <c r="G126">
        <v>2.25</v>
      </c>
      <c r="H126">
        <v>600</v>
      </c>
      <c r="I126">
        <v>99.21</v>
      </c>
      <c r="J126">
        <v>129.1</v>
      </c>
      <c r="K126">
        <v>6.08</v>
      </c>
      <c r="L126">
        <v>27.25</v>
      </c>
      <c r="M126">
        <v>12</v>
      </c>
      <c r="N126">
        <v>45</v>
      </c>
      <c r="O126">
        <v>0.55000000000000004</v>
      </c>
      <c r="P126">
        <v>0.09</v>
      </c>
      <c r="Q126">
        <f t="shared" si="8"/>
        <v>0.12345679012345677</v>
      </c>
      <c r="R126">
        <f t="shared" si="9"/>
        <v>0.46000000000000008</v>
      </c>
      <c r="S126">
        <f t="shared" si="10"/>
        <v>5.0000000000000001E-4</v>
      </c>
      <c r="T126">
        <f t="shared" si="11"/>
        <v>8.3500000000000002E-4</v>
      </c>
      <c r="U126">
        <f t="shared" si="12"/>
        <v>0.16</v>
      </c>
      <c r="V126">
        <f t="shared" si="13"/>
        <v>76999.398967929446</v>
      </c>
      <c r="W126">
        <f t="shared" si="14"/>
        <v>6.4166165806607873</v>
      </c>
      <c r="X126">
        <f t="shared" si="15"/>
        <v>5.2460136339659913</v>
      </c>
    </row>
    <row r="127" spans="1:24" x14ac:dyDescent="0.25">
      <c r="A127">
        <v>120</v>
      </c>
      <c r="B127">
        <v>30</v>
      </c>
      <c r="C127">
        <v>50</v>
      </c>
      <c r="D127">
        <v>14</v>
      </c>
      <c r="E127">
        <v>43</v>
      </c>
      <c r="F127">
        <v>1.25</v>
      </c>
      <c r="G127">
        <v>4</v>
      </c>
      <c r="H127">
        <v>750</v>
      </c>
      <c r="I127">
        <v>99.25</v>
      </c>
      <c r="J127">
        <v>201.925625</v>
      </c>
      <c r="K127">
        <v>72.117500000000007</v>
      </c>
      <c r="L127">
        <v>35.861499999999999</v>
      </c>
      <c r="M127">
        <v>12</v>
      </c>
      <c r="N127">
        <v>41</v>
      </c>
      <c r="O127">
        <v>0.5</v>
      </c>
      <c r="P127">
        <v>0.25</v>
      </c>
      <c r="Q127">
        <f t="shared" si="8"/>
        <v>0.1388888888888889</v>
      </c>
      <c r="R127">
        <f t="shared" si="9"/>
        <v>0.25</v>
      </c>
      <c r="S127">
        <f t="shared" si="10"/>
        <v>5.0000000000000001E-4</v>
      </c>
      <c r="T127">
        <f t="shared" si="11"/>
        <v>8.3500000000000002E-4</v>
      </c>
      <c r="U127">
        <f t="shared" si="12"/>
        <v>0.12</v>
      </c>
      <c r="V127">
        <f t="shared" si="13"/>
        <v>689488.88888888899</v>
      </c>
      <c r="W127">
        <f t="shared" si="14"/>
        <v>71.821759259259267</v>
      </c>
      <c r="X127">
        <f t="shared" si="15"/>
        <v>0.41177039352821654</v>
      </c>
    </row>
    <row r="128" spans="1:24" x14ac:dyDescent="0.25">
      <c r="A128">
        <v>140</v>
      </c>
      <c r="B128">
        <v>20</v>
      </c>
      <c r="C128">
        <v>45</v>
      </c>
      <c r="D128">
        <v>10</v>
      </c>
      <c r="E128">
        <v>43</v>
      </c>
      <c r="F128">
        <v>1.5</v>
      </c>
      <c r="G128">
        <v>3</v>
      </c>
      <c r="H128">
        <v>400</v>
      </c>
      <c r="I128">
        <v>99.39</v>
      </c>
      <c r="J128">
        <v>125.12</v>
      </c>
      <c r="K128">
        <v>3.66</v>
      </c>
      <c r="L128">
        <v>27.22</v>
      </c>
      <c r="M128">
        <v>8</v>
      </c>
      <c r="N128">
        <v>41</v>
      </c>
      <c r="O128">
        <v>0.55000000000000004</v>
      </c>
      <c r="P128">
        <v>0.09</v>
      </c>
      <c r="Q128">
        <f t="shared" si="8"/>
        <v>0.12345679012345678</v>
      </c>
      <c r="R128">
        <f t="shared" si="9"/>
        <v>0.46000000000000008</v>
      </c>
      <c r="S128">
        <f t="shared" si="10"/>
        <v>5.0000000000000001E-4</v>
      </c>
      <c r="T128">
        <f t="shared" si="11"/>
        <v>8.3500000000000002E-4</v>
      </c>
      <c r="U128">
        <f t="shared" si="12"/>
        <v>0.14000000000000001</v>
      </c>
      <c r="V128">
        <f t="shared" si="13"/>
        <v>67374.474096938269</v>
      </c>
      <c r="W128">
        <f t="shared" si="14"/>
        <v>3.743026338718793</v>
      </c>
      <c r="X128">
        <f t="shared" si="15"/>
        <v>2.2181606861791967</v>
      </c>
    </row>
    <row r="129" spans="1:24" x14ac:dyDescent="0.25">
      <c r="A129">
        <v>140</v>
      </c>
      <c r="B129">
        <v>20</v>
      </c>
      <c r="C129">
        <v>45</v>
      </c>
      <c r="D129">
        <v>14</v>
      </c>
      <c r="E129">
        <v>43</v>
      </c>
      <c r="F129">
        <v>1.5</v>
      </c>
      <c r="G129">
        <v>1.5</v>
      </c>
      <c r="H129">
        <v>400</v>
      </c>
      <c r="I129">
        <v>99.54</v>
      </c>
      <c r="J129">
        <v>127.24</v>
      </c>
      <c r="K129">
        <v>3.59</v>
      </c>
      <c r="L129">
        <v>19.91</v>
      </c>
      <c r="M129">
        <v>12</v>
      </c>
      <c r="N129">
        <v>41</v>
      </c>
      <c r="O129">
        <v>0.55000000000000004</v>
      </c>
      <c r="P129">
        <v>0.09</v>
      </c>
      <c r="Q129">
        <f t="shared" ref="Q129:Q192" si="16">H129/3600/(B129*C129*10^-3)</f>
        <v>0.12345679012345678</v>
      </c>
      <c r="R129">
        <f t="shared" ref="R129:R192" si="17">O129-P129</f>
        <v>0.46000000000000008</v>
      </c>
      <c r="S129">
        <f t="shared" ref="S129:S192" si="18">500*10^-6</f>
        <v>5.0000000000000001E-4</v>
      </c>
      <c r="T129">
        <f t="shared" ref="T129:T192" si="19">0.000835</f>
        <v>8.3500000000000002E-4</v>
      </c>
      <c r="U129">
        <f t="shared" ref="U129:U192" si="20">A129/1000</f>
        <v>0.14000000000000001</v>
      </c>
      <c r="V129">
        <f t="shared" ref="V129:V192" si="21">U129*(150*T129*(1-R129)^2*Q129/(S129^2*R129^3)+1.75*1000*(1-R129)*Q129^2/(S129*R129^3))</f>
        <v>67374.474096938269</v>
      </c>
      <c r="W129">
        <f t="shared" ref="W129:W192" si="22">V129*H129/3600/1000/2</f>
        <v>3.743026338718793</v>
      </c>
      <c r="X129">
        <f t="shared" ref="X129:X192" si="23">ABS(W129-K129)/W129*100</f>
        <v>4.0883051539298751</v>
      </c>
    </row>
    <row r="130" spans="1:24" x14ac:dyDescent="0.25">
      <c r="A130">
        <v>140</v>
      </c>
      <c r="B130">
        <v>20</v>
      </c>
      <c r="C130">
        <v>60</v>
      </c>
      <c r="D130">
        <v>10</v>
      </c>
      <c r="E130">
        <v>43</v>
      </c>
      <c r="F130">
        <v>1.3</v>
      </c>
      <c r="G130">
        <v>2.25</v>
      </c>
      <c r="H130">
        <v>600</v>
      </c>
      <c r="I130">
        <v>99.73</v>
      </c>
      <c r="J130">
        <v>137.52000000000001</v>
      </c>
      <c r="K130">
        <v>6.63</v>
      </c>
      <c r="L130">
        <v>30.48</v>
      </c>
      <c r="M130">
        <v>8</v>
      </c>
      <c r="N130">
        <v>41</v>
      </c>
      <c r="O130">
        <v>0.55000000000000004</v>
      </c>
      <c r="P130">
        <v>0.09</v>
      </c>
      <c r="Q130">
        <f t="shared" si="16"/>
        <v>0.1388888888888889</v>
      </c>
      <c r="R130">
        <f t="shared" si="17"/>
        <v>0.46000000000000008</v>
      </c>
      <c r="S130">
        <f t="shared" si="18"/>
        <v>5.0000000000000001E-4</v>
      </c>
      <c r="T130">
        <f t="shared" si="19"/>
        <v>8.3500000000000002E-4</v>
      </c>
      <c r="U130">
        <f t="shared" si="20"/>
        <v>0.14000000000000001</v>
      </c>
      <c r="V130">
        <f t="shared" si="21"/>
        <v>81622.798005534059</v>
      </c>
      <c r="W130">
        <f t="shared" si="22"/>
        <v>6.8018998337945051</v>
      </c>
      <c r="X130">
        <f t="shared" si="23"/>
        <v>2.5272326555066198</v>
      </c>
    </row>
    <row r="131" spans="1:24" x14ac:dyDescent="0.25">
      <c r="A131">
        <v>160</v>
      </c>
      <c r="B131">
        <v>30</v>
      </c>
      <c r="C131">
        <v>60</v>
      </c>
      <c r="D131">
        <v>10</v>
      </c>
      <c r="E131">
        <v>47</v>
      </c>
      <c r="F131">
        <v>1.1000000000000001</v>
      </c>
      <c r="G131">
        <v>3</v>
      </c>
      <c r="H131">
        <v>600</v>
      </c>
      <c r="I131">
        <v>100.53</v>
      </c>
      <c r="J131">
        <v>126.17</v>
      </c>
      <c r="K131">
        <v>3.92</v>
      </c>
      <c r="L131">
        <v>33.380000000000003</v>
      </c>
      <c r="M131">
        <v>8</v>
      </c>
      <c r="N131">
        <v>45</v>
      </c>
      <c r="O131">
        <v>0.55000000000000004</v>
      </c>
      <c r="P131">
        <v>0.09</v>
      </c>
      <c r="Q131">
        <f t="shared" si="16"/>
        <v>9.2592592592592587E-2</v>
      </c>
      <c r="R131">
        <f t="shared" si="17"/>
        <v>0.46000000000000008</v>
      </c>
      <c r="S131">
        <f t="shared" si="18"/>
        <v>5.0000000000000001E-4</v>
      </c>
      <c r="T131">
        <f t="shared" si="19"/>
        <v>8.3500000000000002E-4</v>
      </c>
      <c r="U131">
        <f t="shared" si="20"/>
        <v>0.16</v>
      </c>
      <c r="V131">
        <f t="shared" si="21"/>
        <v>48871.050717027509</v>
      </c>
      <c r="W131">
        <f t="shared" si="22"/>
        <v>4.0725875597522929</v>
      </c>
      <c r="X131">
        <f t="shared" si="23"/>
        <v>3.7466980761875588</v>
      </c>
    </row>
    <row r="132" spans="1:24" x14ac:dyDescent="0.25">
      <c r="A132">
        <v>160</v>
      </c>
      <c r="B132">
        <v>20</v>
      </c>
      <c r="C132">
        <v>45</v>
      </c>
      <c r="D132">
        <v>10</v>
      </c>
      <c r="E132">
        <v>47</v>
      </c>
      <c r="F132">
        <v>1.5</v>
      </c>
      <c r="G132">
        <v>2.25</v>
      </c>
      <c r="H132">
        <v>600</v>
      </c>
      <c r="I132">
        <v>100.8</v>
      </c>
      <c r="J132">
        <v>155.5</v>
      </c>
      <c r="K132">
        <v>12.11</v>
      </c>
      <c r="L132">
        <v>37.06</v>
      </c>
      <c r="M132">
        <v>8</v>
      </c>
      <c r="N132">
        <v>45</v>
      </c>
      <c r="O132">
        <v>0.55000000000000004</v>
      </c>
      <c r="P132">
        <v>0.09</v>
      </c>
      <c r="Q132">
        <f t="shared" si="16"/>
        <v>0.18518518518518517</v>
      </c>
      <c r="R132">
        <f t="shared" si="17"/>
        <v>0.46000000000000008</v>
      </c>
      <c r="S132">
        <f t="shared" si="18"/>
        <v>5.0000000000000001E-4</v>
      </c>
      <c r="T132">
        <f t="shared" si="19"/>
        <v>8.3500000000000002E-4</v>
      </c>
      <c r="U132">
        <f t="shared" si="20"/>
        <v>0.16</v>
      </c>
      <c r="V132">
        <f t="shared" si="21"/>
        <v>151013.09248757252</v>
      </c>
      <c r="W132">
        <f t="shared" si="22"/>
        <v>12.584424373964374</v>
      </c>
      <c r="X132">
        <f t="shared" si="23"/>
        <v>3.7699330526861496</v>
      </c>
    </row>
    <row r="133" spans="1:24" x14ac:dyDescent="0.25">
      <c r="A133">
        <v>160</v>
      </c>
      <c r="B133">
        <v>30</v>
      </c>
      <c r="C133">
        <v>60</v>
      </c>
      <c r="D133">
        <v>10</v>
      </c>
      <c r="E133">
        <v>47</v>
      </c>
      <c r="F133">
        <v>1.3</v>
      </c>
      <c r="G133">
        <v>3</v>
      </c>
      <c r="H133">
        <v>400</v>
      </c>
      <c r="I133">
        <v>100.94</v>
      </c>
      <c r="J133">
        <v>119.33</v>
      </c>
      <c r="K133">
        <v>1.43</v>
      </c>
      <c r="L133">
        <v>31.45</v>
      </c>
      <c r="M133">
        <v>8</v>
      </c>
      <c r="N133">
        <v>45</v>
      </c>
      <c r="O133">
        <v>0.55000000000000004</v>
      </c>
      <c r="P133">
        <v>0.09</v>
      </c>
      <c r="Q133">
        <f t="shared" si="16"/>
        <v>6.1728395061728392E-2</v>
      </c>
      <c r="R133">
        <f t="shared" si="17"/>
        <v>0.46000000000000008</v>
      </c>
      <c r="S133">
        <f t="shared" si="18"/>
        <v>5.0000000000000001E-4</v>
      </c>
      <c r="T133">
        <f t="shared" si="19"/>
        <v>8.3500000000000002E-4</v>
      </c>
      <c r="U133">
        <f t="shared" si="20"/>
        <v>0.16</v>
      </c>
      <c r="V133">
        <f t="shared" si="21"/>
        <v>26661.701472071942</v>
      </c>
      <c r="W133">
        <f t="shared" si="22"/>
        <v>1.4812056373373301</v>
      </c>
      <c r="X133">
        <f t="shared" si="23"/>
        <v>3.4570242001900104</v>
      </c>
    </row>
    <row r="134" spans="1:24" x14ac:dyDescent="0.25">
      <c r="A134">
        <v>140</v>
      </c>
      <c r="B134">
        <v>23</v>
      </c>
      <c r="C134">
        <v>50</v>
      </c>
      <c r="D134">
        <v>14</v>
      </c>
      <c r="E134">
        <v>43</v>
      </c>
      <c r="F134">
        <v>1.3</v>
      </c>
      <c r="G134">
        <v>3</v>
      </c>
      <c r="H134">
        <v>400</v>
      </c>
      <c r="I134">
        <v>100.96</v>
      </c>
      <c r="J134">
        <v>117.97</v>
      </c>
      <c r="K134">
        <v>2.44</v>
      </c>
      <c r="L134">
        <v>22.91</v>
      </c>
      <c r="M134">
        <v>12</v>
      </c>
      <c r="N134">
        <v>41</v>
      </c>
      <c r="O134">
        <v>0.55000000000000004</v>
      </c>
      <c r="P134">
        <v>0.09</v>
      </c>
      <c r="Q134">
        <f t="shared" si="16"/>
        <v>9.661835748792269E-2</v>
      </c>
      <c r="R134">
        <f t="shared" si="17"/>
        <v>0.46000000000000008</v>
      </c>
      <c r="S134">
        <f t="shared" si="18"/>
        <v>5.0000000000000001E-4</v>
      </c>
      <c r="T134">
        <f t="shared" si="19"/>
        <v>8.3500000000000002E-4</v>
      </c>
      <c r="U134">
        <f t="shared" si="20"/>
        <v>0.14000000000000001</v>
      </c>
      <c r="V134">
        <f t="shared" si="21"/>
        <v>45678.757849501359</v>
      </c>
      <c r="W134">
        <f t="shared" si="22"/>
        <v>2.5377087694167422</v>
      </c>
      <c r="X134">
        <f t="shared" si="23"/>
        <v>3.8502751219636311</v>
      </c>
    </row>
    <row r="135" spans="1:24" x14ac:dyDescent="0.25">
      <c r="A135">
        <v>150</v>
      </c>
      <c r="B135">
        <v>30</v>
      </c>
      <c r="C135">
        <v>50</v>
      </c>
      <c r="D135">
        <v>14</v>
      </c>
      <c r="E135">
        <v>43</v>
      </c>
      <c r="F135">
        <v>1.25</v>
      </c>
      <c r="G135">
        <v>4</v>
      </c>
      <c r="H135">
        <v>750</v>
      </c>
      <c r="I135">
        <v>101.42749999999999</v>
      </c>
      <c r="J135">
        <v>224.448125</v>
      </c>
      <c r="K135">
        <v>90.146874999999994</v>
      </c>
      <c r="L135">
        <v>36.304562500000003</v>
      </c>
      <c r="M135">
        <v>12</v>
      </c>
      <c r="N135">
        <v>41</v>
      </c>
      <c r="O135">
        <v>0.5</v>
      </c>
      <c r="P135">
        <v>0.25</v>
      </c>
      <c r="Q135">
        <f t="shared" si="16"/>
        <v>0.1388888888888889</v>
      </c>
      <c r="R135">
        <f t="shared" si="17"/>
        <v>0.25</v>
      </c>
      <c r="S135">
        <f t="shared" si="18"/>
        <v>5.0000000000000001E-4</v>
      </c>
      <c r="T135">
        <f t="shared" si="19"/>
        <v>8.3500000000000002E-4</v>
      </c>
      <c r="U135">
        <f t="shared" si="20"/>
        <v>0.15</v>
      </c>
      <c r="V135">
        <f t="shared" si="21"/>
        <v>861861.11111111124</v>
      </c>
      <c r="W135">
        <f t="shared" si="22"/>
        <v>89.777199074074076</v>
      </c>
      <c r="X135">
        <f t="shared" si="23"/>
        <v>0.41177039352820866</v>
      </c>
    </row>
    <row r="136" spans="1:24" x14ac:dyDescent="0.25">
      <c r="A136">
        <v>140</v>
      </c>
      <c r="B136">
        <v>23</v>
      </c>
      <c r="C136">
        <v>50</v>
      </c>
      <c r="D136">
        <v>10</v>
      </c>
      <c r="E136">
        <v>47</v>
      </c>
      <c r="F136">
        <v>1.5</v>
      </c>
      <c r="G136">
        <v>3</v>
      </c>
      <c r="H136">
        <v>400</v>
      </c>
      <c r="I136">
        <v>101.62</v>
      </c>
      <c r="J136">
        <v>126.93</v>
      </c>
      <c r="K136">
        <v>2.44</v>
      </c>
      <c r="L136">
        <v>31.16</v>
      </c>
      <c r="M136">
        <v>8</v>
      </c>
      <c r="N136">
        <v>45</v>
      </c>
      <c r="O136">
        <v>0.55000000000000004</v>
      </c>
      <c r="P136">
        <v>0.09</v>
      </c>
      <c r="Q136">
        <f t="shared" si="16"/>
        <v>9.661835748792269E-2</v>
      </c>
      <c r="R136">
        <f t="shared" si="17"/>
        <v>0.46000000000000008</v>
      </c>
      <c r="S136">
        <f t="shared" si="18"/>
        <v>5.0000000000000001E-4</v>
      </c>
      <c r="T136">
        <f t="shared" si="19"/>
        <v>8.3500000000000002E-4</v>
      </c>
      <c r="U136">
        <f t="shared" si="20"/>
        <v>0.14000000000000001</v>
      </c>
      <c r="V136">
        <f t="shared" si="21"/>
        <v>45678.757849501359</v>
      </c>
      <c r="W136">
        <f t="shared" si="22"/>
        <v>2.5377087694167422</v>
      </c>
      <c r="X136">
        <f t="shared" si="23"/>
        <v>3.8502751219636311</v>
      </c>
    </row>
    <row r="137" spans="1:24" x14ac:dyDescent="0.25">
      <c r="A137">
        <v>140</v>
      </c>
      <c r="B137">
        <v>20</v>
      </c>
      <c r="C137">
        <v>45</v>
      </c>
      <c r="D137">
        <v>14</v>
      </c>
      <c r="E137">
        <v>47</v>
      </c>
      <c r="F137">
        <v>1.5</v>
      </c>
      <c r="G137">
        <v>3</v>
      </c>
      <c r="H137">
        <v>400</v>
      </c>
      <c r="I137">
        <v>101.66</v>
      </c>
      <c r="J137">
        <v>126.96</v>
      </c>
      <c r="K137">
        <v>3.55</v>
      </c>
      <c r="L137">
        <v>27.05</v>
      </c>
      <c r="M137">
        <v>12</v>
      </c>
      <c r="N137">
        <v>45</v>
      </c>
      <c r="O137">
        <v>0.55000000000000004</v>
      </c>
      <c r="P137">
        <v>0.09</v>
      </c>
      <c r="Q137">
        <f t="shared" si="16"/>
        <v>0.12345679012345678</v>
      </c>
      <c r="R137">
        <f t="shared" si="17"/>
        <v>0.46000000000000008</v>
      </c>
      <c r="S137">
        <f t="shared" si="18"/>
        <v>5.0000000000000001E-4</v>
      </c>
      <c r="T137">
        <f t="shared" si="19"/>
        <v>8.3500000000000002E-4</v>
      </c>
      <c r="U137">
        <f t="shared" si="20"/>
        <v>0.14000000000000001</v>
      </c>
      <c r="V137">
        <f t="shared" si="21"/>
        <v>67374.474096938269</v>
      </c>
      <c r="W137">
        <f t="shared" si="22"/>
        <v>3.743026338718793</v>
      </c>
      <c r="X137">
        <f t="shared" si="23"/>
        <v>5.1569591355016886</v>
      </c>
    </row>
    <row r="138" spans="1:24" x14ac:dyDescent="0.25">
      <c r="A138">
        <v>140</v>
      </c>
      <c r="B138">
        <v>20</v>
      </c>
      <c r="C138">
        <v>60</v>
      </c>
      <c r="D138">
        <v>14</v>
      </c>
      <c r="E138">
        <v>47</v>
      </c>
      <c r="F138">
        <v>1.3</v>
      </c>
      <c r="G138">
        <v>2.25</v>
      </c>
      <c r="H138">
        <v>600</v>
      </c>
      <c r="I138">
        <v>102.85</v>
      </c>
      <c r="J138">
        <v>140.13</v>
      </c>
      <c r="K138">
        <v>6.45</v>
      </c>
      <c r="L138">
        <v>30.28</v>
      </c>
      <c r="M138">
        <v>12</v>
      </c>
      <c r="N138">
        <v>45</v>
      </c>
      <c r="O138">
        <v>0.55000000000000004</v>
      </c>
      <c r="P138">
        <v>0.09</v>
      </c>
      <c r="Q138">
        <f t="shared" si="16"/>
        <v>0.1388888888888889</v>
      </c>
      <c r="R138">
        <f t="shared" si="17"/>
        <v>0.46000000000000008</v>
      </c>
      <c r="S138">
        <f t="shared" si="18"/>
        <v>5.0000000000000001E-4</v>
      </c>
      <c r="T138">
        <f t="shared" si="19"/>
        <v>8.3500000000000002E-4</v>
      </c>
      <c r="U138">
        <f t="shared" si="20"/>
        <v>0.14000000000000001</v>
      </c>
      <c r="V138">
        <f t="shared" si="21"/>
        <v>81622.798005534059</v>
      </c>
      <c r="W138">
        <f t="shared" si="22"/>
        <v>6.8018998337945051</v>
      </c>
      <c r="X138">
        <f t="shared" si="23"/>
        <v>5.173552130922725</v>
      </c>
    </row>
    <row r="139" spans="1:24" x14ac:dyDescent="0.25">
      <c r="A139">
        <v>140</v>
      </c>
      <c r="B139">
        <v>30</v>
      </c>
      <c r="C139">
        <v>60</v>
      </c>
      <c r="D139">
        <v>10</v>
      </c>
      <c r="E139">
        <v>43</v>
      </c>
      <c r="F139">
        <v>1.1000000000000001</v>
      </c>
      <c r="G139">
        <v>2.25</v>
      </c>
      <c r="H139">
        <v>600</v>
      </c>
      <c r="I139">
        <v>102.88</v>
      </c>
      <c r="J139">
        <v>128.79</v>
      </c>
      <c r="K139">
        <v>3.49</v>
      </c>
      <c r="L139">
        <v>28.04</v>
      </c>
      <c r="M139">
        <v>8</v>
      </c>
      <c r="N139">
        <v>41</v>
      </c>
      <c r="O139">
        <v>0.55000000000000004</v>
      </c>
      <c r="P139">
        <v>0.09</v>
      </c>
      <c r="Q139">
        <f t="shared" si="16"/>
        <v>9.2592592592592587E-2</v>
      </c>
      <c r="R139">
        <f t="shared" si="17"/>
        <v>0.46000000000000008</v>
      </c>
      <c r="S139">
        <f t="shared" si="18"/>
        <v>5.0000000000000001E-4</v>
      </c>
      <c r="T139">
        <f t="shared" si="19"/>
        <v>8.3500000000000002E-4</v>
      </c>
      <c r="U139">
        <f t="shared" si="20"/>
        <v>0.14000000000000001</v>
      </c>
      <c r="V139">
        <f t="shared" si="21"/>
        <v>42762.16937739907</v>
      </c>
      <c r="W139">
        <f t="shared" si="22"/>
        <v>3.5635141147832554</v>
      </c>
      <c r="X139">
        <f t="shared" si="23"/>
        <v>2.0629668471995535</v>
      </c>
    </row>
    <row r="140" spans="1:24" x14ac:dyDescent="0.25">
      <c r="A140">
        <v>160</v>
      </c>
      <c r="B140">
        <v>23</v>
      </c>
      <c r="C140">
        <v>45</v>
      </c>
      <c r="D140">
        <v>14</v>
      </c>
      <c r="E140">
        <v>47</v>
      </c>
      <c r="F140">
        <v>1.5</v>
      </c>
      <c r="G140">
        <v>1.5</v>
      </c>
      <c r="H140">
        <v>800</v>
      </c>
      <c r="I140">
        <v>103.72</v>
      </c>
      <c r="J140">
        <v>168.23</v>
      </c>
      <c r="K140">
        <v>20.6</v>
      </c>
      <c r="L140">
        <v>37.47</v>
      </c>
      <c r="M140">
        <v>12</v>
      </c>
      <c r="N140">
        <v>45</v>
      </c>
      <c r="O140">
        <v>0.55000000000000004</v>
      </c>
      <c r="P140">
        <v>0.09</v>
      </c>
      <c r="Q140">
        <f t="shared" si="16"/>
        <v>0.21470746108427269</v>
      </c>
      <c r="R140">
        <f t="shared" si="17"/>
        <v>0.46000000000000008</v>
      </c>
      <c r="S140">
        <f t="shared" si="18"/>
        <v>5.0000000000000001E-4</v>
      </c>
      <c r="T140">
        <f t="shared" si="19"/>
        <v>8.3500000000000002E-4</v>
      </c>
      <c r="U140">
        <f t="shared" si="20"/>
        <v>0.16</v>
      </c>
      <c r="V140">
        <f t="shared" si="21"/>
        <v>194780.34337021451</v>
      </c>
      <c r="W140">
        <f t="shared" si="22"/>
        <v>21.642260374468279</v>
      </c>
      <c r="X140">
        <f t="shared" si="23"/>
        <v>4.815857292327232</v>
      </c>
    </row>
    <row r="141" spans="1:24" x14ac:dyDescent="0.25">
      <c r="A141">
        <v>120</v>
      </c>
      <c r="B141">
        <v>30</v>
      </c>
      <c r="C141">
        <v>50</v>
      </c>
      <c r="D141">
        <v>14</v>
      </c>
      <c r="E141">
        <v>43</v>
      </c>
      <c r="F141">
        <v>1.25</v>
      </c>
      <c r="G141">
        <v>4</v>
      </c>
      <c r="H141">
        <v>600</v>
      </c>
      <c r="I141">
        <v>103.9575</v>
      </c>
      <c r="J141">
        <v>171.47062500000001</v>
      </c>
      <c r="K141">
        <v>40.928812499999999</v>
      </c>
      <c r="L141">
        <v>31.017125</v>
      </c>
      <c r="M141">
        <v>12</v>
      </c>
      <c r="N141">
        <v>41</v>
      </c>
      <c r="O141">
        <v>0.5</v>
      </c>
      <c r="P141">
        <v>0.25</v>
      </c>
      <c r="Q141">
        <f t="shared" si="16"/>
        <v>0.1111111111111111</v>
      </c>
      <c r="R141">
        <f t="shared" si="17"/>
        <v>0.25</v>
      </c>
      <c r="S141">
        <f t="shared" si="18"/>
        <v>5.0000000000000001E-4</v>
      </c>
      <c r="T141">
        <f t="shared" si="19"/>
        <v>8.3500000000000002E-4</v>
      </c>
      <c r="U141">
        <f t="shared" si="20"/>
        <v>0.12</v>
      </c>
      <c r="V141">
        <f t="shared" si="21"/>
        <v>489368.88888888882</v>
      </c>
      <c r="W141">
        <f t="shared" si="22"/>
        <v>40.78074074074074</v>
      </c>
      <c r="X141">
        <f t="shared" si="23"/>
        <v>0.36309237294293001</v>
      </c>
    </row>
    <row r="142" spans="1:24" x14ac:dyDescent="0.25">
      <c r="A142">
        <v>160</v>
      </c>
      <c r="B142">
        <v>30</v>
      </c>
      <c r="C142">
        <v>60</v>
      </c>
      <c r="D142">
        <v>10</v>
      </c>
      <c r="E142">
        <v>47</v>
      </c>
      <c r="F142">
        <v>1.3</v>
      </c>
      <c r="G142">
        <v>1.5</v>
      </c>
      <c r="H142">
        <v>400</v>
      </c>
      <c r="I142">
        <v>104.45</v>
      </c>
      <c r="J142">
        <v>125.73</v>
      </c>
      <c r="K142">
        <v>1.42</v>
      </c>
      <c r="L142">
        <v>24.37</v>
      </c>
      <c r="M142">
        <v>8</v>
      </c>
      <c r="N142">
        <v>45</v>
      </c>
      <c r="O142">
        <v>0.55000000000000004</v>
      </c>
      <c r="P142">
        <v>0.09</v>
      </c>
      <c r="Q142">
        <f t="shared" si="16"/>
        <v>6.1728395061728392E-2</v>
      </c>
      <c r="R142">
        <f t="shared" si="17"/>
        <v>0.46000000000000008</v>
      </c>
      <c r="S142">
        <f t="shared" si="18"/>
        <v>5.0000000000000001E-4</v>
      </c>
      <c r="T142">
        <f t="shared" si="19"/>
        <v>8.3500000000000002E-4</v>
      </c>
      <c r="U142">
        <f t="shared" si="20"/>
        <v>0.16</v>
      </c>
      <c r="V142">
        <f t="shared" si="21"/>
        <v>26661.701472071942</v>
      </c>
      <c r="W142">
        <f t="shared" si="22"/>
        <v>1.4812056373373301</v>
      </c>
      <c r="X142">
        <f t="shared" si="23"/>
        <v>4.1321499050837875</v>
      </c>
    </row>
    <row r="143" spans="1:24" x14ac:dyDescent="0.25">
      <c r="A143">
        <v>140</v>
      </c>
      <c r="B143">
        <v>20</v>
      </c>
      <c r="C143">
        <v>45</v>
      </c>
      <c r="D143">
        <v>14</v>
      </c>
      <c r="E143">
        <v>47</v>
      </c>
      <c r="F143">
        <v>1.5</v>
      </c>
      <c r="G143">
        <v>3</v>
      </c>
      <c r="H143">
        <v>800</v>
      </c>
      <c r="I143">
        <v>104.71</v>
      </c>
      <c r="J143">
        <v>180.12</v>
      </c>
      <c r="K143">
        <v>23.1</v>
      </c>
      <c r="L143">
        <v>44.24</v>
      </c>
      <c r="M143">
        <v>12</v>
      </c>
      <c r="N143">
        <v>45</v>
      </c>
      <c r="O143">
        <v>0.55000000000000004</v>
      </c>
      <c r="P143">
        <v>0.09</v>
      </c>
      <c r="Q143">
        <f t="shared" si="16"/>
        <v>0.24691358024691357</v>
      </c>
      <c r="R143">
        <f t="shared" si="17"/>
        <v>0.46000000000000008</v>
      </c>
      <c r="S143">
        <f t="shared" si="18"/>
        <v>5.0000000000000001E-4</v>
      </c>
      <c r="T143">
        <f t="shared" si="19"/>
        <v>8.3500000000000002E-4</v>
      </c>
      <c r="U143">
        <f t="shared" si="20"/>
        <v>0.14000000000000001</v>
      </c>
      <c r="V143">
        <f t="shared" si="21"/>
        <v>217614.93427712604</v>
      </c>
      <c r="W143">
        <f t="shared" si="22"/>
        <v>24.179437141902895</v>
      </c>
      <c r="X143">
        <f t="shared" si="23"/>
        <v>4.4642773757220011</v>
      </c>
    </row>
    <row r="144" spans="1:24" x14ac:dyDescent="0.25">
      <c r="A144">
        <v>120</v>
      </c>
      <c r="B144">
        <v>45</v>
      </c>
      <c r="C144">
        <v>35</v>
      </c>
      <c r="D144">
        <v>14</v>
      </c>
      <c r="E144">
        <v>43</v>
      </c>
      <c r="F144">
        <v>1.25</v>
      </c>
      <c r="G144">
        <v>4</v>
      </c>
      <c r="H144">
        <v>900</v>
      </c>
      <c r="I144">
        <v>104.88</v>
      </c>
      <c r="J144">
        <v>249.61125000000001</v>
      </c>
      <c r="K144">
        <v>106.90375</v>
      </c>
      <c r="L144">
        <v>43.864249999999998</v>
      </c>
      <c r="M144">
        <v>12</v>
      </c>
      <c r="N144">
        <v>41</v>
      </c>
      <c r="O144">
        <v>0.5</v>
      </c>
      <c r="P144">
        <v>0.25</v>
      </c>
      <c r="Q144">
        <f t="shared" si="16"/>
        <v>0.15873015873015872</v>
      </c>
      <c r="R144">
        <f t="shared" si="17"/>
        <v>0.25</v>
      </c>
      <c r="S144">
        <f t="shared" si="18"/>
        <v>5.0000000000000001E-4</v>
      </c>
      <c r="T144">
        <f t="shared" si="19"/>
        <v>8.3500000000000002E-4</v>
      </c>
      <c r="U144">
        <f t="shared" si="20"/>
        <v>0.12</v>
      </c>
      <c r="V144">
        <f t="shared" si="21"/>
        <v>851479.36507936497</v>
      </c>
      <c r="W144">
        <f t="shared" si="22"/>
        <v>106.4349206349206</v>
      </c>
      <c r="X144">
        <f t="shared" si="23"/>
        <v>0.44048453485254074</v>
      </c>
    </row>
    <row r="145" spans="1:24" x14ac:dyDescent="0.25">
      <c r="A145">
        <v>140</v>
      </c>
      <c r="B145">
        <v>30</v>
      </c>
      <c r="C145">
        <v>60</v>
      </c>
      <c r="D145">
        <v>14</v>
      </c>
      <c r="E145">
        <v>47</v>
      </c>
      <c r="F145">
        <v>1.1000000000000001</v>
      </c>
      <c r="G145">
        <v>2.25</v>
      </c>
      <c r="H145">
        <v>600</v>
      </c>
      <c r="I145">
        <v>105.34</v>
      </c>
      <c r="J145">
        <v>130.81</v>
      </c>
      <c r="K145">
        <v>3.36</v>
      </c>
      <c r="L145">
        <v>27.84</v>
      </c>
      <c r="M145">
        <v>12</v>
      </c>
      <c r="N145">
        <v>45</v>
      </c>
      <c r="O145">
        <v>0.55000000000000004</v>
      </c>
      <c r="P145">
        <v>0.09</v>
      </c>
      <c r="Q145">
        <f t="shared" si="16"/>
        <v>9.2592592592592587E-2</v>
      </c>
      <c r="R145">
        <f t="shared" si="17"/>
        <v>0.46000000000000008</v>
      </c>
      <c r="S145">
        <f t="shared" si="18"/>
        <v>5.0000000000000001E-4</v>
      </c>
      <c r="T145">
        <f t="shared" si="19"/>
        <v>8.3500000000000002E-4</v>
      </c>
      <c r="U145">
        <f t="shared" si="20"/>
        <v>0.14000000000000001</v>
      </c>
      <c r="V145">
        <f t="shared" si="21"/>
        <v>42762.16937739907</v>
      </c>
      <c r="W145">
        <f t="shared" si="22"/>
        <v>3.5635141147832554</v>
      </c>
      <c r="X145">
        <f t="shared" si="23"/>
        <v>5.7110511766735046</v>
      </c>
    </row>
    <row r="146" spans="1:24" x14ac:dyDescent="0.25">
      <c r="A146">
        <v>150</v>
      </c>
      <c r="B146">
        <v>30</v>
      </c>
      <c r="C146">
        <v>50</v>
      </c>
      <c r="D146">
        <v>14</v>
      </c>
      <c r="E146">
        <v>43</v>
      </c>
      <c r="F146">
        <v>1.25</v>
      </c>
      <c r="G146">
        <v>4</v>
      </c>
      <c r="H146">
        <v>600</v>
      </c>
      <c r="I146">
        <v>105.455625</v>
      </c>
      <c r="J146">
        <v>186.0625</v>
      </c>
      <c r="K146">
        <v>51.161000000000001</v>
      </c>
      <c r="L146">
        <v>31.904624999999999</v>
      </c>
      <c r="M146">
        <v>12</v>
      </c>
      <c r="N146">
        <v>41</v>
      </c>
      <c r="O146">
        <v>0.5</v>
      </c>
      <c r="P146">
        <v>0.25</v>
      </c>
      <c r="Q146">
        <f t="shared" si="16"/>
        <v>0.1111111111111111</v>
      </c>
      <c r="R146">
        <f t="shared" si="17"/>
        <v>0.25</v>
      </c>
      <c r="S146">
        <f t="shared" si="18"/>
        <v>5.0000000000000001E-4</v>
      </c>
      <c r="T146">
        <f t="shared" si="19"/>
        <v>8.3500000000000002E-4</v>
      </c>
      <c r="U146">
        <f t="shared" si="20"/>
        <v>0.15</v>
      </c>
      <c r="V146">
        <f t="shared" si="21"/>
        <v>611711.11111111101</v>
      </c>
      <c r="W146">
        <f t="shared" si="22"/>
        <v>50.975925925925921</v>
      </c>
      <c r="X146">
        <f t="shared" si="23"/>
        <v>0.36306172121917907</v>
      </c>
    </row>
    <row r="147" spans="1:24" x14ac:dyDescent="0.25">
      <c r="A147">
        <v>160</v>
      </c>
      <c r="B147">
        <v>30</v>
      </c>
      <c r="C147">
        <v>60</v>
      </c>
      <c r="D147">
        <v>10</v>
      </c>
      <c r="E147">
        <v>47</v>
      </c>
      <c r="F147">
        <v>1.3</v>
      </c>
      <c r="G147">
        <v>2.25</v>
      </c>
      <c r="H147">
        <v>400</v>
      </c>
      <c r="I147">
        <v>105.55</v>
      </c>
      <c r="J147">
        <v>123.94</v>
      </c>
      <c r="K147">
        <v>1.42</v>
      </c>
      <c r="L147">
        <v>27.85</v>
      </c>
      <c r="M147">
        <v>8</v>
      </c>
      <c r="N147">
        <v>45</v>
      </c>
      <c r="O147">
        <v>0.55000000000000004</v>
      </c>
      <c r="P147">
        <v>0.09</v>
      </c>
      <c r="Q147">
        <f t="shared" si="16"/>
        <v>6.1728395061728392E-2</v>
      </c>
      <c r="R147">
        <f t="shared" si="17"/>
        <v>0.46000000000000008</v>
      </c>
      <c r="S147">
        <f t="shared" si="18"/>
        <v>5.0000000000000001E-4</v>
      </c>
      <c r="T147">
        <f t="shared" si="19"/>
        <v>8.3500000000000002E-4</v>
      </c>
      <c r="U147">
        <f t="shared" si="20"/>
        <v>0.16</v>
      </c>
      <c r="V147">
        <f t="shared" si="21"/>
        <v>26661.701472071942</v>
      </c>
      <c r="W147">
        <f t="shared" si="22"/>
        <v>1.4812056373373301</v>
      </c>
      <c r="X147">
        <f t="shared" si="23"/>
        <v>4.1321499050837875</v>
      </c>
    </row>
    <row r="148" spans="1:24" x14ac:dyDescent="0.25">
      <c r="A148">
        <v>150</v>
      </c>
      <c r="B148">
        <v>45</v>
      </c>
      <c r="C148">
        <v>35</v>
      </c>
      <c r="D148">
        <v>14</v>
      </c>
      <c r="E148">
        <v>43</v>
      </c>
      <c r="F148">
        <v>1.25</v>
      </c>
      <c r="G148">
        <v>4</v>
      </c>
      <c r="H148">
        <v>900</v>
      </c>
      <c r="I148">
        <v>107.00749999999999</v>
      </c>
      <c r="J148">
        <v>280.419375</v>
      </c>
      <c r="K148">
        <v>133.62937500000001</v>
      </c>
      <c r="L148">
        <v>44.128</v>
      </c>
      <c r="M148">
        <v>12</v>
      </c>
      <c r="N148">
        <v>41</v>
      </c>
      <c r="O148">
        <v>0.5</v>
      </c>
      <c r="P148">
        <v>0.25</v>
      </c>
      <c r="Q148">
        <f t="shared" si="16"/>
        <v>0.15873015873015872</v>
      </c>
      <c r="R148">
        <f t="shared" si="17"/>
        <v>0.25</v>
      </c>
      <c r="S148">
        <f t="shared" si="18"/>
        <v>5.0000000000000001E-4</v>
      </c>
      <c r="T148">
        <f t="shared" si="19"/>
        <v>8.3500000000000002E-4</v>
      </c>
      <c r="U148">
        <f t="shared" si="20"/>
        <v>0.15</v>
      </c>
      <c r="V148">
        <f t="shared" si="21"/>
        <v>1064349.2063492062</v>
      </c>
      <c r="W148">
        <f t="shared" si="22"/>
        <v>133.04365079365078</v>
      </c>
      <c r="X148">
        <f t="shared" si="23"/>
        <v>0.44024964953620993</v>
      </c>
    </row>
    <row r="149" spans="1:24" x14ac:dyDescent="0.25">
      <c r="A149">
        <v>160</v>
      </c>
      <c r="B149">
        <v>30</v>
      </c>
      <c r="C149">
        <v>60</v>
      </c>
      <c r="D149">
        <v>10</v>
      </c>
      <c r="E149">
        <v>43</v>
      </c>
      <c r="F149">
        <v>1.3</v>
      </c>
      <c r="G149">
        <v>3</v>
      </c>
      <c r="H149">
        <v>400</v>
      </c>
      <c r="I149">
        <v>107.75</v>
      </c>
      <c r="J149">
        <v>124.76</v>
      </c>
      <c r="K149">
        <v>1.46</v>
      </c>
      <c r="L149">
        <v>30.03</v>
      </c>
      <c r="M149">
        <v>8</v>
      </c>
      <c r="N149">
        <v>41</v>
      </c>
      <c r="O149">
        <v>0.55000000000000004</v>
      </c>
      <c r="P149">
        <v>0.09</v>
      </c>
      <c r="Q149">
        <f t="shared" si="16"/>
        <v>6.1728395061728392E-2</v>
      </c>
      <c r="R149">
        <f t="shared" si="17"/>
        <v>0.46000000000000008</v>
      </c>
      <c r="S149">
        <f t="shared" si="18"/>
        <v>5.0000000000000001E-4</v>
      </c>
      <c r="T149">
        <f t="shared" si="19"/>
        <v>8.3500000000000002E-4</v>
      </c>
      <c r="U149">
        <f t="shared" si="20"/>
        <v>0.16</v>
      </c>
      <c r="V149">
        <f t="shared" si="21"/>
        <v>26661.701472071942</v>
      </c>
      <c r="W149">
        <f t="shared" si="22"/>
        <v>1.4812056373373301</v>
      </c>
      <c r="X149">
        <f t="shared" si="23"/>
        <v>1.4316470855086805</v>
      </c>
    </row>
    <row r="150" spans="1:24" x14ac:dyDescent="0.25">
      <c r="A150">
        <v>160</v>
      </c>
      <c r="B150">
        <v>30</v>
      </c>
      <c r="C150">
        <v>60</v>
      </c>
      <c r="D150">
        <v>10</v>
      </c>
      <c r="E150">
        <v>43</v>
      </c>
      <c r="F150">
        <v>1.1000000000000001</v>
      </c>
      <c r="G150">
        <v>1.5</v>
      </c>
      <c r="H150">
        <v>800</v>
      </c>
      <c r="I150">
        <v>107.9</v>
      </c>
      <c r="J150">
        <v>152.81</v>
      </c>
      <c r="K150">
        <v>8.34</v>
      </c>
      <c r="L150">
        <v>32.42</v>
      </c>
      <c r="M150">
        <v>8</v>
      </c>
      <c r="N150">
        <v>41</v>
      </c>
      <c r="O150">
        <v>0.55000000000000004</v>
      </c>
      <c r="P150">
        <v>0.09</v>
      </c>
      <c r="Q150">
        <f t="shared" si="16"/>
        <v>0.12345679012345678</v>
      </c>
      <c r="R150">
        <f t="shared" si="17"/>
        <v>0.46000000000000008</v>
      </c>
      <c r="S150">
        <f t="shared" si="18"/>
        <v>5.0000000000000001E-4</v>
      </c>
      <c r="T150">
        <f t="shared" si="19"/>
        <v>8.3500000000000002E-4</v>
      </c>
      <c r="U150">
        <f t="shared" si="20"/>
        <v>0.16</v>
      </c>
      <c r="V150">
        <f t="shared" si="21"/>
        <v>76999.398967929446</v>
      </c>
      <c r="W150">
        <f t="shared" si="22"/>
        <v>8.5554887742143819</v>
      </c>
      <c r="X150">
        <f t="shared" si="23"/>
        <v>2.518719618496251</v>
      </c>
    </row>
    <row r="151" spans="1:24" x14ac:dyDescent="0.25">
      <c r="A151">
        <v>160</v>
      </c>
      <c r="B151">
        <v>30</v>
      </c>
      <c r="C151">
        <v>60</v>
      </c>
      <c r="D151">
        <v>10</v>
      </c>
      <c r="E151">
        <v>47</v>
      </c>
      <c r="F151">
        <v>1.1000000000000001</v>
      </c>
      <c r="G151">
        <v>3</v>
      </c>
      <c r="H151">
        <v>800</v>
      </c>
      <c r="I151">
        <v>108.75</v>
      </c>
      <c r="J151">
        <v>149.6</v>
      </c>
      <c r="K151">
        <v>8.24</v>
      </c>
      <c r="L151">
        <v>41.34</v>
      </c>
      <c r="M151">
        <v>8</v>
      </c>
      <c r="N151">
        <v>45</v>
      </c>
      <c r="O151">
        <v>0.55000000000000004</v>
      </c>
      <c r="P151">
        <v>0.09</v>
      </c>
      <c r="Q151">
        <f t="shared" si="16"/>
        <v>0.12345679012345678</v>
      </c>
      <c r="R151">
        <f t="shared" si="17"/>
        <v>0.46000000000000008</v>
      </c>
      <c r="S151">
        <f t="shared" si="18"/>
        <v>5.0000000000000001E-4</v>
      </c>
      <c r="T151">
        <f t="shared" si="19"/>
        <v>8.3500000000000002E-4</v>
      </c>
      <c r="U151">
        <f t="shared" si="20"/>
        <v>0.16</v>
      </c>
      <c r="V151">
        <f t="shared" si="21"/>
        <v>76999.398967929446</v>
      </c>
      <c r="W151">
        <f t="shared" si="22"/>
        <v>8.5554887742143819</v>
      </c>
      <c r="X151">
        <f t="shared" si="23"/>
        <v>3.6875599108404162</v>
      </c>
    </row>
    <row r="152" spans="1:24" x14ac:dyDescent="0.25">
      <c r="A152">
        <v>160</v>
      </c>
      <c r="B152">
        <v>30</v>
      </c>
      <c r="C152">
        <v>60</v>
      </c>
      <c r="D152">
        <v>14</v>
      </c>
      <c r="E152">
        <v>47</v>
      </c>
      <c r="F152">
        <v>1.3</v>
      </c>
      <c r="G152">
        <v>3</v>
      </c>
      <c r="H152">
        <v>400</v>
      </c>
      <c r="I152">
        <v>109.39</v>
      </c>
      <c r="J152">
        <v>126.08</v>
      </c>
      <c r="K152">
        <v>1.4</v>
      </c>
      <c r="L152">
        <v>29.81</v>
      </c>
      <c r="M152">
        <v>12</v>
      </c>
      <c r="N152">
        <v>45</v>
      </c>
      <c r="O152">
        <v>0.55000000000000004</v>
      </c>
      <c r="P152">
        <v>0.09</v>
      </c>
      <c r="Q152">
        <f t="shared" si="16"/>
        <v>6.1728395061728392E-2</v>
      </c>
      <c r="R152">
        <f t="shared" si="17"/>
        <v>0.46000000000000008</v>
      </c>
      <c r="S152">
        <f t="shared" si="18"/>
        <v>5.0000000000000001E-4</v>
      </c>
      <c r="T152">
        <f t="shared" si="19"/>
        <v>8.3500000000000002E-4</v>
      </c>
      <c r="U152">
        <f t="shared" si="20"/>
        <v>0.16</v>
      </c>
      <c r="V152">
        <f t="shared" si="21"/>
        <v>26661.701472071942</v>
      </c>
      <c r="W152">
        <f t="shared" si="22"/>
        <v>1.4812056373373301</v>
      </c>
      <c r="X152">
        <f t="shared" si="23"/>
        <v>5.4824013148713417</v>
      </c>
    </row>
    <row r="153" spans="1:24" x14ac:dyDescent="0.25">
      <c r="A153">
        <v>120</v>
      </c>
      <c r="B153">
        <v>36</v>
      </c>
      <c r="C153">
        <v>32</v>
      </c>
      <c r="D153">
        <v>14</v>
      </c>
      <c r="E153">
        <v>43</v>
      </c>
      <c r="F153">
        <v>1.4</v>
      </c>
      <c r="G153">
        <v>3</v>
      </c>
      <c r="H153">
        <v>935</v>
      </c>
      <c r="I153">
        <v>110.89</v>
      </c>
      <c r="J153">
        <v>344.5</v>
      </c>
      <c r="K153">
        <v>191.26</v>
      </c>
      <c r="L153">
        <v>47.89</v>
      </c>
      <c r="M153">
        <v>12</v>
      </c>
      <c r="N153">
        <v>41</v>
      </c>
      <c r="O153">
        <v>0.45</v>
      </c>
      <c r="P153">
        <v>0.09</v>
      </c>
      <c r="Q153">
        <f t="shared" si="16"/>
        <v>0.22545331790123457</v>
      </c>
      <c r="R153">
        <f t="shared" si="17"/>
        <v>0.36</v>
      </c>
      <c r="S153">
        <f t="shared" si="18"/>
        <v>5.0000000000000001E-4</v>
      </c>
      <c r="T153">
        <f t="shared" si="19"/>
        <v>8.3500000000000002E-4</v>
      </c>
      <c r="U153">
        <f t="shared" si="20"/>
        <v>0.12</v>
      </c>
      <c r="V153">
        <f t="shared" si="21"/>
        <v>411837.93709665001</v>
      </c>
      <c r="W153">
        <f t="shared" si="22"/>
        <v>53.481732109078855</v>
      </c>
      <c r="X153">
        <f t="shared" si="23"/>
        <v>257.6174376886579</v>
      </c>
    </row>
    <row r="154" spans="1:24" x14ac:dyDescent="0.25">
      <c r="A154">
        <v>140</v>
      </c>
      <c r="B154">
        <v>23</v>
      </c>
      <c r="C154">
        <v>50</v>
      </c>
      <c r="D154">
        <v>10</v>
      </c>
      <c r="E154">
        <v>43</v>
      </c>
      <c r="F154">
        <v>1.5</v>
      </c>
      <c r="G154">
        <v>3</v>
      </c>
      <c r="H154">
        <v>400</v>
      </c>
      <c r="I154">
        <v>111.05</v>
      </c>
      <c r="J154">
        <v>133.52000000000001</v>
      </c>
      <c r="K154">
        <v>2.4900000000000002</v>
      </c>
      <c r="L154">
        <v>29.39</v>
      </c>
      <c r="M154">
        <v>8</v>
      </c>
      <c r="N154">
        <v>41</v>
      </c>
      <c r="O154">
        <v>0.55000000000000004</v>
      </c>
      <c r="P154">
        <v>0.09</v>
      </c>
      <c r="Q154">
        <f t="shared" si="16"/>
        <v>9.661835748792269E-2</v>
      </c>
      <c r="R154">
        <f t="shared" si="17"/>
        <v>0.46000000000000008</v>
      </c>
      <c r="S154">
        <f t="shared" si="18"/>
        <v>5.0000000000000001E-4</v>
      </c>
      <c r="T154">
        <f t="shared" si="19"/>
        <v>8.3500000000000002E-4</v>
      </c>
      <c r="U154">
        <f t="shared" si="20"/>
        <v>0.14000000000000001</v>
      </c>
      <c r="V154">
        <f t="shared" si="21"/>
        <v>45678.757849501359</v>
      </c>
      <c r="W154">
        <f t="shared" si="22"/>
        <v>2.5377087694167422</v>
      </c>
      <c r="X154">
        <f t="shared" si="23"/>
        <v>1.879993874462875</v>
      </c>
    </row>
    <row r="155" spans="1:24" x14ac:dyDescent="0.25">
      <c r="A155">
        <v>160</v>
      </c>
      <c r="B155">
        <v>30</v>
      </c>
      <c r="C155">
        <v>60</v>
      </c>
      <c r="D155">
        <v>14</v>
      </c>
      <c r="E155">
        <v>47</v>
      </c>
      <c r="F155">
        <v>1.1000000000000001</v>
      </c>
      <c r="G155">
        <v>1.5</v>
      </c>
      <c r="H155">
        <v>800</v>
      </c>
      <c r="I155">
        <v>111.31</v>
      </c>
      <c r="J155">
        <v>155.66999999999999</v>
      </c>
      <c r="K155">
        <v>8.09</v>
      </c>
      <c r="L155">
        <v>32.21</v>
      </c>
      <c r="M155">
        <v>12</v>
      </c>
      <c r="N155">
        <v>45</v>
      </c>
      <c r="O155">
        <v>0.55000000000000004</v>
      </c>
      <c r="P155">
        <v>0.09</v>
      </c>
      <c r="Q155">
        <f t="shared" si="16"/>
        <v>0.12345679012345678</v>
      </c>
      <c r="R155">
        <f t="shared" si="17"/>
        <v>0.46000000000000008</v>
      </c>
      <c r="S155">
        <f t="shared" si="18"/>
        <v>5.0000000000000001E-4</v>
      </c>
      <c r="T155">
        <f t="shared" si="19"/>
        <v>8.3500000000000002E-4</v>
      </c>
      <c r="U155">
        <f t="shared" si="20"/>
        <v>0.16</v>
      </c>
      <c r="V155">
        <f t="shared" si="21"/>
        <v>76999.398967929446</v>
      </c>
      <c r="W155">
        <f t="shared" si="22"/>
        <v>8.5554887742143819</v>
      </c>
      <c r="X155">
        <f t="shared" si="23"/>
        <v>5.4408203493566756</v>
      </c>
    </row>
    <row r="156" spans="1:24" x14ac:dyDescent="0.25">
      <c r="A156">
        <v>140</v>
      </c>
      <c r="B156">
        <v>20</v>
      </c>
      <c r="C156">
        <v>45</v>
      </c>
      <c r="D156">
        <v>14</v>
      </c>
      <c r="E156">
        <v>43</v>
      </c>
      <c r="F156">
        <v>1.5</v>
      </c>
      <c r="G156">
        <v>3</v>
      </c>
      <c r="H156">
        <v>400</v>
      </c>
      <c r="I156">
        <v>111.7</v>
      </c>
      <c r="J156">
        <v>134.47999999999999</v>
      </c>
      <c r="K156">
        <v>3.6</v>
      </c>
      <c r="L156">
        <v>25.12</v>
      </c>
      <c r="M156">
        <v>12</v>
      </c>
      <c r="N156">
        <v>41</v>
      </c>
      <c r="O156">
        <v>0.55000000000000004</v>
      </c>
      <c r="P156">
        <v>0.09</v>
      </c>
      <c r="Q156">
        <f t="shared" si="16"/>
        <v>0.12345679012345678</v>
      </c>
      <c r="R156">
        <f t="shared" si="17"/>
        <v>0.46000000000000008</v>
      </c>
      <c r="S156">
        <f t="shared" si="18"/>
        <v>5.0000000000000001E-4</v>
      </c>
      <c r="T156">
        <f t="shared" si="19"/>
        <v>8.3500000000000002E-4</v>
      </c>
      <c r="U156">
        <f t="shared" si="20"/>
        <v>0.14000000000000001</v>
      </c>
      <c r="V156">
        <f t="shared" si="21"/>
        <v>67374.474096938269</v>
      </c>
      <c r="W156">
        <f t="shared" si="22"/>
        <v>3.743026338718793</v>
      </c>
      <c r="X156">
        <f t="shared" si="23"/>
        <v>3.821141658536916</v>
      </c>
    </row>
    <row r="157" spans="1:24" x14ac:dyDescent="0.25">
      <c r="A157">
        <v>160</v>
      </c>
      <c r="B157">
        <v>20</v>
      </c>
      <c r="C157">
        <v>45</v>
      </c>
      <c r="D157">
        <v>14</v>
      </c>
      <c r="E157">
        <v>43</v>
      </c>
      <c r="F157">
        <v>1.3</v>
      </c>
      <c r="G157">
        <v>2.25</v>
      </c>
      <c r="H157">
        <v>600</v>
      </c>
      <c r="I157">
        <v>112.18</v>
      </c>
      <c r="J157">
        <v>152.61000000000001</v>
      </c>
      <c r="K157">
        <v>12.11</v>
      </c>
      <c r="L157">
        <v>27.11</v>
      </c>
      <c r="M157">
        <v>12</v>
      </c>
      <c r="N157">
        <v>41</v>
      </c>
      <c r="O157">
        <v>0.55000000000000004</v>
      </c>
      <c r="P157">
        <v>0.09</v>
      </c>
      <c r="Q157">
        <f t="shared" si="16"/>
        <v>0.18518518518518517</v>
      </c>
      <c r="R157">
        <f t="shared" si="17"/>
        <v>0.46000000000000008</v>
      </c>
      <c r="S157">
        <f t="shared" si="18"/>
        <v>5.0000000000000001E-4</v>
      </c>
      <c r="T157">
        <f t="shared" si="19"/>
        <v>8.3500000000000002E-4</v>
      </c>
      <c r="U157">
        <f t="shared" si="20"/>
        <v>0.16</v>
      </c>
      <c r="V157">
        <f t="shared" si="21"/>
        <v>151013.09248757252</v>
      </c>
      <c r="W157">
        <f t="shared" si="22"/>
        <v>12.584424373964374</v>
      </c>
      <c r="X157">
        <f t="shared" si="23"/>
        <v>3.7699330526861496</v>
      </c>
    </row>
    <row r="158" spans="1:24" x14ac:dyDescent="0.25">
      <c r="A158">
        <v>160</v>
      </c>
      <c r="B158">
        <v>30</v>
      </c>
      <c r="C158">
        <v>60</v>
      </c>
      <c r="D158">
        <v>10</v>
      </c>
      <c r="E158">
        <v>43</v>
      </c>
      <c r="F158">
        <v>1.3</v>
      </c>
      <c r="G158">
        <v>1.5</v>
      </c>
      <c r="H158">
        <v>400</v>
      </c>
      <c r="I158">
        <v>113.1</v>
      </c>
      <c r="J158">
        <v>132.19999999999999</v>
      </c>
      <c r="K158">
        <v>1.45</v>
      </c>
      <c r="L158">
        <v>22.72</v>
      </c>
      <c r="M158">
        <v>8</v>
      </c>
      <c r="N158">
        <v>41</v>
      </c>
      <c r="O158">
        <v>0.55000000000000004</v>
      </c>
      <c r="P158">
        <v>0.09</v>
      </c>
      <c r="Q158">
        <f t="shared" si="16"/>
        <v>6.1728395061728392E-2</v>
      </c>
      <c r="R158">
        <f t="shared" si="17"/>
        <v>0.46000000000000008</v>
      </c>
      <c r="S158">
        <f t="shared" si="18"/>
        <v>5.0000000000000001E-4</v>
      </c>
      <c r="T158">
        <f t="shared" si="19"/>
        <v>8.3500000000000002E-4</v>
      </c>
      <c r="U158">
        <f t="shared" si="20"/>
        <v>0.16</v>
      </c>
      <c r="V158">
        <f t="shared" si="21"/>
        <v>26661.701472071942</v>
      </c>
      <c r="W158">
        <f t="shared" si="22"/>
        <v>1.4812056373373301</v>
      </c>
      <c r="X158">
        <f t="shared" si="23"/>
        <v>2.1067727904024571</v>
      </c>
    </row>
    <row r="159" spans="1:24" x14ac:dyDescent="0.25">
      <c r="A159">
        <v>140</v>
      </c>
      <c r="B159">
        <v>20</v>
      </c>
      <c r="C159">
        <v>60</v>
      </c>
      <c r="D159">
        <v>10</v>
      </c>
      <c r="E159">
        <v>47</v>
      </c>
      <c r="F159">
        <v>1.5</v>
      </c>
      <c r="G159">
        <v>2.25</v>
      </c>
      <c r="H159">
        <v>600</v>
      </c>
      <c r="I159">
        <v>113.12</v>
      </c>
      <c r="J159">
        <v>160.77000000000001</v>
      </c>
      <c r="K159">
        <v>6.54</v>
      </c>
      <c r="L159">
        <v>38.340000000000003</v>
      </c>
      <c r="M159">
        <v>8</v>
      </c>
      <c r="N159">
        <v>45</v>
      </c>
      <c r="O159">
        <v>0.55000000000000004</v>
      </c>
      <c r="P159">
        <v>0.09</v>
      </c>
      <c r="Q159">
        <f t="shared" si="16"/>
        <v>0.1388888888888889</v>
      </c>
      <c r="R159">
        <f t="shared" si="17"/>
        <v>0.46000000000000008</v>
      </c>
      <c r="S159">
        <f t="shared" si="18"/>
        <v>5.0000000000000001E-4</v>
      </c>
      <c r="T159">
        <f t="shared" si="19"/>
        <v>8.3500000000000002E-4</v>
      </c>
      <c r="U159">
        <f t="shared" si="20"/>
        <v>0.14000000000000001</v>
      </c>
      <c r="V159">
        <f t="shared" si="21"/>
        <v>81622.798005534059</v>
      </c>
      <c r="W159">
        <f t="shared" si="22"/>
        <v>6.8018998337945051</v>
      </c>
      <c r="X159">
        <f t="shared" si="23"/>
        <v>3.8503923932146731</v>
      </c>
    </row>
    <row r="160" spans="1:24" x14ac:dyDescent="0.25">
      <c r="A160">
        <v>140</v>
      </c>
      <c r="B160">
        <v>23</v>
      </c>
      <c r="C160">
        <v>50</v>
      </c>
      <c r="D160">
        <v>14</v>
      </c>
      <c r="E160">
        <v>47</v>
      </c>
      <c r="F160">
        <v>1.5</v>
      </c>
      <c r="G160">
        <v>3</v>
      </c>
      <c r="H160">
        <v>400</v>
      </c>
      <c r="I160">
        <v>113.18</v>
      </c>
      <c r="J160">
        <v>135.21</v>
      </c>
      <c r="K160">
        <v>2.4</v>
      </c>
      <c r="L160">
        <v>29.2</v>
      </c>
      <c r="M160">
        <v>12</v>
      </c>
      <c r="N160">
        <v>45</v>
      </c>
      <c r="O160">
        <v>0.55000000000000004</v>
      </c>
      <c r="P160">
        <v>0.09</v>
      </c>
      <c r="Q160">
        <f t="shared" si="16"/>
        <v>9.661835748792269E-2</v>
      </c>
      <c r="R160">
        <f t="shared" si="17"/>
        <v>0.46000000000000008</v>
      </c>
      <c r="S160">
        <f t="shared" si="18"/>
        <v>5.0000000000000001E-4</v>
      </c>
      <c r="T160">
        <f t="shared" si="19"/>
        <v>8.3500000000000002E-4</v>
      </c>
      <c r="U160">
        <f t="shared" si="20"/>
        <v>0.14000000000000001</v>
      </c>
      <c r="V160">
        <f t="shared" si="21"/>
        <v>45678.757849501359</v>
      </c>
      <c r="W160">
        <f t="shared" si="22"/>
        <v>2.5377087694167422</v>
      </c>
      <c r="X160">
        <f t="shared" si="23"/>
        <v>5.4265001199642278</v>
      </c>
    </row>
    <row r="161" spans="1:24" x14ac:dyDescent="0.25">
      <c r="A161">
        <v>160</v>
      </c>
      <c r="B161">
        <v>30</v>
      </c>
      <c r="C161">
        <v>60</v>
      </c>
      <c r="D161">
        <v>10</v>
      </c>
      <c r="E161">
        <v>43</v>
      </c>
      <c r="F161">
        <v>1.3</v>
      </c>
      <c r="G161">
        <v>2.25</v>
      </c>
      <c r="H161">
        <v>400</v>
      </c>
      <c r="I161">
        <v>113.35</v>
      </c>
      <c r="J161">
        <v>129.47</v>
      </c>
      <c r="K161">
        <v>1.45</v>
      </c>
      <c r="L161">
        <v>26.3</v>
      </c>
      <c r="M161">
        <v>8</v>
      </c>
      <c r="N161">
        <v>41</v>
      </c>
      <c r="O161">
        <v>0.55000000000000004</v>
      </c>
      <c r="P161">
        <v>0.09</v>
      </c>
      <c r="Q161">
        <f t="shared" si="16"/>
        <v>6.1728395061728392E-2</v>
      </c>
      <c r="R161">
        <f t="shared" si="17"/>
        <v>0.46000000000000008</v>
      </c>
      <c r="S161">
        <f t="shared" si="18"/>
        <v>5.0000000000000001E-4</v>
      </c>
      <c r="T161">
        <f t="shared" si="19"/>
        <v>8.3500000000000002E-4</v>
      </c>
      <c r="U161">
        <f t="shared" si="20"/>
        <v>0.16</v>
      </c>
      <c r="V161">
        <f t="shared" si="21"/>
        <v>26661.701472071942</v>
      </c>
      <c r="W161">
        <f t="shared" si="22"/>
        <v>1.4812056373373301</v>
      </c>
      <c r="X161">
        <f t="shared" si="23"/>
        <v>2.1067727904024571</v>
      </c>
    </row>
    <row r="162" spans="1:24" x14ac:dyDescent="0.25">
      <c r="A162">
        <v>160</v>
      </c>
      <c r="B162">
        <v>30</v>
      </c>
      <c r="C162">
        <v>60</v>
      </c>
      <c r="D162">
        <v>10</v>
      </c>
      <c r="E162">
        <v>43</v>
      </c>
      <c r="F162">
        <v>1.1000000000000001</v>
      </c>
      <c r="G162">
        <v>3</v>
      </c>
      <c r="H162">
        <v>600</v>
      </c>
      <c r="I162">
        <v>113.49</v>
      </c>
      <c r="J162">
        <v>136.37</v>
      </c>
      <c r="K162">
        <v>3.99</v>
      </c>
      <c r="L162">
        <v>31.58</v>
      </c>
      <c r="M162">
        <v>8</v>
      </c>
      <c r="N162">
        <v>41</v>
      </c>
      <c r="O162">
        <v>0.55000000000000004</v>
      </c>
      <c r="P162">
        <v>0.09</v>
      </c>
      <c r="Q162">
        <f t="shared" si="16"/>
        <v>9.2592592592592587E-2</v>
      </c>
      <c r="R162">
        <f t="shared" si="17"/>
        <v>0.46000000000000008</v>
      </c>
      <c r="S162">
        <f t="shared" si="18"/>
        <v>5.0000000000000001E-4</v>
      </c>
      <c r="T162">
        <f t="shared" si="19"/>
        <v>8.3500000000000002E-4</v>
      </c>
      <c r="U162">
        <f t="shared" si="20"/>
        <v>0.16</v>
      </c>
      <c r="V162">
        <f t="shared" si="21"/>
        <v>48871.050717027509</v>
      </c>
      <c r="W162">
        <f t="shared" si="22"/>
        <v>4.0725875597522929</v>
      </c>
      <c r="X162">
        <f t="shared" si="23"/>
        <v>2.0278891132623289</v>
      </c>
    </row>
    <row r="163" spans="1:24" x14ac:dyDescent="0.25">
      <c r="A163">
        <v>160</v>
      </c>
      <c r="B163">
        <v>30</v>
      </c>
      <c r="C163">
        <v>60</v>
      </c>
      <c r="D163">
        <v>14</v>
      </c>
      <c r="E163">
        <v>47</v>
      </c>
      <c r="F163">
        <v>1.3</v>
      </c>
      <c r="G163">
        <v>1.5</v>
      </c>
      <c r="H163">
        <v>400</v>
      </c>
      <c r="I163">
        <v>114.67</v>
      </c>
      <c r="J163">
        <v>133.51</v>
      </c>
      <c r="K163">
        <v>1.39</v>
      </c>
      <c r="L163">
        <v>22.56</v>
      </c>
      <c r="M163">
        <v>12</v>
      </c>
      <c r="N163">
        <v>45</v>
      </c>
      <c r="O163">
        <v>0.55000000000000004</v>
      </c>
      <c r="P163">
        <v>0.09</v>
      </c>
      <c r="Q163">
        <f t="shared" si="16"/>
        <v>6.1728395061728392E-2</v>
      </c>
      <c r="R163">
        <f t="shared" si="17"/>
        <v>0.46000000000000008</v>
      </c>
      <c r="S163">
        <f t="shared" si="18"/>
        <v>5.0000000000000001E-4</v>
      </c>
      <c r="T163">
        <f t="shared" si="19"/>
        <v>8.3500000000000002E-4</v>
      </c>
      <c r="U163">
        <f t="shared" si="20"/>
        <v>0.16</v>
      </c>
      <c r="V163">
        <f t="shared" si="21"/>
        <v>26661.701472071942</v>
      </c>
      <c r="W163">
        <f t="shared" si="22"/>
        <v>1.4812056373373301</v>
      </c>
      <c r="X163">
        <f t="shared" si="23"/>
        <v>6.1575270197651184</v>
      </c>
    </row>
    <row r="164" spans="1:24" x14ac:dyDescent="0.25">
      <c r="A164">
        <v>140</v>
      </c>
      <c r="B164">
        <v>20</v>
      </c>
      <c r="C164">
        <v>45</v>
      </c>
      <c r="D164">
        <v>14</v>
      </c>
      <c r="E164">
        <v>43</v>
      </c>
      <c r="F164">
        <v>1.5</v>
      </c>
      <c r="G164">
        <v>2.25</v>
      </c>
      <c r="H164">
        <v>800</v>
      </c>
      <c r="I164">
        <v>114.68</v>
      </c>
      <c r="J164">
        <v>183.37</v>
      </c>
      <c r="K164">
        <v>23.27</v>
      </c>
      <c r="L164">
        <v>36.770000000000003</v>
      </c>
      <c r="M164">
        <v>12</v>
      </c>
      <c r="N164">
        <v>41</v>
      </c>
      <c r="O164">
        <v>0.55000000000000004</v>
      </c>
      <c r="P164">
        <v>0.09</v>
      </c>
      <c r="Q164">
        <f t="shared" si="16"/>
        <v>0.24691358024691357</v>
      </c>
      <c r="R164">
        <f t="shared" si="17"/>
        <v>0.46000000000000008</v>
      </c>
      <c r="S164">
        <f t="shared" si="18"/>
        <v>5.0000000000000001E-4</v>
      </c>
      <c r="T164">
        <f t="shared" si="19"/>
        <v>8.3500000000000002E-4</v>
      </c>
      <c r="U164">
        <f t="shared" si="20"/>
        <v>0.14000000000000001</v>
      </c>
      <c r="V164">
        <f t="shared" si="21"/>
        <v>217614.93427712604</v>
      </c>
      <c r="W164">
        <f t="shared" si="22"/>
        <v>24.179437141902895</v>
      </c>
      <c r="X164">
        <f t="shared" si="23"/>
        <v>3.7612006291364128</v>
      </c>
    </row>
    <row r="165" spans="1:24" x14ac:dyDescent="0.25">
      <c r="A165">
        <v>160</v>
      </c>
      <c r="B165">
        <v>30</v>
      </c>
      <c r="C165">
        <v>45</v>
      </c>
      <c r="D165">
        <v>14</v>
      </c>
      <c r="E165">
        <v>43</v>
      </c>
      <c r="F165">
        <v>1.1000000000000001</v>
      </c>
      <c r="G165">
        <v>2.25</v>
      </c>
      <c r="H165">
        <v>600</v>
      </c>
      <c r="I165">
        <v>115.36</v>
      </c>
      <c r="J165">
        <v>141.97</v>
      </c>
      <c r="K165">
        <v>6.17</v>
      </c>
      <c r="L165">
        <v>25.19</v>
      </c>
      <c r="M165">
        <v>12</v>
      </c>
      <c r="N165">
        <v>41</v>
      </c>
      <c r="O165">
        <v>0.55000000000000004</v>
      </c>
      <c r="P165">
        <v>0.09</v>
      </c>
      <c r="Q165">
        <f t="shared" si="16"/>
        <v>0.12345679012345677</v>
      </c>
      <c r="R165">
        <f t="shared" si="17"/>
        <v>0.46000000000000008</v>
      </c>
      <c r="S165">
        <f t="shared" si="18"/>
        <v>5.0000000000000001E-4</v>
      </c>
      <c r="T165">
        <f t="shared" si="19"/>
        <v>8.3500000000000002E-4</v>
      </c>
      <c r="U165">
        <f t="shared" si="20"/>
        <v>0.16</v>
      </c>
      <c r="V165">
        <f t="shared" si="21"/>
        <v>76999.398967929446</v>
      </c>
      <c r="W165">
        <f t="shared" si="22"/>
        <v>6.4166165806607873</v>
      </c>
      <c r="X165">
        <f t="shared" si="23"/>
        <v>3.8434052831529897</v>
      </c>
    </row>
    <row r="166" spans="1:24" x14ac:dyDescent="0.25">
      <c r="A166">
        <v>160</v>
      </c>
      <c r="B166">
        <v>30</v>
      </c>
      <c r="C166">
        <v>60</v>
      </c>
      <c r="D166">
        <v>14</v>
      </c>
      <c r="E166">
        <v>43</v>
      </c>
      <c r="F166">
        <v>1.3</v>
      </c>
      <c r="G166">
        <v>3</v>
      </c>
      <c r="H166">
        <v>400</v>
      </c>
      <c r="I166">
        <v>115.86</v>
      </c>
      <c r="J166">
        <v>131.59</v>
      </c>
      <c r="K166">
        <v>1.43</v>
      </c>
      <c r="L166">
        <v>28.28</v>
      </c>
      <c r="M166">
        <v>12</v>
      </c>
      <c r="N166">
        <v>41</v>
      </c>
      <c r="O166">
        <v>0.55000000000000004</v>
      </c>
      <c r="P166">
        <v>0.09</v>
      </c>
      <c r="Q166">
        <f t="shared" si="16"/>
        <v>6.1728395061728392E-2</v>
      </c>
      <c r="R166">
        <f t="shared" si="17"/>
        <v>0.46000000000000008</v>
      </c>
      <c r="S166">
        <f t="shared" si="18"/>
        <v>5.0000000000000001E-4</v>
      </c>
      <c r="T166">
        <f t="shared" si="19"/>
        <v>8.3500000000000002E-4</v>
      </c>
      <c r="U166">
        <f t="shared" si="20"/>
        <v>0.16</v>
      </c>
      <c r="V166">
        <f t="shared" si="21"/>
        <v>26661.701472071942</v>
      </c>
      <c r="W166">
        <f t="shared" si="22"/>
        <v>1.4812056373373301</v>
      </c>
      <c r="X166">
        <f t="shared" si="23"/>
        <v>3.4570242001900104</v>
      </c>
    </row>
    <row r="167" spans="1:24" x14ac:dyDescent="0.25">
      <c r="A167">
        <v>160</v>
      </c>
      <c r="B167">
        <v>30</v>
      </c>
      <c r="C167">
        <v>60</v>
      </c>
      <c r="D167">
        <v>14</v>
      </c>
      <c r="E167">
        <v>47</v>
      </c>
      <c r="F167">
        <v>1.1000000000000001</v>
      </c>
      <c r="G167">
        <v>3</v>
      </c>
      <c r="H167">
        <v>600</v>
      </c>
      <c r="I167">
        <v>115.89</v>
      </c>
      <c r="J167">
        <v>138.29</v>
      </c>
      <c r="K167">
        <v>3.85</v>
      </c>
      <c r="L167">
        <v>31.35</v>
      </c>
      <c r="M167">
        <v>12</v>
      </c>
      <c r="N167">
        <v>45</v>
      </c>
      <c r="O167">
        <v>0.55000000000000004</v>
      </c>
      <c r="P167">
        <v>0.09</v>
      </c>
      <c r="Q167">
        <f t="shared" si="16"/>
        <v>9.2592592592592587E-2</v>
      </c>
      <c r="R167">
        <f t="shared" si="17"/>
        <v>0.46000000000000008</v>
      </c>
      <c r="S167">
        <f t="shared" si="18"/>
        <v>5.0000000000000001E-4</v>
      </c>
      <c r="T167">
        <f t="shared" si="19"/>
        <v>8.3500000000000002E-4</v>
      </c>
      <c r="U167">
        <f t="shared" si="20"/>
        <v>0.16</v>
      </c>
      <c r="V167">
        <f t="shared" si="21"/>
        <v>48871.050717027509</v>
      </c>
      <c r="W167">
        <f t="shared" si="22"/>
        <v>4.0725875597522929</v>
      </c>
      <c r="X167">
        <f t="shared" si="23"/>
        <v>5.4655070391127767</v>
      </c>
    </row>
    <row r="168" spans="1:24" x14ac:dyDescent="0.25">
      <c r="A168">
        <v>120</v>
      </c>
      <c r="B168">
        <v>30</v>
      </c>
      <c r="C168">
        <v>50</v>
      </c>
      <c r="D168">
        <v>14</v>
      </c>
      <c r="E168">
        <v>43</v>
      </c>
      <c r="F168">
        <v>1.4</v>
      </c>
      <c r="G168">
        <v>4</v>
      </c>
      <c r="H168">
        <v>900</v>
      </c>
      <c r="I168">
        <v>116.188125</v>
      </c>
      <c r="J168">
        <v>274.84125</v>
      </c>
      <c r="K168">
        <v>115.60875</v>
      </c>
      <c r="L168">
        <v>47.8575625</v>
      </c>
      <c r="M168">
        <v>12</v>
      </c>
      <c r="N168">
        <v>41</v>
      </c>
      <c r="O168">
        <v>0.5</v>
      </c>
      <c r="P168">
        <v>0.25</v>
      </c>
      <c r="Q168">
        <f t="shared" si="16"/>
        <v>0.16666666666666666</v>
      </c>
      <c r="R168">
        <f t="shared" si="17"/>
        <v>0.25</v>
      </c>
      <c r="S168">
        <f t="shared" si="18"/>
        <v>5.0000000000000001E-4</v>
      </c>
      <c r="T168">
        <f t="shared" si="19"/>
        <v>8.3500000000000002E-4</v>
      </c>
      <c r="U168">
        <f t="shared" si="20"/>
        <v>0.12</v>
      </c>
      <c r="V168">
        <f t="shared" si="21"/>
        <v>920719.99999999988</v>
      </c>
      <c r="W168">
        <f t="shared" si="22"/>
        <v>115.08999999999999</v>
      </c>
      <c r="X168">
        <f t="shared" si="23"/>
        <v>0.45073420801113162</v>
      </c>
    </row>
    <row r="169" spans="1:24" x14ac:dyDescent="0.25">
      <c r="A169">
        <v>160</v>
      </c>
      <c r="B169">
        <v>30</v>
      </c>
      <c r="C169">
        <v>45</v>
      </c>
      <c r="D169">
        <v>10</v>
      </c>
      <c r="E169">
        <v>47</v>
      </c>
      <c r="F169">
        <v>1.3</v>
      </c>
      <c r="G169">
        <v>2.25</v>
      </c>
      <c r="H169">
        <v>600</v>
      </c>
      <c r="I169">
        <v>116.54</v>
      </c>
      <c r="J169">
        <v>155.99</v>
      </c>
      <c r="K169">
        <v>6.17</v>
      </c>
      <c r="L169">
        <v>35.83</v>
      </c>
      <c r="M169">
        <v>8</v>
      </c>
      <c r="N169">
        <v>45</v>
      </c>
      <c r="O169">
        <v>0.55000000000000004</v>
      </c>
      <c r="P169">
        <v>0.09</v>
      </c>
      <c r="Q169">
        <f t="shared" si="16"/>
        <v>0.12345679012345677</v>
      </c>
      <c r="R169">
        <f t="shared" si="17"/>
        <v>0.46000000000000008</v>
      </c>
      <c r="S169">
        <f t="shared" si="18"/>
        <v>5.0000000000000001E-4</v>
      </c>
      <c r="T169">
        <f t="shared" si="19"/>
        <v>8.3500000000000002E-4</v>
      </c>
      <c r="U169">
        <f t="shared" si="20"/>
        <v>0.16</v>
      </c>
      <c r="V169">
        <f t="shared" si="21"/>
        <v>76999.398967929446</v>
      </c>
      <c r="W169">
        <f t="shared" si="22"/>
        <v>6.4166165806607873</v>
      </c>
      <c r="X169">
        <f t="shared" si="23"/>
        <v>3.8434052831529897</v>
      </c>
    </row>
    <row r="170" spans="1:24" x14ac:dyDescent="0.25">
      <c r="A170">
        <v>150</v>
      </c>
      <c r="B170">
        <v>30</v>
      </c>
      <c r="C170">
        <v>50</v>
      </c>
      <c r="D170">
        <v>14</v>
      </c>
      <c r="E170">
        <v>43</v>
      </c>
      <c r="F170">
        <v>1.4</v>
      </c>
      <c r="G170">
        <v>4</v>
      </c>
      <c r="H170">
        <v>900</v>
      </c>
      <c r="I170">
        <v>116.765</v>
      </c>
      <c r="J170">
        <v>306.51875000000001</v>
      </c>
      <c r="K170">
        <v>144.510625</v>
      </c>
      <c r="L170">
        <v>48.202187500000001</v>
      </c>
      <c r="M170">
        <v>12</v>
      </c>
      <c r="N170">
        <v>41</v>
      </c>
      <c r="O170">
        <v>0.5</v>
      </c>
      <c r="P170">
        <v>0.25</v>
      </c>
      <c r="Q170">
        <f t="shared" si="16"/>
        <v>0.16666666666666666</v>
      </c>
      <c r="R170">
        <f t="shared" si="17"/>
        <v>0.25</v>
      </c>
      <c r="S170">
        <f t="shared" si="18"/>
        <v>5.0000000000000001E-4</v>
      </c>
      <c r="T170">
        <f t="shared" si="19"/>
        <v>8.3500000000000002E-4</v>
      </c>
      <c r="U170">
        <f t="shared" si="20"/>
        <v>0.15</v>
      </c>
      <c r="V170">
        <f t="shared" si="21"/>
        <v>1150899.9999999998</v>
      </c>
      <c r="W170">
        <f t="shared" si="22"/>
        <v>143.86249999999998</v>
      </c>
      <c r="X170">
        <f t="shared" si="23"/>
        <v>0.45051698670607121</v>
      </c>
    </row>
    <row r="171" spans="1:24" x14ac:dyDescent="0.25">
      <c r="A171">
        <v>120</v>
      </c>
      <c r="B171">
        <v>45</v>
      </c>
      <c r="C171">
        <v>35</v>
      </c>
      <c r="D171">
        <v>14</v>
      </c>
      <c r="E171">
        <v>43</v>
      </c>
      <c r="F171">
        <v>1.25</v>
      </c>
      <c r="G171">
        <v>4</v>
      </c>
      <c r="H171">
        <v>600</v>
      </c>
      <c r="I171">
        <v>117.17625</v>
      </c>
      <c r="J171">
        <v>184.47125</v>
      </c>
      <c r="K171">
        <v>38.031687499999997</v>
      </c>
      <c r="L171">
        <v>33.913625000000003</v>
      </c>
      <c r="M171">
        <v>12</v>
      </c>
      <c r="N171">
        <v>41</v>
      </c>
      <c r="O171">
        <v>0.5</v>
      </c>
      <c r="P171">
        <v>0.25</v>
      </c>
      <c r="Q171">
        <f t="shared" si="16"/>
        <v>0.10582010582010581</v>
      </c>
      <c r="R171">
        <f t="shared" si="17"/>
        <v>0.25</v>
      </c>
      <c r="S171">
        <f t="shared" si="18"/>
        <v>5.0000000000000001E-4</v>
      </c>
      <c r="T171">
        <f t="shared" si="19"/>
        <v>8.3500000000000002E-4</v>
      </c>
      <c r="U171">
        <f t="shared" si="20"/>
        <v>0.12</v>
      </c>
      <c r="V171">
        <f t="shared" si="21"/>
        <v>454778.13051146385</v>
      </c>
      <c r="W171">
        <f t="shared" si="22"/>
        <v>37.898177542621987</v>
      </c>
      <c r="X171">
        <f t="shared" si="23"/>
        <v>0.35228595683224767</v>
      </c>
    </row>
    <row r="172" spans="1:24" x14ac:dyDescent="0.25">
      <c r="A172">
        <v>150</v>
      </c>
      <c r="B172">
        <v>45</v>
      </c>
      <c r="C172">
        <v>35</v>
      </c>
      <c r="D172">
        <v>14</v>
      </c>
      <c r="E172">
        <v>43</v>
      </c>
      <c r="F172">
        <v>1.25</v>
      </c>
      <c r="G172">
        <v>4</v>
      </c>
      <c r="H172">
        <v>600</v>
      </c>
      <c r="I172">
        <v>118.44687500000001</v>
      </c>
      <c r="J172">
        <v>198.50749999999999</v>
      </c>
      <c r="K172">
        <v>47.539625000000001</v>
      </c>
      <c r="L172">
        <v>35.256500000000003</v>
      </c>
      <c r="M172">
        <v>12</v>
      </c>
      <c r="N172">
        <v>41</v>
      </c>
      <c r="O172">
        <v>0.5</v>
      </c>
      <c r="P172">
        <v>0.25</v>
      </c>
      <c r="Q172">
        <f t="shared" si="16"/>
        <v>0.10582010582010581</v>
      </c>
      <c r="R172">
        <f t="shared" si="17"/>
        <v>0.25</v>
      </c>
      <c r="S172">
        <f t="shared" si="18"/>
        <v>5.0000000000000001E-4</v>
      </c>
      <c r="T172">
        <f t="shared" si="19"/>
        <v>8.3500000000000002E-4</v>
      </c>
      <c r="U172">
        <f t="shared" si="20"/>
        <v>0.15</v>
      </c>
      <c r="V172">
        <f t="shared" si="21"/>
        <v>568472.66313932976</v>
      </c>
      <c r="W172">
        <f t="shared" si="22"/>
        <v>47.372721928277485</v>
      </c>
      <c r="X172">
        <f t="shared" si="23"/>
        <v>0.35231893994862168</v>
      </c>
    </row>
    <row r="173" spans="1:24" x14ac:dyDescent="0.25">
      <c r="A173">
        <v>120</v>
      </c>
      <c r="B173">
        <v>45</v>
      </c>
      <c r="C173">
        <v>35</v>
      </c>
      <c r="D173">
        <v>14</v>
      </c>
      <c r="E173">
        <v>43</v>
      </c>
      <c r="F173">
        <v>1.25</v>
      </c>
      <c r="G173">
        <v>4</v>
      </c>
      <c r="H173">
        <v>750</v>
      </c>
      <c r="I173">
        <v>118.50375</v>
      </c>
      <c r="J173">
        <v>218.80625000000001</v>
      </c>
      <c r="K173">
        <v>66.831874999999997</v>
      </c>
      <c r="L173">
        <v>39.1355</v>
      </c>
      <c r="M173">
        <v>12</v>
      </c>
      <c r="N173">
        <v>41</v>
      </c>
      <c r="O173">
        <v>0.5</v>
      </c>
      <c r="P173">
        <v>0.25</v>
      </c>
      <c r="Q173">
        <f t="shared" si="16"/>
        <v>0.1322751322751323</v>
      </c>
      <c r="R173">
        <f t="shared" si="17"/>
        <v>0.25</v>
      </c>
      <c r="S173">
        <f t="shared" si="18"/>
        <v>5.0000000000000001E-4</v>
      </c>
      <c r="T173">
        <f t="shared" si="19"/>
        <v>8.3500000000000002E-4</v>
      </c>
      <c r="U173">
        <f t="shared" si="20"/>
        <v>0.12</v>
      </c>
      <c r="V173">
        <f t="shared" si="21"/>
        <v>639019.40035273391</v>
      </c>
      <c r="W173">
        <f t="shared" si="22"/>
        <v>66.56452087007645</v>
      </c>
      <c r="X173">
        <f t="shared" si="23"/>
        <v>0.40164659255248031</v>
      </c>
    </row>
    <row r="174" spans="1:24" x14ac:dyDescent="0.25">
      <c r="A174">
        <v>160</v>
      </c>
      <c r="B174">
        <v>20</v>
      </c>
      <c r="C174">
        <v>45</v>
      </c>
      <c r="D174">
        <v>10</v>
      </c>
      <c r="E174">
        <v>43</v>
      </c>
      <c r="F174">
        <v>1.5</v>
      </c>
      <c r="G174">
        <v>2.25</v>
      </c>
      <c r="H174">
        <v>600</v>
      </c>
      <c r="I174">
        <v>120.52</v>
      </c>
      <c r="J174">
        <v>171.5</v>
      </c>
      <c r="K174">
        <v>12.25</v>
      </c>
      <c r="L174">
        <v>34.549999999999997</v>
      </c>
      <c r="M174">
        <v>8</v>
      </c>
      <c r="N174">
        <v>41</v>
      </c>
      <c r="O174">
        <v>0.55000000000000004</v>
      </c>
      <c r="P174">
        <v>0.09</v>
      </c>
      <c r="Q174">
        <f t="shared" si="16"/>
        <v>0.18518518518518517</v>
      </c>
      <c r="R174">
        <f t="shared" si="17"/>
        <v>0.46000000000000008</v>
      </c>
      <c r="S174">
        <f t="shared" si="18"/>
        <v>5.0000000000000001E-4</v>
      </c>
      <c r="T174">
        <f t="shared" si="19"/>
        <v>8.3500000000000002E-4</v>
      </c>
      <c r="U174">
        <f t="shared" si="20"/>
        <v>0.16</v>
      </c>
      <c r="V174">
        <f t="shared" si="21"/>
        <v>151013.09248757252</v>
      </c>
      <c r="W174">
        <f t="shared" si="22"/>
        <v>12.584424373964374</v>
      </c>
      <c r="X174">
        <f t="shared" si="23"/>
        <v>2.6574467295958115</v>
      </c>
    </row>
    <row r="175" spans="1:24" x14ac:dyDescent="0.25">
      <c r="A175">
        <v>140</v>
      </c>
      <c r="B175">
        <v>30</v>
      </c>
      <c r="C175">
        <v>60</v>
      </c>
      <c r="D175">
        <v>14</v>
      </c>
      <c r="E175">
        <v>43</v>
      </c>
      <c r="F175">
        <v>1.1000000000000001</v>
      </c>
      <c r="G175">
        <v>2.25</v>
      </c>
      <c r="H175">
        <v>600</v>
      </c>
      <c r="I175">
        <v>120.64</v>
      </c>
      <c r="J175">
        <v>142.97</v>
      </c>
      <c r="K175">
        <v>3.42</v>
      </c>
      <c r="L175">
        <v>25.78</v>
      </c>
      <c r="M175">
        <v>12</v>
      </c>
      <c r="N175">
        <v>41</v>
      </c>
      <c r="O175">
        <v>0.55000000000000004</v>
      </c>
      <c r="P175">
        <v>0.09</v>
      </c>
      <c r="Q175">
        <f t="shared" si="16"/>
        <v>9.2592592592592587E-2</v>
      </c>
      <c r="R175">
        <f t="shared" si="17"/>
        <v>0.46000000000000008</v>
      </c>
      <c r="S175">
        <f t="shared" si="18"/>
        <v>5.0000000000000001E-4</v>
      </c>
      <c r="T175">
        <f t="shared" si="19"/>
        <v>8.3500000000000002E-4</v>
      </c>
      <c r="U175">
        <f t="shared" si="20"/>
        <v>0.14000000000000001</v>
      </c>
      <c r="V175">
        <f t="shared" si="21"/>
        <v>42762.16937739907</v>
      </c>
      <c r="W175">
        <f t="shared" si="22"/>
        <v>3.5635141147832554</v>
      </c>
      <c r="X175">
        <f t="shared" si="23"/>
        <v>4.0273199476855304</v>
      </c>
    </row>
    <row r="176" spans="1:24" x14ac:dyDescent="0.25">
      <c r="A176">
        <v>150</v>
      </c>
      <c r="B176">
        <v>45</v>
      </c>
      <c r="C176">
        <v>35</v>
      </c>
      <c r="D176">
        <v>14</v>
      </c>
      <c r="E176">
        <v>43</v>
      </c>
      <c r="F176">
        <v>1.25</v>
      </c>
      <c r="G176">
        <v>4</v>
      </c>
      <c r="H176">
        <v>750</v>
      </c>
      <c r="I176">
        <v>120.74875</v>
      </c>
      <c r="J176">
        <v>240.47687500000001</v>
      </c>
      <c r="K176">
        <v>83.539375000000007</v>
      </c>
      <c r="L176">
        <v>40.101062499999998</v>
      </c>
      <c r="M176">
        <v>12</v>
      </c>
      <c r="N176">
        <v>41</v>
      </c>
      <c r="O176">
        <v>0.5</v>
      </c>
      <c r="P176">
        <v>0.25</v>
      </c>
      <c r="Q176">
        <f t="shared" si="16"/>
        <v>0.1322751322751323</v>
      </c>
      <c r="R176">
        <f t="shared" si="17"/>
        <v>0.25</v>
      </c>
      <c r="S176">
        <f t="shared" si="18"/>
        <v>5.0000000000000001E-4</v>
      </c>
      <c r="T176">
        <f t="shared" si="19"/>
        <v>8.3500000000000002E-4</v>
      </c>
      <c r="U176">
        <f t="shared" si="20"/>
        <v>0.15</v>
      </c>
      <c r="V176">
        <f t="shared" si="21"/>
        <v>798774.25044091733</v>
      </c>
      <c r="W176">
        <f t="shared" si="22"/>
        <v>83.205651087595555</v>
      </c>
      <c r="X176">
        <f t="shared" si="23"/>
        <v>0.4010832293747939</v>
      </c>
    </row>
    <row r="177" spans="1:24" x14ac:dyDescent="0.25">
      <c r="A177">
        <v>140</v>
      </c>
      <c r="B177">
        <v>23</v>
      </c>
      <c r="C177">
        <v>50</v>
      </c>
      <c r="D177">
        <v>14</v>
      </c>
      <c r="E177">
        <v>43</v>
      </c>
      <c r="F177">
        <v>1.5</v>
      </c>
      <c r="G177">
        <v>3</v>
      </c>
      <c r="H177">
        <v>400</v>
      </c>
      <c r="I177">
        <v>121.63</v>
      </c>
      <c r="J177">
        <v>141.86000000000001</v>
      </c>
      <c r="K177">
        <v>2.44</v>
      </c>
      <c r="L177">
        <v>27.25</v>
      </c>
      <c r="M177">
        <v>12</v>
      </c>
      <c r="N177">
        <v>41</v>
      </c>
      <c r="O177">
        <v>0.55000000000000004</v>
      </c>
      <c r="P177">
        <v>0.09</v>
      </c>
      <c r="Q177">
        <f t="shared" si="16"/>
        <v>9.661835748792269E-2</v>
      </c>
      <c r="R177">
        <f t="shared" si="17"/>
        <v>0.46000000000000008</v>
      </c>
      <c r="S177">
        <f t="shared" si="18"/>
        <v>5.0000000000000001E-4</v>
      </c>
      <c r="T177">
        <f t="shared" si="19"/>
        <v>8.3500000000000002E-4</v>
      </c>
      <c r="U177">
        <f t="shared" si="20"/>
        <v>0.14000000000000001</v>
      </c>
      <c r="V177">
        <f t="shared" si="21"/>
        <v>45678.757849501359</v>
      </c>
      <c r="W177">
        <f t="shared" si="22"/>
        <v>2.5377087694167422</v>
      </c>
      <c r="X177">
        <f t="shared" si="23"/>
        <v>3.8502751219636311</v>
      </c>
    </row>
    <row r="178" spans="1:24" x14ac:dyDescent="0.25">
      <c r="A178">
        <v>140</v>
      </c>
      <c r="B178">
        <v>20</v>
      </c>
      <c r="C178">
        <v>60</v>
      </c>
      <c r="D178">
        <v>14</v>
      </c>
      <c r="E178">
        <v>43</v>
      </c>
      <c r="F178">
        <v>1.3</v>
      </c>
      <c r="G178">
        <v>2.25</v>
      </c>
      <c r="H178">
        <v>600</v>
      </c>
      <c r="I178">
        <v>121.86</v>
      </c>
      <c r="J178">
        <v>155.44999999999999</v>
      </c>
      <c r="K178">
        <v>6.54</v>
      </c>
      <c r="L178">
        <v>27.96</v>
      </c>
      <c r="M178">
        <v>12</v>
      </c>
      <c r="N178">
        <v>41</v>
      </c>
      <c r="O178">
        <v>0.55000000000000004</v>
      </c>
      <c r="P178">
        <v>0.09</v>
      </c>
      <c r="Q178">
        <f t="shared" si="16"/>
        <v>0.1388888888888889</v>
      </c>
      <c r="R178">
        <f t="shared" si="17"/>
        <v>0.46000000000000008</v>
      </c>
      <c r="S178">
        <f t="shared" si="18"/>
        <v>5.0000000000000001E-4</v>
      </c>
      <c r="T178">
        <f t="shared" si="19"/>
        <v>8.3500000000000002E-4</v>
      </c>
      <c r="U178">
        <f t="shared" si="20"/>
        <v>0.14000000000000001</v>
      </c>
      <c r="V178">
        <f t="shared" si="21"/>
        <v>81622.798005534059</v>
      </c>
      <c r="W178">
        <f t="shared" si="22"/>
        <v>6.8018998337945051</v>
      </c>
      <c r="X178">
        <f t="shared" si="23"/>
        <v>3.8503923932146731</v>
      </c>
    </row>
    <row r="179" spans="1:24" x14ac:dyDescent="0.25">
      <c r="A179">
        <v>160</v>
      </c>
      <c r="B179">
        <v>30</v>
      </c>
      <c r="C179">
        <v>60</v>
      </c>
      <c r="D179">
        <v>14</v>
      </c>
      <c r="E179">
        <v>43</v>
      </c>
      <c r="F179">
        <v>1.3</v>
      </c>
      <c r="G179">
        <v>2.25</v>
      </c>
      <c r="H179">
        <v>400</v>
      </c>
      <c r="I179">
        <v>122.08</v>
      </c>
      <c r="J179">
        <v>136.44</v>
      </c>
      <c r="K179">
        <v>1.42</v>
      </c>
      <c r="L179">
        <v>24.42</v>
      </c>
      <c r="M179">
        <v>12</v>
      </c>
      <c r="N179">
        <v>41</v>
      </c>
      <c r="O179">
        <v>0.55000000000000004</v>
      </c>
      <c r="P179">
        <v>0.09</v>
      </c>
      <c r="Q179">
        <f t="shared" si="16"/>
        <v>6.1728395061728392E-2</v>
      </c>
      <c r="R179">
        <f t="shared" si="17"/>
        <v>0.46000000000000008</v>
      </c>
      <c r="S179">
        <f t="shared" si="18"/>
        <v>5.0000000000000001E-4</v>
      </c>
      <c r="T179">
        <f t="shared" si="19"/>
        <v>8.3500000000000002E-4</v>
      </c>
      <c r="U179">
        <f t="shared" si="20"/>
        <v>0.16</v>
      </c>
      <c r="V179">
        <f t="shared" si="21"/>
        <v>26661.701472071942</v>
      </c>
      <c r="W179">
        <f t="shared" si="22"/>
        <v>1.4812056373373301</v>
      </c>
      <c r="X179">
        <f t="shared" si="23"/>
        <v>4.1321499050837875</v>
      </c>
    </row>
    <row r="180" spans="1:24" x14ac:dyDescent="0.25">
      <c r="A180">
        <v>160</v>
      </c>
      <c r="B180">
        <v>30</v>
      </c>
      <c r="C180">
        <v>60</v>
      </c>
      <c r="D180">
        <v>10</v>
      </c>
      <c r="E180">
        <v>47</v>
      </c>
      <c r="F180">
        <v>1.5</v>
      </c>
      <c r="G180">
        <v>3</v>
      </c>
      <c r="H180">
        <v>400</v>
      </c>
      <c r="I180">
        <v>122.97</v>
      </c>
      <c r="J180">
        <v>142.93</v>
      </c>
      <c r="K180">
        <v>1.43</v>
      </c>
      <c r="L180">
        <v>38.090000000000003</v>
      </c>
      <c r="M180">
        <v>8</v>
      </c>
      <c r="N180">
        <v>45</v>
      </c>
      <c r="O180">
        <v>0.55000000000000004</v>
      </c>
      <c r="P180">
        <v>0.09</v>
      </c>
      <c r="Q180">
        <f t="shared" si="16"/>
        <v>6.1728395061728392E-2</v>
      </c>
      <c r="R180">
        <f t="shared" si="17"/>
        <v>0.46000000000000008</v>
      </c>
      <c r="S180">
        <f t="shared" si="18"/>
        <v>5.0000000000000001E-4</v>
      </c>
      <c r="T180">
        <f t="shared" si="19"/>
        <v>8.3500000000000002E-4</v>
      </c>
      <c r="U180">
        <f t="shared" si="20"/>
        <v>0.16</v>
      </c>
      <c r="V180">
        <f t="shared" si="21"/>
        <v>26661.701472071942</v>
      </c>
      <c r="W180">
        <f t="shared" si="22"/>
        <v>1.4812056373373301</v>
      </c>
      <c r="X180">
        <f t="shared" si="23"/>
        <v>3.4570242001900104</v>
      </c>
    </row>
    <row r="181" spans="1:24" x14ac:dyDescent="0.25">
      <c r="A181">
        <v>160</v>
      </c>
      <c r="B181">
        <v>30</v>
      </c>
      <c r="C181">
        <v>60</v>
      </c>
      <c r="D181">
        <v>14</v>
      </c>
      <c r="E181">
        <v>43</v>
      </c>
      <c r="F181">
        <v>1.3</v>
      </c>
      <c r="G181">
        <v>1.5</v>
      </c>
      <c r="H181">
        <v>400</v>
      </c>
      <c r="I181">
        <v>123.26</v>
      </c>
      <c r="J181">
        <v>139.77000000000001</v>
      </c>
      <c r="K181">
        <v>1.42</v>
      </c>
      <c r="L181">
        <v>20.82</v>
      </c>
      <c r="M181">
        <v>12</v>
      </c>
      <c r="N181">
        <v>41</v>
      </c>
      <c r="O181">
        <v>0.55000000000000004</v>
      </c>
      <c r="P181">
        <v>0.09</v>
      </c>
      <c r="Q181">
        <f t="shared" si="16"/>
        <v>6.1728395061728392E-2</v>
      </c>
      <c r="R181">
        <f t="shared" si="17"/>
        <v>0.46000000000000008</v>
      </c>
      <c r="S181">
        <f t="shared" si="18"/>
        <v>5.0000000000000001E-4</v>
      </c>
      <c r="T181">
        <f t="shared" si="19"/>
        <v>8.3500000000000002E-4</v>
      </c>
      <c r="U181">
        <f t="shared" si="20"/>
        <v>0.16</v>
      </c>
      <c r="V181">
        <f t="shared" si="21"/>
        <v>26661.701472071942</v>
      </c>
      <c r="W181">
        <f t="shared" si="22"/>
        <v>1.4812056373373301</v>
      </c>
      <c r="X181">
        <f t="shared" si="23"/>
        <v>4.1321499050837875</v>
      </c>
    </row>
    <row r="182" spans="1:24" x14ac:dyDescent="0.25">
      <c r="A182">
        <v>140</v>
      </c>
      <c r="B182">
        <v>30</v>
      </c>
      <c r="C182">
        <v>60</v>
      </c>
      <c r="D182">
        <v>10</v>
      </c>
      <c r="E182">
        <v>47</v>
      </c>
      <c r="F182">
        <v>1.3</v>
      </c>
      <c r="G182">
        <v>2.25</v>
      </c>
      <c r="H182">
        <v>600</v>
      </c>
      <c r="I182">
        <v>123.58</v>
      </c>
      <c r="J182">
        <v>158.32</v>
      </c>
      <c r="K182">
        <v>3.42</v>
      </c>
      <c r="L182">
        <v>36.700000000000003</v>
      </c>
      <c r="M182">
        <v>8</v>
      </c>
      <c r="N182">
        <v>45</v>
      </c>
      <c r="O182">
        <v>0.55000000000000004</v>
      </c>
      <c r="P182">
        <v>0.09</v>
      </c>
      <c r="Q182">
        <f t="shared" si="16"/>
        <v>9.2592592592592587E-2</v>
      </c>
      <c r="R182">
        <f t="shared" si="17"/>
        <v>0.46000000000000008</v>
      </c>
      <c r="S182">
        <f t="shared" si="18"/>
        <v>5.0000000000000001E-4</v>
      </c>
      <c r="T182">
        <f t="shared" si="19"/>
        <v>8.3500000000000002E-4</v>
      </c>
      <c r="U182">
        <f t="shared" si="20"/>
        <v>0.14000000000000001</v>
      </c>
      <c r="V182">
        <f t="shared" si="21"/>
        <v>42762.16937739907</v>
      </c>
      <c r="W182">
        <f t="shared" si="22"/>
        <v>3.5635141147832554</v>
      </c>
      <c r="X182">
        <f t="shared" si="23"/>
        <v>4.0273199476855304</v>
      </c>
    </row>
    <row r="183" spans="1:24" x14ac:dyDescent="0.25">
      <c r="A183">
        <v>120</v>
      </c>
      <c r="B183">
        <v>32</v>
      </c>
      <c r="C183">
        <v>36</v>
      </c>
      <c r="D183">
        <v>14</v>
      </c>
      <c r="E183">
        <v>43</v>
      </c>
      <c r="F183">
        <v>1.4</v>
      </c>
      <c r="G183">
        <v>4</v>
      </c>
      <c r="H183">
        <v>925</v>
      </c>
      <c r="I183">
        <v>124</v>
      </c>
      <c r="J183">
        <v>347.29</v>
      </c>
      <c r="K183">
        <v>185.64</v>
      </c>
      <c r="L183">
        <v>49.74</v>
      </c>
      <c r="M183">
        <v>12</v>
      </c>
      <c r="N183">
        <v>41</v>
      </c>
      <c r="O183">
        <v>0.45</v>
      </c>
      <c r="P183">
        <v>0.09</v>
      </c>
      <c r="Q183">
        <f t="shared" si="16"/>
        <v>0.22304205246913575</v>
      </c>
      <c r="R183">
        <f t="shared" si="17"/>
        <v>0.36</v>
      </c>
      <c r="S183">
        <f t="shared" si="18"/>
        <v>5.0000000000000001E-4</v>
      </c>
      <c r="T183">
        <f t="shared" si="19"/>
        <v>8.3500000000000002E-4</v>
      </c>
      <c r="U183">
        <f t="shared" si="20"/>
        <v>0.12</v>
      </c>
      <c r="V183">
        <f t="shared" si="21"/>
        <v>404334.73876125127</v>
      </c>
      <c r="W183">
        <f t="shared" si="22"/>
        <v>51.945782410299643</v>
      </c>
      <c r="X183">
        <f t="shared" si="23"/>
        <v>257.37261310976402</v>
      </c>
    </row>
    <row r="184" spans="1:24" x14ac:dyDescent="0.25">
      <c r="A184">
        <v>160</v>
      </c>
      <c r="B184">
        <v>20</v>
      </c>
      <c r="C184">
        <v>45</v>
      </c>
      <c r="D184">
        <v>14</v>
      </c>
      <c r="E184">
        <v>47</v>
      </c>
      <c r="F184">
        <v>1.5</v>
      </c>
      <c r="G184">
        <v>2.25</v>
      </c>
      <c r="H184">
        <v>600</v>
      </c>
      <c r="I184">
        <v>124.18</v>
      </c>
      <c r="J184">
        <v>174.54</v>
      </c>
      <c r="K184">
        <v>11.98</v>
      </c>
      <c r="L184">
        <v>34.36</v>
      </c>
      <c r="M184">
        <v>12</v>
      </c>
      <c r="N184">
        <v>45</v>
      </c>
      <c r="O184">
        <v>0.55000000000000004</v>
      </c>
      <c r="P184">
        <v>0.09</v>
      </c>
      <c r="Q184">
        <f t="shared" si="16"/>
        <v>0.18518518518518517</v>
      </c>
      <c r="R184">
        <f t="shared" si="17"/>
        <v>0.46000000000000008</v>
      </c>
      <c r="S184">
        <f t="shared" si="18"/>
        <v>5.0000000000000001E-4</v>
      </c>
      <c r="T184">
        <f t="shared" si="19"/>
        <v>8.3500000000000002E-4</v>
      </c>
      <c r="U184">
        <f t="shared" si="20"/>
        <v>0.16</v>
      </c>
      <c r="V184">
        <f t="shared" si="21"/>
        <v>151013.09248757252</v>
      </c>
      <c r="W184">
        <f t="shared" si="22"/>
        <v>12.584424373964374</v>
      </c>
      <c r="X184">
        <f t="shared" si="23"/>
        <v>4.8029560669843079</v>
      </c>
    </row>
    <row r="185" spans="1:24" x14ac:dyDescent="0.25">
      <c r="A185">
        <v>160</v>
      </c>
      <c r="B185">
        <v>30</v>
      </c>
      <c r="C185">
        <v>60</v>
      </c>
      <c r="D185">
        <v>10</v>
      </c>
      <c r="E185">
        <v>47</v>
      </c>
      <c r="F185">
        <v>1.5</v>
      </c>
      <c r="G185">
        <v>2.25</v>
      </c>
      <c r="H185">
        <v>400</v>
      </c>
      <c r="I185">
        <v>125.87</v>
      </c>
      <c r="J185">
        <v>149.96</v>
      </c>
      <c r="K185">
        <v>1.42</v>
      </c>
      <c r="L185">
        <v>32.909999999999997</v>
      </c>
      <c r="M185">
        <v>8</v>
      </c>
      <c r="N185">
        <v>45</v>
      </c>
      <c r="O185">
        <v>0.55000000000000004</v>
      </c>
      <c r="P185">
        <v>0.09</v>
      </c>
      <c r="Q185">
        <f t="shared" si="16"/>
        <v>6.1728395061728392E-2</v>
      </c>
      <c r="R185">
        <f t="shared" si="17"/>
        <v>0.46000000000000008</v>
      </c>
      <c r="S185">
        <f t="shared" si="18"/>
        <v>5.0000000000000001E-4</v>
      </c>
      <c r="T185">
        <f t="shared" si="19"/>
        <v>8.3500000000000002E-4</v>
      </c>
      <c r="U185">
        <f t="shared" si="20"/>
        <v>0.16</v>
      </c>
      <c r="V185">
        <f t="shared" si="21"/>
        <v>26661.701472071942</v>
      </c>
      <c r="W185">
        <f t="shared" si="22"/>
        <v>1.4812056373373301</v>
      </c>
      <c r="X185">
        <f t="shared" si="23"/>
        <v>4.1321499050837875</v>
      </c>
    </row>
    <row r="186" spans="1:24" x14ac:dyDescent="0.25">
      <c r="A186">
        <v>120</v>
      </c>
      <c r="B186">
        <v>30</v>
      </c>
      <c r="C186">
        <v>50</v>
      </c>
      <c r="D186">
        <v>14</v>
      </c>
      <c r="E186">
        <v>43</v>
      </c>
      <c r="F186">
        <v>1.4</v>
      </c>
      <c r="G186">
        <v>4</v>
      </c>
      <c r="H186">
        <v>600</v>
      </c>
      <c r="I186">
        <v>126.705</v>
      </c>
      <c r="J186">
        <v>201.138125</v>
      </c>
      <c r="K186">
        <v>40.928812499999999</v>
      </c>
      <c r="L186">
        <v>37.174312499999999</v>
      </c>
      <c r="M186">
        <v>12</v>
      </c>
      <c r="N186">
        <v>41</v>
      </c>
      <c r="O186">
        <v>0.5</v>
      </c>
      <c r="P186">
        <v>0.25</v>
      </c>
      <c r="Q186">
        <f t="shared" si="16"/>
        <v>0.1111111111111111</v>
      </c>
      <c r="R186">
        <f t="shared" si="17"/>
        <v>0.25</v>
      </c>
      <c r="S186">
        <f t="shared" si="18"/>
        <v>5.0000000000000001E-4</v>
      </c>
      <c r="T186">
        <f t="shared" si="19"/>
        <v>8.3500000000000002E-4</v>
      </c>
      <c r="U186">
        <f t="shared" si="20"/>
        <v>0.12</v>
      </c>
      <c r="V186">
        <f t="shared" si="21"/>
        <v>489368.88888888882</v>
      </c>
      <c r="W186">
        <f t="shared" si="22"/>
        <v>40.78074074074074</v>
      </c>
      <c r="X186">
        <f t="shared" si="23"/>
        <v>0.36309237294293001</v>
      </c>
    </row>
    <row r="187" spans="1:24" x14ac:dyDescent="0.25">
      <c r="A187">
        <v>160</v>
      </c>
      <c r="B187">
        <v>30</v>
      </c>
      <c r="C187">
        <v>60</v>
      </c>
      <c r="D187">
        <v>10</v>
      </c>
      <c r="E187">
        <v>47</v>
      </c>
      <c r="F187">
        <v>1.5</v>
      </c>
      <c r="G187">
        <v>1.5</v>
      </c>
      <c r="H187">
        <v>400</v>
      </c>
      <c r="I187">
        <v>126.78</v>
      </c>
      <c r="J187">
        <v>151.62</v>
      </c>
      <c r="K187">
        <v>1.42</v>
      </c>
      <c r="L187">
        <v>28.57</v>
      </c>
      <c r="M187">
        <v>8</v>
      </c>
      <c r="N187">
        <v>45</v>
      </c>
      <c r="O187">
        <v>0.55000000000000004</v>
      </c>
      <c r="P187">
        <v>0.09</v>
      </c>
      <c r="Q187">
        <f t="shared" si="16"/>
        <v>6.1728395061728392E-2</v>
      </c>
      <c r="R187">
        <f t="shared" si="17"/>
        <v>0.46000000000000008</v>
      </c>
      <c r="S187">
        <f t="shared" si="18"/>
        <v>5.0000000000000001E-4</v>
      </c>
      <c r="T187">
        <f t="shared" si="19"/>
        <v>8.3500000000000002E-4</v>
      </c>
      <c r="U187">
        <f t="shared" si="20"/>
        <v>0.16</v>
      </c>
      <c r="V187">
        <f t="shared" si="21"/>
        <v>26661.701472071942</v>
      </c>
      <c r="W187">
        <f t="shared" si="22"/>
        <v>1.4812056373373301</v>
      </c>
      <c r="X187">
        <f t="shared" si="23"/>
        <v>4.1321499050837875</v>
      </c>
    </row>
    <row r="188" spans="1:24" x14ac:dyDescent="0.25">
      <c r="A188">
        <v>150</v>
      </c>
      <c r="B188">
        <v>30</v>
      </c>
      <c r="C188">
        <v>50</v>
      </c>
      <c r="D188">
        <v>14</v>
      </c>
      <c r="E188">
        <v>43</v>
      </c>
      <c r="F188">
        <v>1.4</v>
      </c>
      <c r="G188">
        <v>4</v>
      </c>
      <c r="H188">
        <v>600</v>
      </c>
      <c r="I188">
        <v>127.044375</v>
      </c>
      <c r="J188">
        <v>215.480625</v>
      </c>
      <c r="K188">
        <v>51.161000000000001</v>
      </c>
      <c r="L188">
        <v>38.675562499999998</v>
      </c>
      <c r="M188">
        <v>12</v>
      </c>
      <c r="N188">
        <v>41</v>
      </c>
      <c r="O188">
        <v>0.5</v>
      </c>
      <c r="P188">
        <v>0.25</v>
      </c>
      <c r="Q188">
        <f t="shared" si="16"/>
        <v>0.1111111111111111</v>
      </c>
      <c r="R188">
        <f t="shared" si="17"/>
        <v>0.25</v>
      </c>
      <c r="S188">
        <f t="shared" si="18"/>
        <v>5.0000000000000001E-4</v>
      </c>
      <c r="T188">
        <f t="shared" si="19"/>
        <v>8.3500000000000002E-4</v>
      </c>
      <c r="U188">
        <f t="shared" si="20"/>
        <v>0.15</v>
      </c>
      <c r="V188">
        <f t="shared" si="21"/>
        <v>611711.11111111101</v>
      </c>
      <c r="W188">
        <f t="shared" si="22"/>
        <v>50.975925925925921</v>
      </c>
      <c r="X188">
        <f t="shared" si="23"/>
        <v>0.36306172121917907</v>
      </c>
    </row>
    <row r="189" spans="1:24" x14ac:dyDescent="0.25">
      <c r="A189">
        <v>160</v>
      </c>
      <c r="B189">
        <v>30</v>
      </c>
      <c r="C189">
        <v>60</v>
      </c>
      <c r="D189">
        <v>14</v>
      </c>
      <c r="E189">
        <v>43</v>
      </c>
      <c r="F189">
        <v>1.1000000000000001</v>
      </c>
      <c r="G189">
        <v>3</v>
      </c>
      <c r="H189">
        <v>600</v>
      </c>
      <c r="I189">
        <v>128.13999999999999</v>
      </c>
      <c r="J189">
        <v>148.47</v>
      </c>
      <c r="K189">
        <v>3.92</v>
      </c>
      <c r="L189">
        <v>29.36</v>
      </c>
      <c r="M189">
        <v>12</v>
      </c>
      <c r="N189">
        <v>41</v>
      </c>
      <c r="O189">
        <v>0.55000000000000004</v>
      </c>
      <c r="P189">
        <v>0.09</v>
      </c>
      <c r="Q189">
        <f t="shared" si="16"/>
        <v>9.2592592592592587E-2</v>
      </c>
      <c r="R189">
        <f t="shared" si="17"/>
        <v>0.46000000000000008</v>
      </c>
      <c r="S189">
        <f t="shared" si="18"/>
        <v>5.0000000000000001E-4</v>
      </c>
      <c r="T189">
        <f t="shared" si="19"/>
        <v>8.3500000000000002E-4</v>
      </c>
      <c r="U189">
        <f t="shared" si="20"/>
        <v>0.16</v>
      </c>
      <c r="V189">
        <f t="shared" si="21"/>
        <v>48871.050717027509</v>
      </c>
      <c r="W189">
        <f t="shared" si="22"/>
        <v>4.0725875597522929</v>
      </c>
      <c r="X189">
        <f t="shared" si="23"/>
        <v>3.7466980761875588</v>
      </c>
    </row>
    <row r="190" spans="1:24" x14ac:dyDescent="0.25">
      <c r="A190">
        <v>160</v>
      </c>
      <c r="B190">
        <v>30</v>
      </c>
      <c r="C190">
        <v>60</v>
      </c>
      <c r="D190">
        <v>10</v>
      </c>
      <c r="E190">
        <v>43</v>
      </c>
      <c r="F190">
        <v>1.1000000000000001</v>
      </c>
      <c r="G190">
        <v>3</v>
      </c>
      <c r="H190">
        <v>800</v>
      </c>
      <c r="I190">
        <v>128.77000000000001</v>
      </c>
      <c r="J190">
        <v>165.71</v>
      </c>
      <c r="K190">
        <v>8.3699999999999992</v>
      </c>
      <c r="L190">
        <v>38.89</v>
      </c>
      <c r="M190">
        <v>8</v>
      </c>
      <c r="N190">
        <v>41</v>
      </c>
      <c r="O190">
        <v>0.55000000000000004</v>
      </c>
      <c r="P190">
        <v>0.09</v>
      </c>
      <c r="Q190">
        <f t="shared" si="16"/>
        <v>0.12345679012345678</v>
      </c>
      <c r="R190">
        <f t="shared" si="17"/>
        <v>0.46000000000000008</v>
      </c>
      <c r="S190">
        <f t="shared" si="18"/>
        <v>5.0000000000000001E-4</v>
      </c>
      <c r="T190">
        <f t="shared" si="19"/>
        <v>8.3500000000000002E-4</v>
      </c>
      <c r="U190">
        <f t="shared" si="20"/>
        <v>0.16</v>
      </c>
      <c r="V190">
        <f t="shared" si="21"/>
        <v>76999.398967929446</v>
      </c>
      <c r="W190">
        <f t="shared" si="22"/>
        <v>8.5554887742143819</v>
      </c>
      <c r="X190">
        <f t="shared" si="23"/>
        <v>2.1680675307930075</v>
      </c>
    </row>
    <row r="191" spans="1:24" x14ac:dyDescent="0.25">
      <c r="A191">
        <v>120</v>
      </c>
      <c r="B191">
        <v>30</v>
      </c>
      <c r="C191">
        <v>50</v>
      </c>
      <c r="D191">
        <v>14</v>
      </c>
      <c r="E191">
        <v>43</v>
      </c>
      <c r="F191">
        <v>1.4</v>
      </c>
      <c r="G191">
        <v>4</v>
      </c>
      <c r="H191">
        <v>750</v>
      </c>
      <c r="I191">
        <v>129.325625</v>
      </c>
      <c r="J191">
        <v>239.71937500000001</v>
      </c>
      <c r="K191">
        <v>72.117500000000007</v>
      </c>
      <c r="L191">
        <v>42.803125000000001</v>
      </c>
      <c r="M191">
        <v>12</v>
      </c>
      <c r="N191">
        <v>41</v>
      </c>
      <c r="O191">
        <v>0.5</v>
      </c>
      <c r="P191">
        <v>0.25</v>
      </c>
      <c r="Q191">
        <f t="shared" si="16"/>
        <v>0.1388888888888889</v>
      </c>
      <c r="R191">
        <f t="shared" si="17"/>
        <v>0.25</v>
      </c>
      <c r="S191">
        <f t="shared" si="18"/>
        <v>5.0000000000000001E-4</v>
      </c>
      <c r="T191">
        <f t="shared" si="19"/>
        <v>8.3500000000000002E-4</v>
      </c>
      <c r="U191">
        <f t="shared" si="20"/>
        <v>0.12</v>
      </c>
      <c r="V191">
        <f t="shared" si="21"/>
        <v>689488.88888888899</v>
      </c>
      <c r="W191">
        <f t="shared" si="22"/>
        <v>71.821759259259267</v>
      </c>
      <c r="X191">
        <f t="shared" si="23"/>
        <v>0.41177039352821654</v>
      </c>
    </row>
    <row r="192" spans="1:24" x14ac:dyDescent="0.25">
      <c r="A192">
        <v>160</v>
      </c>
      <c r="B192">
        <v>30</v>
      </c>
      <c r="C192">
        <v>60</v>
      </c>
      <c r="D192">
        <v>10</v>
      </c>
      <c r="E192">
        <v>43</v>
      </c>
      <c r="F192">
        <v>1.5</v>
      </c>
      <c r="G192">
        <v>3</v>
      </c>
      <c r="H192">
        <v>400</v>
      </c>
      <c r="I192">
        <v>129.76</v>
      </c>
      <c r="J192">
        <v>148.07</v>
      </c>
      <c r="K192">
        <v>1.46</v>
      </c>
      <c r="L192">
        <v>36.42</v>
      </c>
      <c r="M192">
        <v>8</v>
      </c>
      <c r="N192">
        <v>41</v>
      </c>
      <c r="O192">
        <v>0.55000000000000004</v>
      </c>
      <c r="P192">
        <v>0.09</v>
      </c>
      <c r="Q192">
        <f t="shared" si="16"/>
        <v>6.1728395061728392E-2</v>
      </c>
      <c r="R192">
        <f t="shared" si="17"/>
        <v>0.46000000000000008</v>
      </c>
      <c r="S192">
        <f t="shared" si="18"/>
        <v>5.0000000000000001E-4</v>
      </c>
      <c r="T192">
        <f t="shared" si="19"/>
        <v>8.3500000000000002E-4</v>
      </c>
      <c r="U192">
        <f t="shared" si="20"/>
        <v>0.16</v>
      </c>
      <c r="V192">
        <f t="shared" si="21"/>
        <v>26661.701472071942</v>
      </c>
      <c r="W192">
        <f t="shared" si="22"/>
        <v>1.4812056373373301</v>
      </c>
      <c r="X192">
        <f t="shared" si="23"/>
        <v>1.4316470855086805</v>
      </c>
    </row>
    <row r="193" spans="1:24" x14ac:dyDescent="0.25">
      <c r="A193">
        <v>150</v>
      </c>
      <c r="B193">
        <v>30</v>
      </c>
      <c r="C193">
        <v>50</v>
      </c>
      <c r="D193">
        <v>14</v>
      </c>
      <c r="E193">
        <v>43</v>
      </c>
      <c r="F193">
        <v>1.4</v>
      </c>
      <c r="G193">
        <v>4</v>
      </c>
      <c r="H193">
        <v>750</v>
      </c>
      <c r="I193">
        <v>130.48124999999999</v>
      </c>
      <c r="J193">
        <v>261.93687499999999</v>
      </c>
      <c r="K193">
        <v>90.146874999999994</v>
      </c>
      <c r="L193">
        <v>43.867249999999999</v>
      </c>
      <c r="M193">
        <v>12</v>
      </c>
      <c r="N193">
        <v>41</v>
      </c>
      <c r="O193">
        <v>0.5</v>
      </c>
      <c r="P193">
        <v>0.25</v>
      </c>
      <c r="Q193">
        <f t="shared" ref="Q193:Q256" si="24">H193/3600/(B193*C193*10^-3)</f>
        <v>0.1388888888888889</v>
      </c>
      <c r="R193">
        <f t="shared" ref="R193:R256" si="25">O193-P193</f>
        <v>0.25</v>
      </c>
      <c r="S193">
        <f t="shared" ref="S193:S256" si="26">500*10^-6</f>
        <v>5.0000000000000001E-4</v>
      </c>
      <c r="T193">
        <f t="shared" ref="T193:T256" si="27">0.000835</f>
        <v>8.3500000000000002E-4</v>
      </c>
      <c r="U193">
        <f t="shared" ref="U193:U256" si="28">A193/1000</f>
        <v>0.15</v>
      </c>
      <c r="V193">
        <f t="shared" ref="V193:V256" si="29">U193*(150*T193*(1-R193)^2*Q193/(S193^2*R193^3)+1.75*1000*(1-R193)*Q193^2/(S193*R193^3))</f>
        <v>861861.11111111124</v>
      </c>
      <c r="W193">
        <f t="shared" ref="W193:W256" si="30">V193*H193/3600/1000/2</f>
        <v>89.777199074074076</v>
      </c>
      <c r="X193">
        <f t="shared" ref="X193:X256" si="31">ABS(W193-K193)/W193*100</f>
        <v>0.41177039352820866</v>
      </c>
    </row>
    <row r="194" spans="1:24" x14ac:dyDescent="0.25">
      <c r="A194">
        <v>160</v>
      </c>
      <c r="B194">
        <v>30</v>
      </c>
      <c r="C194">
        <v>60</v>
      </c>
      <c r="D194">
        <v>14</v>
      </c>
      <c r="E194">
        <v>47</v>
      </c>
      <c r="F194">
        <v>1.5</v>
      </c>
      <c r="G194">
        <v>3</v>
      </c>
      <c r="H194">
        <v>400</v>
      </c>
      <c r="I194">
        <v>131.63</v>
      </c>
      <c r="J194">
        <v>149.54</v>
      </c>
      <c r="K194">
        <v>1.4</v>
      </c>
      <c r="L194">
        <v>36.15</v>
      </c>
      <c r="M194">
        <v>12</v>
      </c>
      <c r="N194">
        <v>45</v>
      </c>
      <c r="O194">
        <v>0.55000000000000004</v>
      </c>
      <c r="P194">
        <v>0.09</v>
      </c>
      <c r="Q194">
        <f t="shared" si="24"/>
        <v>6.1728395061728392E-2</v>
      </c>
      <c r="R194">
        <f t="shared" si="25"/>
        <v>0.46000000000000008</v>
      </c>
      <c r="S194">
        <f t="shared" si="26"/>
        <v>5.0000000000000001E-4</v>
      </c>
      <c r="T194">
        <f t="shared" si="27"/>
        <v>8.3500000000000002E-4</v>
      </c>
      <c r="U194">
        <f t="shared" si="28"/>
        <v>0.16</v>
      </c>
      <c r="V194">
        <f t="shared" si="29"/>
        <v>26661.701472071942</v>
      </c>
      <c r="W194">
        <f t="shared" si="30"/>
        <v>1.4812056373373301</v>
      </c>
      <c r="X194">
        <f t="shared" si="31"/>
        <v>5.4824013148713417</v>
      </c>
    </row>
    <row r="195" spans="1:24" x14ac:dyDescent="0.25">
      <c r="A195">
        <v>140</v>
      </c>
      <c r="B195">
        <v>20</v>
      </c>
      <c r="C195">
        <v>60</v>
      </c>
      <c r="D195">
        <v>10</v>
      </c>
      <c r="E195">
        <v>43</v>
      </c>
      <c r="F195">
        <v>1.5</v>
      </c>
      <c r="G195">
        <v>2.25</v>
      </c>
      <c r="H195">
        <v>600</v>
      </c>
      <c r="I195">
        <v>131.66</v>
      </c>
      <c r="J195">
        <v>175.47</v>
      </c>
      <c r="K195">
        <v>6.63</v>
      </c>
      <c r="L195">
        <v>35.72</v>
      </c>
      <c r="M195">
        <v>8</v>
      </c>
      <c r="N195">
        <v>41</v>
      </c>
      <c r="O195">
        <v>0.55000000000000004</v>
      </c>
      <c r="P195">
        <v>0.09</v>
      </c>
      <c r="Q195">
        <f t="shared" si="24"/>
        <v>0.1388888888888889</v>
      </c>
      <c r="R195">
        <f t="shared" si="25"/>
        <v>0.46000000000000008</v>
      </c>
      <c r="S195">
        <f t="shared" si="26"/>
        <v>5.0000000000000001E-4</v>
      </c>
      <c r="T195">
        <f t="shared" si="27"/>
        <v>8.3500000000000002E-4</v>
      </c>
      <c r="U195">
        <f t="shared" si="28"/>
        <v>0.14000000000000001</v>
      </c>
      <c r="V195">
        <f t="shared" si="29"/>
        <v>81622.798005534059</v>
      </c>
      <c r="W195">
        <f t="shared" si="30"/>
        <v>6.8018998337945051</v>
      </c>
      <c r="X195">
        <f t="shared" si="31"/>
        <v>2.5272326555066198</v>
      </c>
    </row>
    <row r="196" spans="1:24" x14ac:dyDescent="0.25">
      <c r="A196">
        <v>160</v>
      </c>
      <c r="B196">
        <v>30</v>
      </c>
      <c r="C196">
        <v>60</v>
      </c>
      <c r="D196">
        <v>10</v>
      </c>
      <c r="E196">
        <v>47</v>
      </c>
      <c r="F196">
        <v>1.3</v>
      </c>
      <c r="G196">
        <v>1.5</v>
      </c>
      <c r="H196">
        <v>800</v>
      </c>
      <c r="I196">
        <v>131.91999999999999</v>
      </c>
      <c r="J196">
        <v>189.2</v>
      </c>
      <c r="K196">
        <v>8.2100000000000009</v>
      </c>
      <c r="L196">
        <v>42.3</v>
      </c>
      <c r="M196">
        <v>8</v>
      </c>
      <c r="N196">
        <v>45</v>
      </c>
      <c r="O196">
        <v>0.55000000000000004</v>
      </c>
      <c r="P196">
        <v>0.09</v>
      </c>
      <c r="Q196">
        <f t="shared" si="24"/>
        <v>0.12345679012345678</v>
      </c>
      <c r="R196">
        <f t="shared" si="25"/>
        <v>0.46000000000000008</v>
      </c>
      <c r="S196">
        <f t="shared" si="26"/>
        <v>5.0000000000000001E-4</v>
      </c>
      <c r="T196">
        <f t="shared" si="27"/>
        <v>8.3500000000000002E-4</v>
      </c>
      <c r="U196">
        <f t="shared" si="28"/>
        <v>0.16</v>
      </c>
      <c r="V196">
        <f t="shared" si="29"/>
        <v>76999.398967929446</v>
      </c>
      <c r="W196">
        <f t="shared" si="30"/>
        <v>8.5554887742143819</v>
      </c>
      <c r="X196">
        <f t="shared" si="31"/>
        <v>4.0382119985436598</v>
      </c>
    </row>
    <row r="197" spans="1:24" x14ac:dyDescent="0.25">
      <c r="A197">
        <v>160</v>
      </c>
      <c r="B197">
        <v>30</v>
      </c>
      <c r="C197">
        <v>60</v>
      </c>
      <c r="D197">
        <v>14</v>
      </c>
      <c r="E197">
        <v>47</v>
      </c>
      <c r="F197">
        <v>1.1000000000000001</v>
      </c>
      <c r="G197">
        <v>3</v>
      </c>
      <c r="H197">
        <v>800</v>
      </c>
      <c r="I197">
        <v>132.25</v>
      </c>
      <c r="J197">
        <v>168.48</v>
      </c>
      <c r="K197">
        <v>8.1199999999999992</v>
      </c>
      <c r="L197">
        <v>38.630000000000003</v>
      </c>
      <c r="M197">
        <v>12</v>
      </c>
      <c r="N197">
        <v>45</v>
      </c>
      <c r="O197">
        <v>0.55000000000000004</v>
      </c>
      <c r="P197">
        <v>0.09</v>
      </c>
      <c r="Q197">
        <f t="shared" si="24"/>
        <v>0.12345679012345678</v>
      </c>
      <c r="R197">
        <f t="shared" si="25"/>
        <v>0.46000000000000008</v>
      </c>
      <c r="S197">
        <f t="shared" si="26"/>
        <v>5.0000000000000001E-4</v>
      </c>
      <c r="T197">
        <f t="shared" si="27"/>
        <v>8.3500000000000002E-4</v>
      </c>
      <c r="U197">
        <f t="shared" si="28"/>
        <v>0.16</v>
      </c>
      <c r="V197">
        <f t="shared" si="29"/>
        <v>76999.398967929446</v>
      </c>
      <c r="W197">
        <f t="shared" si="30"/>
        <v>8.5554887742143819</v>
      </c>
      <c r="X197">
        <f t="shared" si="31"/>
        <v>5.0901682616534316</v>
      </c>
    </row>
    <row r="198" spans="1:24" x14ac:dyDescent="0.25">
      <c r="A198">
        <v>160</v>
      </c>
      <c r="B198">
        <v>30</v>
      </c>
      <c r="C198">
        <v>45</v>
      </c>
      <c r="D198">
        <v>10</v>
      </c>
      <c r="E198">
        <v>43</v>
      </c>
      <c r="F198">
        <v>1.3</v>
      </c>
      <c r="G198">
        <v>2.25</v>
      </c>
      <c r="H198">
        <v>600</v>
      </c>
      <c r="I198">
        <v>132.83000000000001</v>
      </c>
      <c r="J198">
        <v>168.75</v>
      </c>
      <c r="K198">
        <v>6.27</v>
      </c>
      <c r="L198">
        <v>33.479999999999997</v>
      </c>
      <c r="M198">
        <v>8</v>
      </c>
      <c r="N198">
        <v>41</v>
      </c>
      <c r="O198">
        <v>0.55000000000000004</v>
      </c>
      <c r="P198">
        <v>0.09</v>
      </c>
      <c r="Q198">
        <f t="shared" si="24"/>
        <v>0.12345679012345677</v>
      </c>
      <c r="R198">
        <f t="shared" si="25"/>
        <v>0.46000000000000008</v>
      </c>
      <c r="S198">
        <f t="shared" si="26"/>
        <v>5.0000000000000001E-4</v>
      </c>
      <c r="T198">
        <f t="shared" si="27"/>
        <v>8.3500000000000002E-4</v>
      </c>
      <c r="U198">
        <f t="shared" si="28"/>
        <v>0.16</v>
      </c>
      <c r="V198">
        <f t="shared" si="29"/>
        <v>76999.398967929446</v>
      </c>
      <c r="W198">
        <f t="shared" si="30"/>
        <v>6.4166165806607873</v>
      </c>
      <c r="X198">
        <f t="shared" si="31"/>
        <v>2.2849515600274355</v>
      </c>
    </row>
    <row r="199" spans="1:24" x14ac:dyDescent="0.25">
      <c r="A199">
        <v>160</v>
      </c>
      <c r="B199">
        <v>23</v>
      </c>
      <c r="C199">
        <v>45</v>
      </c>
      <c r="D199">
        <v>14</v>
      </c>
      <c r="E199">
        <v>43</v>
      </c>
      <c r="F199">
        <v>1.5</v>
      </c>
      <c r="G199">
        <v>1.5</v>
      </c>
      <c r="H199">
        <v>800</v>
      </c>
      <c r="I199">
        <v>134.24</v>
      </c>
      <c r="J199">
        <v>197.09</v>
      </c>
      <c r="K199">
        <v>20.8</v>
      </c>
      <c r="L199">
        <v>34.69</v>
      </c>
      <c r="M199">
        <v>12</v>
      </c>
      <c r="N199">
        <v>41</v>
      </c>
      <c r="O199">
        <v>0.55000000000000004</v>
      </c>
      <c r="P199">
        <v>0.09</v>
      </c>
      <c r="Q199">
        <f t="shared" si="24"/>
        <v>0.21470746108427269</v>
      </c>
      <c r="R199">
        <f t="shared" si="25"/>
        <v>0.46000000000000008</v>
      </c>
      <c r="S199">
        <f t="shared" si="26"/>
        <v>5.0000000000000001E-4</v>
      </c>
      <c r="T199">
        <f t="shared" si="27"/>
        <v>8.3500000000000002E-4</v>
      </c>
      <c r="U199">
        <f t="shared" si="28"/>
        <v>0.16</v>
      </c>
      <c r="V199">
        <f t="shared" si="29"/>
        <v>194780.34337021451</v>
      </c>
      <c r="W199">
        <f t="shared" si="30"/>
        <v>21.642260374468279</v>
      </c>
      <c r="X199">
        <f t="shared" si="31"/>
        <v>3.8917394019614804</v>
      </c>
    </row>
    <row r="200" spans="1:24" x14ac:dyDescent="0.25">
      <c r="A200">
        <v>150</v>
      </c>
      <c r="B200">
        <v>45</v>
      </c>
      <c r="C200">
        <v>50</v>
      </c>
      <c r="D200">
        <v>14</v>
      </c>
      <c r="E200">
        <v>43</v>
      </c>
      <c r="F200">
        <v>1.25</v>
      </c>
      <c r="G200">
        <v>4</v>
      </c>
      <c r="H200">
        <v>600</v>
      </c>
      <c r="I200">
        <v>134.830625</v>
      </c>
      <c r="J200">
        <v>202.46562499999999</v>
      </c>
      <c r="K200">
        <v>28.3001875</v>
      </c>
      <c r="L200">
        <v>39.321187500000001</v>
      </c>
      <c r="M200">
        <v>12</v>
      </c>
      <c r="N200">
        <v>41</v>
      </c>
      <c r="O200">
        <v>0.5</v>
      </c>
      <c r="P200">
        <v>0.25</v>
      </c>
      <c r="Q200">
        <f t="shared" si="24"/>
        <v>7.407407407407407E-2</v>
      </c>
      <c r="R200">
        <f t="shared" si="25"/>
        <v>0.25</v>
      </c>
      <c r="S200">
        <f t="shared" si="26"/>
        <v>5.0000000000000001E-4</v>
      </c>
      <c r="T200">
        <f t="shared" si="27"/>
        <v>8.3500000000000002E-4</v>
      </c>
      <c r="U200">
        <f t="shared" si="28"/>
        <v>0.15</v>
      </c>
      <c r="V200">
        <f t="shared" si="29"/>
        <v>338671.60493827163</v>
      </c>
      <c r="W200">
        <f t="shared" si="30"/>
        <v>28.222633744855973</v>
      </c>
      <c r="X200">
        <f t="shared" si="31"/>
        <v>0.27479276330176911</v>
      </c>
    </row>
    <row r="201" spans="1:24" x14ac:dyDescent="0.25">
      <c r="A201">
        <v>160</v>
      </c>
      <c r="B201">
        <v>30</v>
      </c>
      <c r="C201">
        <v>60</v>
      </c>
      <c r="D201">
        <v>10</v>
      </c>
      <c r="E201">
        <v>47</v>
      </c>
      <c r="F201">
        <v>1.3</v>
      </c>
      <c r="G201">
        <v>3</v>
      </c>
      <c r="H201">
        <v>600</v>
      </c>
      <c r="I201">
        <v>135.08000000000001</v>
      </c>
      <c r="J201">
        <v>166.71</v>
      </c>
      <c r="K201">
        <v>3.92</v>
      </c>
      <c r="L201">
        <v>41.49</v>
      </c>
      <c r="M201">
        <v>8</v>
      </c>
      <c r="N201">
        <v>45</v>
      </c>
      <c r="O201">
        <v>0.55000000000000004</v>
      </c>
      <c r="P201">
        <v>0.09</v>
      </c>
      <c r="Q201">
        <f t="shared" si="24"/>
        <v>9.2592592592592587E-2</v>
      </c>
      <c r="R201">
        <f t="shared" si="25"/>
        <v>0.46000000000000008</v>
      </c>
      <c r="S201">
        <f t="shared" si="26"/>
        <v>5.0000000000000001E-4</v>
      </c>
      <c r="T201">
        <f t="shared" si="27"/>
        <v>8.3500000000000002E-4</v>
      </c>
      <c r="U201">
        <f t="shared" si="28"/>
        <v>0.16</v>
      </c>
      <c r="V201">
        <f t="shared" si="29"/>
        <v>48871.050717027509</v>
      </c>
      <c r="W201">
        <f t="shared" si="30"/>
        <v>4.0725875597522929</v>
      </c>
      <c r="X201">
        <f t="shared" si="31"/>
        <v>3.7466980761875588</v>
      </c>
    </row>
    <row r="202" spans="1:24" x14ac:dyDescent="0.25">
      <c r="A202">
        <v>140</v>
      </c>
      <c r="B202">
        <v>20</v>
      </c>
      <c r="C202">
        <v>60</v>
      </c>
      <c r="D202">
        <v>14</v>
      </c>
      <c r="E202">
        <v>47</v>
      </c>
      <c r="F202">
        <v>1.5</v>
      </c>
      <c r="G202">
        <v>2.25</v>
      </c>
      <c r="H202">
        <v>600</v>
      </c>
      <c r="I202">
        <v>135.15</v>
      </c>
      <c r="J202">
        <v>178.38</v>
      </c>
      <c r="K202">
        <v>6.45</v>
      </c>
      <c r="L202">
        <v>35.520000000000003</v>
      </c>
      <c r="M202">
        <v>12</v>
      </c>
      <c r="N202">
        <v>45</v>
      </c>
      <c r="O202">
        <v>0.55000000000000004</v>
      </c>
      <c r="P202">
        <v>0.09</v>
      </c>
      <c r="Q202">
        <f t="shared" si="24"/>
        <v>0.1388888888888889</v>
      </c>
      <c r="R202">
        <f t="shared" si="25"/>
        <v>0.46000000000000008</v>
      </c>
      <c r="S202">
        <f t="shared" si="26"/>
        <v>5.0000000000000001E-4</v>
      </c>
      <c r="T202">
        <f t="shared" si="27"/>
        <v>8.3500000000000002E-4</v>
      </c>
      <c r="U202">
        <f t="shared" si="28"/>
        <v>0.14000000000000001</v>
      </c>
      <c r="V202">
        <f t="shared" si="29"/>
        <v>81622.798005534059</v>
      </c>
      <c r="W202">
        <f t="shared" si="30"/>
        <v>6.8018998337945051</v>
      </c>
      <c r="X202">
        <f t="shared" si="31"/>
        <v>5.173552130922725</v>
      </c>
    </row>
    <row r="203" spans="1:24" x14ac:dyDescent="0.25">
      <c r="A203">
        <v>160</v>
      </c>
      <c r="B203">
        <v>30</v>
      </c>
      <c r="C203">
        <v>60</v>
      </c>
      <c r="D203">
        <v>10</v>
      </c>
      <c r="E203">
        <v>43</v>
      </c>
      <c r="F203">
        <v>1.5</v>
      </c>
      <c r="G203">
        <v>1.5</v>
      </c>
      <c r="H203">
        <v>400</v>
      </c>
      <c r="I203">
        <v>135.54</v>
      </c>
      <c r="J203">
        <v>157.71</v>
      </c>
      <c r="K203">
        <v>1.45</v>
      </c>
      <c r="L203">
        <v>26.66</v>
      </c>
      <c r="M203">
        <v>8</v>
      </c>
      <c r="N203">
        <v>41</v>
      </c>
      <c r="O203">
        <v>0.55000000000000004</v>
      </c>
      <c r="P203">
        <v>0.09</v>
      </c>
      <c r="Q203">
        <f t="shared" si="24"/>
        <v>6.1728395061728392E-2</v>
      </c>
      <c r="R203">
        <f t="shared" si="25"/>
        <v>0.46000000000000008</v>
      </c>
      <c r="S203">
        <f t="shared" si="26"/>
        <v>5.0000000000000001E-4</v>
      </c>
      <c r="T203">
        <f t="shared" si="27"/>
        <v>8.3500000000000002E-4</v>
      </c>
      <c r="U203">
        <f t="shared" si="28"/>
        <v>0.16</v>
      </c>
      <c r="V203">
        <f t="shared" si="29"/>
        <v>26661.701472071942</v>
      </c>
      <c r="W203">
        <f t="shared" si="30"/>
        <v>1.4812056373373301</v>
      </c>
      <c r="X203">
        <f t="shared" si="31"/>
        <v>2.1067727904024571</v>
      </c>
    </row>
    <row r="204" spans="1:24" x14ac:dyDescent="0.25">
      <c r="A204">
        <v>160</v>
      </c>
      <c r="B204">
        <v>30</v>
      </c>
      <c r="C204">
        <v>45</v>
      </c>
      <c r="D204">
        <v>14</v>
      </c>
      <c r="E204">
        <v>47</v>
      </c>
      <c r="F204">
        <v>1.3</v>
      </c>
      <c r="G204">
        <v>2.25</v>
      </c>
      <c r="H204">
        <v>600</v>
      </c>
      <c r="I204">
        <v>135.72</v>
      </c>
      <c r="J204">
        <v>171.14</v>
      </c>
      <c r="K204">
        <v>6.08</v>
      </c>
      <c r="L204">
        <v>33.26</v>
      </c>
      <c r="M204">
        <v>12</v>
      </c>
      <c r="N204">
        <v>45</v>
      </c>
      <c r="O204">
        <v>0.55000000000000004</v>
      </c>
      <c r="P204">
        <v>0.09</v>
      </c>
      <c r="Q204">
        <f t="shared" si="24"/>
        <v>0.12345679012345677</v>
      </c>
      <c r="R204">
        <f t="shared" si="25"/>
        <v>0.46000000000000008</v>
      </c>
      <c r="S204">
        <f t="shared" si="26"/>
        <v>5.0000000000000001E-4</v>
      </c>
      <c r="T204">
        <f t="shared" si="27"/>
        <v>8.3500000000000002E-4</v>
      </c>
      <c r="U204">
        <f t="shared" si="28"/>
        <v>0.16</v>
      </c>
      <c r="V204">
        <f t="shared" si="29"/>
        <v>76999.398967929446</v>
      </c>
      <c r="W204">
        <f t="shared" si="30"/>
        <v>6.4166165806607873</v>
      </c>
      <c r="X204">
        <f t="shared" si="31"/>
        <v>5.2460136339659913</v>
      </c>
    </row>
    <row r="205" spans="1:24" x14ac:dyDescent="0.25">
      <c r="A205">
        <v>160</v>
      </c>
      <c r="B205">
        <v>30</v>
      </c>
      <c r="C205">
        <v>60</v>
      </c>
      <c r="D205">
        <v>10</v>
      </c>
      <c r="E205">
        <v>43</v>
      </c>
      <c r="F205">
        <v>1.5</v>
      </c>
      <c r="G205">
        <v>2.25</v>
      </c>
      <c r="H205">
        <v>400</v>
      </c>
      <c r="I205">
        <v>135.74</v>
      </c>
      <c r="J205">
        <v>153.84</v>
      </c>
      <c r="K205">
        <v>1.45</v>
      </c>
      <c r="L205">
        <v>31.37</v>
      </c>
      <c r="M205">
        <v>8</v>
      </c>
      <c r="N205">
        <v>41</v>
      </c>
      <c r="O205">
        <v>0.55000000000000004</v>
      </c>
      <c r="P205">
        <v>0.09</v>
      </c>
      <c r="Q205">
        <f t="shared" si="24"/>
        <v>6.1728395061728392E-2</v>
      </c>
      <c r="R205">
        <f t="shared" si="25"/>
        <v>0.46000000000000008</v>
      </c>
      <c r="S205">
        <f t="shared" si="26"/>
        <v>5.0000000000000001E-4</v>
      </c>
      <c r="T205">
        <f t="shared" si="27"/>
        <v>8.3500000000000002E-4</v>
      </c>
      <c r="U205">
        <f t="shared" si="28"/>
        <v>0.16</v>
      </c>
      <c r="V205">
        <f t="shared" si="29"/>
        <v>26661.701472071942</v>
      </c>
      <c r="W205">
        <f t="shared" si="30"/>
        <v>1.4812056373373301</v>
      </c>
      <c r="X205">
        <f t="shared" si="31"/>
        <v>2.1067727904024571</v>
      </c>
    </row>
    <row r="206" spans="1:24" x14ac:dyDescent="0.25">
      <c r="A206">
        <v>140</v>
      </c>
      <c r="B206">
        <v>20</v>
      </c>
      <c r="C206">
        <v>45</v>
      </c>
      <c r="D206">
        <v>14</v>
      </c>
      <c r="E206">
        <v>43</v>
      </c>
      <c r="F206">
        <v>1.5</v>
      </c>
      <c r="G206">
        <v>3</v>
      </c>
      <c r="H206">
        <v>800</v>
      </c>
      <c r="I206">
        <v>135.88999999999999</v>
      </c>
      <c r="J206">
        <v>206.49</v>
      </c>
      <c r="K206">
        <v>23.3</v>
      </c>
      <c r="L206">
        <v>40.909999999999997</v>
      </c>
      <c r="M206">
        <v>12</v>
      </c>
      <c r="N206">
        <v>41</v>
      </c>
      <c r="O206">
        <v>0.55000000000000004</v>
      </c>
      <c r="P206">
        <v>0.09</v>
      </c>
      <c r="Q206">
        <f t="shared" si="24"/>
        <v>0.24691358024691357</v>
      </c>
      <c r="R206">
        <f t="shared" si="25"/>
        <v>0.46000000000000008</v>
      </c>
      <c r="S206">
        <f t="shared" si="26"/>
        <v>5.0000000000000001E-4</v>
      </c>
      <c r="T206">
        <f t="shared" si="27"/>
        <v>8.3500000000000002E-4</v>
      </c>
      <c r="U206">
        <f t="shared" si="28"/>
        <v>0.14000000000000001</v>
      </c>
      <c r="V206">
        <f t="shared" si="29"/>
        <v>217614.93427712604</v>
      </c>
      <c r="W206">
        <f t="shared" si="30"/>
        <v>24.179437141902895</v>
      </c>
      <c r="X206">
        <f t="shared" si="31"/>
        <v>3.6371282620918919</v>
      </c>
    </row>
    <row r="207" spans="1:24" x14ac:dyDescent="0.25">
      <c r="A207">
        <v>160</v>
      </c>
      <c r="B207">
        <v>30</v>
      </c>
      <c r="C207">
        <v>60</v>
      </c>
      <c r="D207">
        <v>14</v>
      </c>
      <c r="E207">
        <v>43</v>
      </c>
      <c r="F207">
        <v>1.1000000000000001</v>
      </c>
      <c r="G207">
        <v>1.5</v>
      </c>
      <c r="H207">
        <v>800</v>
      </c>
      <c r="I207">
        <v>135.97999999999999</v>
      </c>
      <c r="J207">
        <v>174.92</v>
      </c>
      <c r="K207">
        <v>8.2100000000000009</v>
      </c>
      <c r="L207">
        <v>29.68</v>
      </c>
      <c r="M207">
        <v>12</v>
      </c>
      <c r="N207">
        <v>41</v>
      </c>
      <c r="O207">
        <v>0.55000000000000004</v>
      </c>
      <c r="P207">
        <v>0.09</v>
      </c>
      <c r="Q207">
        <f t="shared" si="24"/>
        <v>0.12345679012345678</v>
      </c>
      <c r="R207">
        <f t="shared" si="25"/>
        <v>0.46000000000000008</v>
      </c>
      <c r="S207">
        <f t="shared" si="26"/>
        <v>5.0000000000000001E-4</v>
      </c>
      <c r="T207">
        <f t="shared" si="27"/>
        <v>8.3500000000000002E-4</v>
      </c>
      <c r="U207">
        <f t="shared" si="28"/>
        <v>0.16</v>
      </c>
      <c r="V207">
        <f t="shared" si="29"/>
        <v>76999.398967929446</v>
      </c>
      <c r="W207">
        <f t="shared" si="30"/>
        <v>8.5554887742143819</v>
      </c>
      <c r="X207">
        <f t="shared" si="31"/>
        <v>4.0382119985436598</v>
      </c>
    </row>
    <row r="208" spans="1:24" x14ac:dyDescent="0.25">
      <c r="A208">
        <v>120</v>
      </c>
      <c r="B208">
        <v>45</v>
      </c>
      <c r="C208">
        <v>50</v>
      </c>
      <c r="D208">
        <v>14</v>
      </c>
      <c r="E208">
        <v>43</v>
      </c>
      <c r="F208">
        <v>1.25</v>
      </c>
      <c r="G208">
        <v>4</v>
      </c>
      <c r="H208">
        <v>600</v>
      </c>
      <c r="I208">
        <v>136.513125</v>
      </c>
      <c r="J208">
        <v>192.6575</v>
      </c>
      <c r="K208">
        <v>22.640125000000001</v>
      </c>
      <c r="L208">
        <v>37.28</v>
      </c>
      <c r="M208">
        <v>12</v>
      </c>
      <c r="N208">
        <v>41</v>
      </c>
      <c r="O208">
        <v>0.5</v>
      </c>
      <c r="P208">
        <v>0.25</v>
      </c>
      <c r="Q208">
        <f t="shared" si="24"/>
        <v>7.407407407407407E-2</v>
      </c>
      <c r="R208">
        <f t="shared" si="25"/>
        <v>0.25</v>
      </c>
      <c r="S208">
        <f t="shared" si="26"/>
        <v>5.0000000000000001E-4</v>
      </c>
      <c r="T208">
        <f t="shared" si="27"/>
        <v>8.3500000000000002E-4</v>
      </c>
      <c r="U208">
        <f t="shared" si="28"/>
        <v>0.12</v>
      </c>
      <c r="V208">
        <f t="shared" si="29"/>
        <v>270937.2839506173</v>
      </c>
      <c r="W208">
        <f t="shared" si="30"/>
        <v>22.578106995884777</v>
      </c>
      <c r="X208">
        <f t="shared" si="31"/>
        <v>0.27468203656988438</v>
      </c>
    </row>
    <row r="209" spans="1:24" x14ac:dyDescent="0.25">
      <c r="A209">
        <v>160</v>
      </c>
      <c r="B209">
        <v>30</v>
      </c>
      <c r="C209">
        <v>60</v>
      </c>
      <c r="D209">
        <v>14</v>
      </c>
      <c r="E209">
        <v>43</v>
      </c>
      <c r="F209">
        <v>1.5</v>
      </c>
      <c r="G209">
        <v>3</v>
      </c>
      <c r="H209">
        <v>400</v>
      </c>
      <c r="I209">
        <v>137.79</v>
      </c>
      <c r="J209">
        <v>154.07</v>
      </c>
      <c r="K209">
        <v>1.43</v>
      </c>
      <c r="L209">
        <v>34.36</v>
      </c>
      <c r="M209">
        <v>12</v>
      </c>
      <c r="N209">
        <v>41</v>
      </c>
      <c r="O209">
        <v>0.55000000000000004</v>
      </c>
      <c r="P209">
        <v>0.09</v>
      </c>
      <c r="Q209">
        <f t="shared" si="24"/>
        <v>6.1728395061728392E-2</v>
      </c>
      <c r="R209">
        <f t="shared" si="25"/>
        <v>0.46000000000000008</v>
      </c>
      <c r="S209">
        <f t="shared" si="26"/>
        <v>5.0000000000000001E-4</v>
      </c>
      <c r="T209">
        <f t="shared" si="27"/>
        <v>8.3500000000000002E-4</v>
      </c>
      <c r="U209">
        <f t="shared" si="28"/>
        <v>0.16</v>
      </c>
      <c r="V209">
        <f t="shared" si="29"/>
        <v>26661.701472071942</v>
      </c>
      <c r="W209">
        <f t="shared" si="30"/>
        <v>1.4812056373373301</v>
      </c>
      <c r="X209">
        <f t="shared" si="31"/>
        <v>3.4570242001900104</v>
      </c>
    </row>
    <row r="210" spans="1:24" x14ac:dyDescent="0.25">
      <c r="A210">
        <v>140</v>
      </c>
      <c r="B210">
        <v>30</v>
      </c>
      <c r="C210">
        <v>60</v>
      </c>
      <c r="D210">
        <v>10</v>
      </c>
      <c r="E210">
        <v>43</v>
      </c>
      <c r="F210">
        <v>1.3</v>
      </c>
      <c r="G210">
        <v>2.25</v>
      </c>
      <c r="H210">
        <v>600</v>
      </c>
      <c r="I210">
        <v>139.03</v>
      </c>
      <c r="J210">
        <v>170.31</v>
      </c>
      <c r="K210">
        <v>3.49</v>
      </c>
      <c r="L210">
        <v>34.35</v>
      </c>
      <c r="M210">
        <v>8</v>
      </c>
      <c r="N210">
        <v>41</v>
      </c>
      <c r="O210">
        <v>0.55000000000000004</v>
      </c>
      <c r="P210">
        <v>0.09</v>
      </c>
      <c r="Q210">
        <f t="shared" si="24"/>
        <v>9.2592592592592587E-2</v>
      </c>
      <c r="R210">
        <f t="shared" si="25"/>
        <v>0.46000000000000008</v>
      </c>
      <c r="S210">
        <f t="shared" si="26"/>
        <v>5.0000000000000001E-4</v>
      </c>
      <c r="T210">
        <f t="shared" si="27"/>
        <v>8.3500000000000002E-4</v>
      </c>
      <c r="U210">
        <f t="shared" si="28"/>
        <v>0.14000000000000001</v>
      </c>
      <c r="V210">
        <f t="shared" si="29"/>
        <v>42762.16937739907</v>
      </c>
      <c r="W210">
        <f t="shared" si="30"/>
        <v>3.5635141147832554</v>
      </c>
      <c r="X210">
        <f t="shared" si="31"/>
        <v>2.0629668471995535</v>
      </c>
    </row>
    <row r="211" spans="1:24" x14ac:dyDescent="0.25">
      <c r="A211">
        <v>150</v>
      </c>
      <c r="B211">
        <v>45</v>
      </c>
      <c r="C211">
        <v>35</v>
      </c>
      <c r="D211">
        <v>14</v>
      </c>
      <c r="E211">
        <v>43</v>
      </c>
      <c r="F211">
        <v>1.4</v>
      </c>
      <c r="G211">
        <v>4</v>
      </c>
      <c r="H211">
        <v>600</v>
      </c>
      <c r="I211">
        <v>139.24625</v>
      </c>
      <c r="J211">
        <v>227.6525</v>
      </c>
      <c r="K211">
        <v>47.539625000000001</v>
      </c>
      <c r="L211">
        <v>42.415374999999997</v>
      </c>
      <c r="M211">
        <v>12</v>
      </c>
      <c r="N211">
        <v>41</v>
      </c>
      <c r="O211">
        <v>0.5</v>
      </c>
      <c r="P211">
        <v>0.25</v>
      </c>
      <c r="Q211">
        <f t="shared" si="24"/>
        <v>0.10582010582010581</v>
      </c>
      <c r="R211">
        <f t="shared" si="25"/>
        <v>0.25</v>
      </c>
      <c r="S211">
        <f t="shared" si="26"/>
        <v>5.0000000000000001E-4</v>
      </c>
      <c r="T211">
        <f t="shared" si="27"/>
        <v>8.3500000000000002E-4</v>
      </c>
      <c r="U211">
        <f t="shared" si="28"/>
        <v>0.15</v>
      </c>
      <c r="V211">
        <f t="shared" si="29"/>
        <v>568472.66313932976</v>
      </c>
      <c r="W211">
        <f t="shared" si="30"/>
        <v>47.372721928277485</v>
      </c>
      <c r="X211">
        <f t="shared" si="31"/>
        <v>0.35231893994862168</v>
      </c>
    </row>
    <row r="212" spans="1:24" x14ac:dyDescent="0.25">
      <c r="A212">
        <v>120</v>
      </c>
      <c r="B212">
        <v>45</v>
      </c>
      <c r="C212">
        <v>35</v>
      </c>
      <c r="D212">
        <v>14</v>
      </c>
      <c r="E212">
        <v>43</v>
      </c>
      <c r="F212">
        <v>1.4</v>
      </c>
      <c r="G212">
        <v>4</v>
      </c>
      <c r="H212">
        <v>600</v>
      </c>
      <c r="I212">
        <v>139.31312500000001</v>
      </c>
      <c r="J212">
        <v>213.88124999999999</v>
      </c>
      <c r="K212">
        <v>38.031687499999997</v>
      </c>
      <c r="L212">
        <v>40.399625</v>
      </c>
      <c r="M212">
        <v>12</v>
      </c>
      <c r="N212">
        <v>41</v>
      </c>
      <c r="O212">
        <v>0.5</v>
      </c>
      <c r="P212">
        <v>0.25</v>
      </c>
      <c r="Q212">
        <f t="shared" si="24"/>
        <v>0.10582010582010581</v>
      </c>
      <c r="R212">
        <f t="shared" si="25"/>
        <v>0.25</v>
      </c>
      <c r="S212">
        <f t="shared" si="26"/>
        <v>5.0000000000000001E-4</v>
      </c>
      <c r="T212">
        <f t="shared" si="27"/>
        <v>8.3500000000000002E-4</v>
      </c>
      <c r="U212">
        <f t="shared" si="28"/>
        <v>0.12</v>
      </c>
      <c r="V212">
        <f t="shared" si="29"/>
        <v>454778.13051146385</v>
      </c>
      <c r="W212">
        <f t="shared" si="30"/>
        <v>37.898177542621987</v>
      </c>
      <c r="X212">
        <f t="shared" si="31"/>
        <v>0.35228595683224767</v>
      </c>
    </row>
    <row r="213" spans="1:24" x14ac:dyDescent="0.25">
      <c r="A213">
        <v>120</v>
      </c>
      <c r="B213">
        <v>45</v>
      </c>
      <c r="C213">
        <v>35</v>
      </c>
      <c r="D213">
        <v>14</v>
      </c>
      <c r="E213">
        <v>43</v>
      </c>
      <c r="F213">
        <v>1.4</v>
      </c>
      <c r="G213">
        <v>4</v>
      </c>
      <c r="H213">
        <v>900</v>
      </c>
      <c r="I213">
        <v>141.65937500000001</v>
      </c>
      <c r="J213">
        <v>295.34500000000003</v>
      </c>
      <c r="K213">
        <v>106.90375</v>
      </c>
      <c r="L213">
        <v>51.89</v>
      </c>
      <c r="M213">
        <v>12</v>
      </c>
      <c r="N213">
        <v>41</v>
      </c>
      <c r="O213">
        <v>0.5</v>
      </c>
      <c r="P213">
        <v>0.25</v>
      </c>
      <c r="Q213">
        <f t="shared" si="24"/>
        <v>0.15873015873015872</v>
      </c>
      <c r="R213">
        <f t="shared" si="25"/>
        <v>0.25</v>
      </c>
      <c r="S213">
        <f t="shared" si="26"/>
        <v>5.0000000000000001E-4</v>
      </c>
      <c r="T213">
        <f t="shared" si="27"/>
        <v>8.3500000000000002E-4</v>
      </c>
      <c r="U213">
        <f t="shared" si="28"/>
        <v>0.12</v>
      </c>
      <c r="V213">
        <f t="shared" si="29"/>
        <v>851479.36507936497</v>
      </c>
      <c r="W213">
        <f t="shared" si="30"/>
        <v>106.4349206349206</v>
      </c>
      <c r="X213">
        <f t="shared" si="31"/>
        <v>0.44048453485254074</v>
      </c>
    </row>
    <row r="214" spans="1:24" x14ac:dyDescent="0.25">
      <c r="A214">
        <v>140</v>
      </c>
      <c r="B214">
        <v>30</v>
      </c>
      <c r="C214">
        <v>60</v>
      </c>
      <c r="D214">
        <v>14</v>
      </c>
      <c r="E214">
        <v>47</v>
      </c>
      <c r="F214">
        <v>1.3</v>
      </c>
      <c r="G214">
        <v>2.25</v>
      </c>
      <c r="H214">
        <v>600</v>
      </c>
      <c r="I214">
        <v>141.72999999999999</v>
      </c>
      <c r="J214">
        <v>172.62</v>
      </c>
      <c r="K214">
        <v>3.36</v>
      </c>
      <c r="L214">
        <v>34.1</v>
      </c>
      <c r="M214">
        <v>12</v>
      </c>
      <c r="N214">
        <v>45</v>
      </c>
      <c r="O214">
        <v>0.55000000000000004</v>
      </c>
      <c r="P214">
        <v>0.09</v>
      </c>
      <c r="Q214">
        <f t="shared" si="24"/>
        <v>9.2592592592592587E-2</v>
      </c>
      <c r="R214">
        <f t="shared" si="25"/>
        <v>0.46000000000000008</v>
      </c>
      <c r="S214">
        <f t="shared" si="26"/>
        <v>5.0000000000000001E-4</v>
      </c>
      <c r="T214">
        <f t="shared" si="27"/>
        <v>8.3500000000000002E-4</v>
      </c>
      <c r="U214">
        <f t="shared" si="28"/>
        <v>0.14000000000000001</v>
      </c>
      <c r="V214">
        <f t="shared" si="29"/>
        <v>42762.16937739907</v>
      </c>
      <c r="W214">
        <f t="shared" si="30"/>
        <v>3.5635141147832554</v>
      </c>
      <c r="X214">
        <f t="shared" si="31"/>
        <v>5.7110511766735046</v>
      </c>
    </row>
    <row r="215" spans="1:24" x14ac:dyDescent="0.25">
      <c r="A215">
        <v>150</v>
      </c>
      <c r="B215">
        <v>45</v>
      </c>
      <c r="C215">
        <v>35</v>
      </c>
      <c r="D215">
        <v>14</v>
      </c>
      <c r="E215">
        <v>43</v>
      </c>
      <c r="F215">
        <v>1.4</v>
      </c>
      <c r="G215">
        <v>4</v>
      </c>
      <c r="H215">
        <v>900</v>
      </c>
      <c r="I215">
        <v>142.80875</v>
      </c>
      <c r="J215">
        <v>325.75312500000001</v>
      </c>
      <c r="K215">
        <v>133.62937500000001</v>
      </c>
      <c r="L215">
        <v>52.813062500000001</v>
      </c>
      <c r="M215">
        <v>12</v>
      </c>
      <c r="N215">
        <v>41</v>
      </c>
      <c r="O215">
        <v>0.5</v>
      </c>
      <c r="P215">
        <v>0.25</v>
      </c>
      <c r="Q215">
        <f t="shared" si="24"/>
        <v>0.15873015873015872</v>
      </c>
      <c r="R215">
        <f t="shared" si="25"/>
        <v>0.25</v>
      </c>
      <c r="S215">
        <f t="shared" si="26"/>
        <v>5.0000000000000001E-4</v>
      </c>
      <c r="T215">
        <f t="shared" si="27"/>
        <v>8.3500000000000002E-4</v>
      </c>
      <c r="U215">
        <f t="shared" si="28"/>
        <v>0.15</v>
      </c>
      <c r="V215">
        <f t="shared" si="29"/>
        <v>1064349.2063492062</v>
      </c>
      <c r="W215">
        <f t="shared" si="30"/>
        <v>133.04365079365078</v>
      </c>
      <c r="X215">
        <f t="shared" si="31"/>
        <v>0.44024964953620993</v>
      </c>
    </row>
    <row r="216" spans="1:24" x14ac:dyDescent="0.25">
      <c r="A216">
        <v>160</v>
      </c>
      <c r="B216">
        <v>20</v>
      </c>
      <c r="C216">
        <v>45</v>
      </c>
      <c r="D216">
        <v>14</v>
      </c>
      <c r="E216">
        <v>43</v>
      </c>
      <c r="F216">
        <v>1.5</v>
      </c>
      <c r="G216">
        <v>2.25</v>
      </c>
      <c r="H216">
        <v>600</v>
      </c>
      <c r="I216">
        <v>143.47999999999999</v>
      </c>
      <c r="J216">
        <v>189.93</v>
      </c>
      <c r="K216">
        <v>12.11</v>
      </c>
      <c r="L216">
        <v>31.64</v>
      </c>
      <c r="M216">
        <v>12</v>
      </c>
      <c r="N216">
        <v>41</v>
      </c>
      <c r="O216">
        <v>0.55000000000000004</v>
      </c>
      <c r="P216">
        <v>0.09</v>
      </c>
      <c r="Q216">
        <f t="shared" si="24"/>
        <v>0.18518518518518517</v>
      </c>
      <c r="R216">
        <f t="shared" si="25"/>
        <v>0.46000000000000008</v>
      </c>
      <c r="S216">
        <f t="shared" si="26"/>
        <v>5.0000000000000001E-4</v>
      </c>
      <c r="T216">
        <f t="shared" si="27"/>
        <v>8.3500000000000002E-4</v>
      </c>
      <c r="U216">
        <f t="shared" si="28"/>
        <v>0.16</v>
      </c>
      <c r="V216">
        <f t="shared" si="29"/>
        <v>151013.09248757252</v>
      </c>
      <c r="W216">
        <f t="shared" si="30"/>
        <v>12.584424373964374</v>
      </c>
      <c r="X216">
        <f t="shared" si="31"/>
        <v>3.7699330526861496</v>
      </c>
    </row>
    <row r="217" spans="1:24" x14ac:dyDescent="0.25">
      <c r="A217">
        <v>160</v>
      </c>
      <c r="B217">
        <v>30</v>
      </c>
      <c r="C217">
        <v>60</v>
      </c>
      <c r="D217">
        <v>14</v>
      </c>
      <c r="E217">
        <v>43</v>
      </c>
      <c r="F217">
        <v>1.5</v>
      </c>
      <c r="G217">
        <v>2.25</v>
      </c>
      <c r="H217">
        <v>400</v>
      </c>
      <c r="I217">
        <v>143.94999999999999</v>
      </c>
      <c r="J217">
        <v>160.35</v>
      </c>
      <c r="K217">
        <v>1.42</v>
      </c>
      <c r="L217">
        <v>29.14</v>
      </c>
      <c r="M217">
        <v>12</v>
      </c>
      <c r="N217">
        <v>41</v>
      </c>
      <c r="O217">
        <v>0.55000000000000004</v>
      </c>
      <c r="P217">
        <v>0.09</v>
      </c>
      <c r="Q217">
        <f t="shared" si="24"/>
        <v>6.1728395061728392E-2</v>
      </c>
      <c r="R217">
        <f t="shared" si="25"/>
        <v>0.46000000000000008</v>
      </c>
      <c r="S217">
        <f t="shared" si="26"/>
        <v>5.0000000000000001E-4</v>
      </c>
      <c r="T217">
        <f t="shared" si="27"/>
        <v>8.3500000000000002E-4</v>
      </c>
      <c r="U217">
        <f t="shared" si="28"/>
        <v>0.16</v>
      </c>
      <c r="V217">
        <f t="shared" si="29"/>
        <v>26661.701472071942</v>
      </c>
      <c r="W217">
        <f t="shared" si="30"/>
        <v>1.4812056373373301</v>
      </c>
      <c r="X217">
        <f t="shared" si="31"/>
        <v>4.1321499050837875</v>
      </c>
    </row>
    <row r="218" spans="1:24" x14ac:dyDescent="0.25">
      <c r="A218">
        <v>160</v>
      </c>
      <c r="B218">
        <v>30</v>
      </c>
      <c r="C218">
        <v>60</v>
      </c>
      <c r="D218">
        <v>14</v>
      </c>
      <c r="E218">
        <v>43</v>
      </c>
      <c r="F218">
        <v>1.5</v>
      </c>
      <c r="G218">
        <v>1.5</v>
      </c>
      <c r="H218">
        <v>400</v>
      </c>
      <c r="I218">
        <v>145.55000000000001</v>
      </c>
      <c r="J218">
        <v>163.63</v>
      </c>
      <c r="K218">
        <v>1.42</v>
      </c>
      <c r="L218">
        <v>24.5</v>
      </c>
      <c r="M218">
        <v>12</v>
      </c>
      <c r="N218">
        <v>41</v>
      </c>
      <c r="O218">
        <v>0.55000000000000004</v>
      </c>
      <c r="P218">
        <v>0.09</v>
      </c>
      <c r="Q218">
        <f t="shared" si="24"/>
        <v>6.1728395061728392E-2</v>
      </c>
      <c r="R218">
        <f t="shared" si="25"/>
        <v>0.46000000000000008</v>
      </c>
      <c r="S218">
        <f t="shared" si="26"/>
        <v>5.0000000000000001E-4</v>
      </c>
      <c r="T218">
        <f t="shared" si="27"/>
        <v>8.3500000000000002E-4</v>
      </c>
      <c r="U218">
        <f t="shared" si="28"/>
        <v>0.16</v>
      </c>
      <c r="V218">
        <f t="shared" si="29"/>
        <v>26661.701472071942</v>
      </c>
      <c r="W218">
        <f t="shared" si="30"/>
        <v>1.4812056373373301</v>
      </c>
      <c r="X218">
        <f t="shared" si="31"/>
        <v>4.1321499050837875</v>
      </c>
    </row>
    <row r="219" spans="1:24" x14ac:dyDescent="0.25">
      <c r="A219">
        <v>120</v>
      </c>
      <c r="B219">
        <v>45</v>
      </c>
      <c r="C219">
        <v>35</v>
      </c>
      <c r="D219">
        <v>14</v>
      </c>
      <c r="E219">
        <v>43</v>
      </c>
      <c r="F219">
        <v>1.4</v>
      </c>
      <c r="G219">
        <v>4</v>
      </c>
      <c r="H219">
        <v>750</v>
      </c>
      <c r="I219">
        <v>147.70500000000001</v>
      </c>
      <c r="J219">
        <v>256.29812500000003</v>
      </c>
      <c r="K219">
        <v>66.831874999999997</v>
      </c>
      <c r="L219">
        <v>46.433687499999998</v>
      </c>
      <c r="M219">
        <v>12</v>
      </c>
      <c r="N219">
        <v>41</v>
      </c>
      <c r="O219">
        <v>0.5</v>
      </c>
      <c r="P219">
        <v>0.25</v>
      </c>
      <c r="Q219">
        <f t="shared" si="24"/>
        <v>0.1322751322751323</v>
      </c>
      <c r="R219">
        <f t="shared" si="25"/>
        <v>0.25</v>
      </c>
      <c r="S219">
        <f t="shared" si="26"/>
        <v>5.0000000000000001E-4</v>
      </c>
      <c r="T219">
        <f t="shared" si="27"/>
        <v>8.3500000000000002E-4</v>
      </c>
      <c r="U219">
        <f t="shared" si="28"/>
        <v>0.12</v>
      </c>
      <c r="V219">
        <f t="shared" si="29"/>
        <v>639019.40035273391</v>
      </c>
      <c r="W219">
        <f t="shared" si="30"/>
        <v>66.56452087007645</v>
      </c>
      <c r="X219">
        <f t="shared" si="31"/>
        <v>0.40164659255248031</v>
      </c>
    </row>
    <row r="220" spans="1:24" x14ac:dyDescent="0.25">
      <c r="A220">
        <v>160</v>
      </c>
      <c r="B220">
        <v>30</v>
      </c>
      <c r="C220">
        <v>60</v>
      </c>
      <c r="D220">
        <v>10</v>
      </c>
      <c r="E220">
        <v>43</v>
      </c>
      <c r="F220">
        <v>1.3</v>
      </c>
      <c r="G220">
        <v>3</v>
      </c>
      <c r="H220">
        <v>600</v>
      </c>
      <c r="I220">
        <v>148.24</v>
      </c>
      <c r="J220">
        <v>176.31</v>
      </c>
      <c r="K220">
        <v>3.99</v>
      </c>
      <c r="L220">
        <v>39.29</v>
      </c>
      <c r="M220">
        <v>8</v>
      </c>
      <c r="N220">
        <v>41</v>
      </c>
      <c r="O220">
        <v>0.55000000000000004</v>
      </c>
      <c r="P220">
        <v>0.09</v>
      </c>
      <c r="Q220">
        <f t="shared" si="24"/>
        <v>9.2592592592592587E-2</v>
      </c>
      <c r="R220">
        <f t="shared" si="25"/>
        <v>0.46000000000000008</v>
      </c>
      <c r="S220">
        <f t="shared" si="26"/>
        <v>5.0000000000000001E-4</v>
      </c>
      <c r="T220">
        <f t="shared" si="27"/>
        <v>8.3500000000000002E-4</v>
      </c>
      <c r="U220">
        <f t="shared" si="28"/>
        <v>0.16</v>
      </c>
      <c r="V220">
        <f t="shared" si="29"/>
        <v>48871.050717027509</v>
      </c>
      <c r="W220">
        <f t="shared" si="30"/>
        <v>4.0725875597522929</v>
      </c>
      <c r="X220">
        <f t="shared" si="31"/>
        <v>2.0278891132623289</v>
      </c>
    </row>
    <row r="221" spans="1:24" x14ac:dyDescent="0.25">
      <c r="A221">
        <v>150</v>
      </c>
      <c r="B221">
        <v>45</v>
      </c>
      <c r="C221">
        <v>35</v>
      </c>
      <c r="D221">
        <v>14</v>
      </c>
      <c r="E221">
        <v>43</v>
      </c>
      <c r="F221">
        <v>1.4</v>
      </c>
      <c r="G221">
        <v>4</v>
      </c>
      <c r="H221">
        <v>750</v>
      </c>
      <c r="I221">
        <v>148.88</v>
      </c>
      <c r="J221">
        <v>277.61500000000001</v>
      </c>
      <c r="K221">
        <v>83.539375000000007</v>
      </c>
      <c r="L221">
        <v>48.015749999999997</v>
      </c>
      <c r="M221">
        <v>12</v>
      </c>
      <c r="N221">
        <v>41</v>
      </c>
      <c r="O221">
        <v>0.5</v>
      </c>
      <c r="P221">
        <v>0.25</v>
      </c>
      <c r="Q221">
        <f t="shared" si="24"/>
        <v>0.1322751322751323</v>
      </c>
      <c r="R221">
        <f t="shared" si="25"/>
        <v>0.25</v>
      </c>
      <c r="S221">
        <f t="shared" si="26"/>
        <v>5.0000000000000001E-4</v>
      </c>
      <c r="T221">
        <f t="shared" si="27"/>
        <v>8.3500000000000002E-4</v>
      </c>
      <c r="U221">
        <f t="shared" si="28"/>
        <v>0.15</v>
      </c>
      <c r="V221">
        <f t="shared" si="29"/>
        <v>798774.25044091733</v>
      </c>
      <c r="W221">
        <f t="shared" si="30"/>
        <v>83.205651087595555</v>
      </c>
      <c r="X221">
        <f t="shared" si="31"/>
        <v>0.4010832293747939</v>
      </c>
    </row>
    <row r="222" spans="1:24" x14ac:dyDescent="0.25">
      <c r="A222">
        <v>160</v>
      </c>
      <c r="B222">
        <v>30</v>
      </c>
      <c r="C222">
        <v>45</v>
      </c>
      <c r="D222">
        <v>10</v>
      </c>
      <c r="E222">
        <v>47</v>
      </c>
      <c r="F222">
        <v>1.5</v>
      </c>
      <c r="G222">
        <v>2.25</v>
      </c>
      <c r="H222">
        <v>600</v>
      </c>
      <c r="I222">
        <v>149.63999999999999</v>
      </c>
      <c r="J222">
        <v>194.73</v>
      </c>
      <c r="K222">
        <v>6.17</v>
      </c>
      <c r="L222">
        <v>42.09</v>
      </c>
      <c r="M222">
        <v>8</v>
      </c>
      <c r="N222">
        <v>45</v>
      </c>
      <c r="O222">
        <v>0.55000000000000004</v>
      </c>
      <c r="P222">
        <v>0.09</v>
      </c>
      <c r="Q222">
        <f t="shared" si="24"/>
        <v>0.12345679012345677</v>
      </c>
      <c r="R222">
        <f t="shared" si="25"/>
        <v>0.46000000000000008</v>
      </c>
      <c r="S222">
        <f t="shared" si="26"/>
        <v>5.0000000000000001E-4</v>
      </c>
      <c r="T222">
        <f t="shared" si="27"/>
        <v>8.3500000000000002E-4</v>
      </c>
      <c r="U222">
        <f t="shared" si="28"/>
        <v>0.16</v>
      </c>
      <c r="V222">
        <f t="shared" si="29"/>
        <v>76999.398967929446</v>
      </c>
      <c r="W222">
        <f t="shared" si="30"/>
        <v>6.4166165806607873</v>
      </c>
      <c r="X222">
        <f t="shared" si="31"/>
        <v>3.8434052831529897</v>
      </c>
    </row>
    <row r="223" spans="1:24" x14ac:dyDescent="0.25">
      <c r="A223">
        <v>160</v>
      </c>
      <c r="B223">
        <v>30</v>
      </c>
      <c r="C223">
        <v>60</v>
      </c>
      <c r="D223">
        <v>14</v>
      </c>
      <c r="E223">
        <v>47</v>
      </c>
      <c r="F223">
        <v>1.3</v>
      </c>
      <c r="G223">
        <v>3</v>
      </c>
      <c r="H223">
        <v>600</v>
      </c>
      <c r="I223">
        <v>150.97999999999999</v>
      </c>
      <c r="J223">
        <v>178.49</v>
      </c>
      <c r="K223">
        <v>3.85</v>
      </c>
      <c r="L223">
        <v>39.020000000000003</v>
      </c>
      <c r="M223">
        <v>12</v>
      </c>
      <c r="N223">
        <v>45</v>
      </c>
      <c r="O223">
        <v>0.55000000000000004</v>
      </c>
      <c r="P223">
        <v>0.09</v>
      </c>
      <c r="Q223">
        <f t="shared" si="24"/>
        <v>9.2592592592592587E-2</v>
      </c>
      <c r="R223">
        <f t="shared" si="25"/>
        <v>0.46000000000000008</v>
      </c>
      <c r="S223">
        <f t="shared" si="26"/>
        <v>5.0000000000000001E-4</v>
      </c>
      <c r="T223">
        <f t="shared" si="27"/>
        <v>8.3500000000000002E-4</v>
      </c>
      <c r="U223">
        <f t="shared" si="28"/>
        <v>0.16</v>
      </c>
      <c r="V223">
        <f t="shared" si="29"/>
        <v>48871.050717027509</v>
      </c>
      <c r="W223">
        <f t="shared" si="30"/>
        <v>4.0725875597522929</v>
      </c>
      <c r="X223">
        <f t="shared" si="31"/>
        <v>5.4655070391127767</v>
      </c>
    </row>
    <row r="224" spans="1:24" x14ac:dyDescent="0.25">
      <c r="A224">
        <v>160</v>
      </c>
      <c r="B224">
        <v>30</v>
      </c>
      <c r="C224">
        <v>45</v>
      </c>
      <c r="D224">
        <v>14</v>
      </c>
      <c r="E224">
        <v>43</v>
      </c>
      <c r="F224">
        <v>1.3</v>
      </c>
      <c r="G224">
        <v>2.25</v>
      </c>
      <c r="H224">
        <v>600</v>
      </c>
      <c r="I224">
        <v>151.82</v>
      </c>
      <c r="J224">
        <v>183.64</v>
      </c>
      <c r="K224">
        <v>6.17</v>
      </c>
      <c r="L224">
        <v>30.75</v>
      </c>
      <c r="M224">
        <v>12</v>
      </c>
      <c r="N224">
        <v>41</v>
      </c>
      <c r="O224">
        <v>0.55000000000000004</v>
      </c>
      <c r="P224">
        <v>0.09</v>
      </c>
      <c r="Q224">
        <f t="shared" si="24"/>
        <v>0.12345679012345677</v>
      </c>
      <c r="R224">
        <f t="shared" si="25"/>
        <v>0.46000000000000008</v>
      </c>
      <c r="S224">
        <f t="shared" si="26"/>
        <v>5.0000000000000001E-4</v>
      </c>
      <c r="T224">
        <f t="shared" si="27"/>
        <v>8.3500000000000002E-4</v>
      </c>
      <c r="U224">
        <f t="shared" si="28"/>
        <v>0.16</v>
      </c>
      <c r="V224">
        <f t="shared" si="29"/>
        <v>76999.398967929446</v>
      </c>
      <c r="W224">
        <f t="shared" si="30"/>
        <v>6.4166165806607873</v>
      </c>
      <c r="X224">
        <f t="shared" si="31"/>
        <v>3.8434052831529897</v>
      </c>
    </row>
    <row r="225" spans="1:24" x14ac:dyDescent="0.25">
      <c r="A225">
        <v>160</v>
      </c>
      <c r="B225">
        <v>30</v>
      </c>
      <c r="C225">
        <v>60</v>
      </c>
      <c r="D225">
        <v>14</v>
      </c>
      <c r="E225">
        <v>43</v>
      </c>
      <c r="F225">
        <v>1.1000000000000001</v>
      </c>
      <c r="G225">
        <v>3</v>
      </c>
      <c r="H225">
        <v>800</v>
      </c>
      <c r="I225">
        <v>152.05000000000001</v>
      </c>
      <c r="J225">
        <v>184.33</v>
      </c>
      <c r="K225">
        <v>8.24</v>
      </c>
      <c r="L225">
        <v>35.99</v>
      </c>
      <c r="M225">
        <v>12</v>
      </c>
      <c r="N225">
        <v>41</v>
      </c>
      <c r="O225">
        <v>0.55000000000000004</v>
      </c>
      <c r="P225">
        <v>0.09</v>
      </c>
      <c r="Q225">
        <f t="shared" si="24"/>
        <v>0.12345679012345678</v>
      </c>
      <c r="R225">
        <f t="shared" si="25"/>
        <v>0.46000000000000008</v>
      </c>
      <c r="S225">
        <f t="shared" si="26"/>
        <v>5.0000000000000001E-4</v>
      </c>
      <c r="T225">
        <f t="shared" si="27"/>
        <v>8.3500000000000002E-4</v>
      </c>
      <c r="U225">
        <f t="shared" si="28"/>
        <v>0.16</v>
      </c>
      <c r="V225">
        <f t="shared" si="29"/>
        <v>76999.398967929446</v>
      </c>
      <c r="W225">
        <f t="shared" si="30"/>
        <v>8.5554887742143819</v>
      </c>
      <c r="X225">
        <f t="shared" si="31"/>
        <v>3.6875599108404162</v>
      </c>
    </row>
    <row r="226" spans="1:24" x14ac:dyDescent="0.25">
      <c r="A226">
        <v>150</v>
      </c>
      <c r="B226">
        <v>45</v>
      </c>
      <c r="C226">
        <v>50</v>
      </c>
      <c r="D226">
        <v>14</v>
      </c>
      <c r="E226">
        <v>43</v>
      </c>
      <c r="F226">
        <v>1.4</v>
      </c>
      <c r="G226">
        <v>4</v>
      </c>
      <c r="H226">
        <v>600</v>
      </c>
      <c r="I226">
        <v>152.87937500000001</v>
      </c>
      <c r="J226">
        <v>230.9425</v>
      </c>
      <c r="K226">
        <v>28.3001875</v>
      </c>
      <c r="L226">
        <v>48.062062500000003</v>
      </c>
      <c r="M226">
        <v>12</v>
      </c>
      <c r="N226">
        <v>41</v>
      </c>
      <c r="O226">
        <v>0.5</v>
      </c>
      <c r="P226">
        <v>0.25</v>
      </c>
      <c r="Q226">
        <f t="shared" si="24"/>
        <v>7.407407407407407E-2</v>
      </c>
      <c r="R226">
        <f t="shared" si="25"/>
        <v>0.25</v>
      </c>
      <c r="S226">
        <f t="shared" si="26"/>
        <v>5.0000000000000001E-4</v>
      </c>
      <c r="T226">
        <f t="shared" si="27"/>
        <v>8.3500000000000002E-4</v>
      </c>
      <c r="U226">
        <f t="shared" si="28"/>
        <v>0.15</v>
      </c>
      <c r="V226">
        <f t="shared" si="29"/>
        <v>338671.60493827163</v>
      </c>
      <c r="W226">
        <f t="shared" si="30"/>
        <v>28.222633744855973</v>
      </c>
      <c r="X226">
        <f t="shared" si="31"/>
        <v>0.27479276330176911</v>
      </c>
    </row>
    <row r="227" spans="1:24" x14ac:dyDescent="0.25">
      <c r="A227">
        <v>140</v>
      </c>
      <c r="B227">
        <v>20</v>
      </c>
      <c r="C227">
        <v>60</v>
      </c>
      <c r="D227">
        <v>14</v>
      </c>
      <c r="E227">
        <v>43</v>
      </c>
      <c r="F227">
        <v>1.5</v>
      </c>
      <c r="G227">
        <v>2.25</v>
      </c>
      <c r="H227">
        <v>600</v>
      </c>
      <c r="I227">
        <v>153.04</v>
      </c>
      <c r="J227">
        <v>192.4</v>
      </c>
      <c r="K227">
        <v>6.54</v>
      </c>
      <c r="L227">
        <v>32.68</v>
      </c>
      <c r="M227">
        <v>12</v>
      </c>
      <c r="N227">
        <v>41</v>
      </c>
      <c r="O227">
        <v>0.55000000000000004</v>
      </c>
      <c r="P227">
        <v>0.09</v>
      </c>
      <c r="Q227">
        <f t="shared" si="24"/>
        <v>0.1388888888888889</v>
      </c>
      <c r="R227">
        <f t="shared" si="25"/>
        <v>0.46000000000000008</v>
      </c>
      <c r="S227">
        <f t="shared" si="26"/>
        <v>5.0000000000000001E-4</v>
      </c>
      <c r="T227">
        <f t="shared" si="27"/>
        <v>8.3500000000000002E-4</v>
      </c>
      <c r="U227">
        <f t="shared" si="28"/>
        <v>0.14000000000000001</v>
      </c>
      <c r="V227">
        <f t="shared" si="29"/>
        <v>81622.798005534059</v>
      </c>
      <c r="W227">
        <f t="shared" si="30"/>
        <v>6.8018998337945051</v>
      </c>
      <c r="X227">
        <f t="shared" si="31"/>
        <v>3.8503923932146731</v>
      </c>
    </row>
    <row r="228" spans="1:24" x14ac:dyDescent="0.25">
      <c r="A228">
        <v>120</v>
      </c>
      <c r="B228">
        <v>45</v>
      </c>
      <c r="C228">
        <v>50</v>
      </c>
      <c r="D228">
        <v>14</v>
      </c>
      <c r="E228">
        <v>43</v>
      </c>
      <c r="F228">
        <v>1.25</v>
      </c>
      <c r="G228">
        <v>4</v>
      </c>
      <c r="H228">
        <v>750</v>
      </c>
      <c r="I228">
        <v>154.93437499999999</v>
      </c>
      <c r="J228">
        <v>231.58687499999999</v>
      </c>
      <c r="K228">
        <v>39.004687500000003</v>
      </c>
      <c r="L228">
        <v>43.143812500000003</v>
      </c>
      <c r="M228">
        <v>12</v>
      </c>
      <c r="N228">
        <v>41</v>
      </c>
      <c r="O228">
        <v>0.5</v>
      </c>
      <c r="P228">
        <v>0.25</v>
      </c>
      <c r="Q228">
        <f t="shared" si="24"/>
        <v>9.2592592592592601E-2</v>
      </c>
      <c r="R228">
        <f t="shared" si="25"/>
        <v>0.25</v>
      </c>
      <c r="S228">
        <f t="shared" si="26"/>
        <v>5.0000000000000001E-4</v>
      </c>
      <c r="T228">
        <f t="shared" si="27"/>
        <v>8.3500000000000002E-4</v>
      </c>
      <c r="U228">
        <f t="shared" si="28"/>
        <v>0.12</v>
      </c>
      <c r="V228">
        <f t="shared" si="29"/>
        <v>373239.50617283961</v>
      </c>
      <c r="W228">
        <f t="shared" si="30"/>
        <v>38.879115226337461</v>
      </c>
      <c r="X228">
        <f t="shared" si="31"/>
        <v>0.32298130482526116</v>
      </c>
    </row>
    <row r="229" spans="1:24" x14ac:dyDescent="0.25">
      <c r="A229">
        <v>150</v>
      </c>
      <c r="B229">
        <v>45</v>
      </c>
      <c r="C229">
        <v>50</v>
      </c>
      <c r="D229">
        <v>14</v>
      </c>
      <c r="E229">
        <v>43</v>
      </c>
      <c r="F229">
        <v>1.25</v>
      </c>
      <c r="G229">
        <v>4</v>
      </c>
      <c r="H229">
        <v>750</v>
      </c>
      <c r="I229">
        <v>155.25187500000001</v>
      </c>
      <c r="J229">
        <v>246.79</v>
      </c>
      <c r="K229">
        <v>48.755875000000003</v>
      </c>
      <c r="L229">
        <v>45.055124999999997</v>
      </c>
      <c r="M229">
        <v>12</v>
      </c>
      <c r="N229">
        <v>41</v>
      </c>
      <c r="O229">
        <v>0.5</v>
      </c>
      <c r="P229">
        <v>0.25</v>
      </c>
      <c r="Q229">
        <f t="shared" si="24"/>
        <v>9.2592592592592601E-2</v>
      </c>
      <c r="R229">
        <f t="shared" si="25"/>
        <v>0.25</v>
      </c>
      <c r="S229">
        <f t="shared" si="26"/>
        <v>5.0000000000000001E-4</v>
      </c>
      <c r="T229">
        <f t="shared" si="27"/>
        <v>8.3500000000000002E-4</v>
      </c>
      <c r="U229">
        <f t="shared" si="28"/>
        <v>0.15</v>
      </c>
      <c r="V229">
        <f t="shared" si="29"/>
        <v>466549.3827160495</v>
      </c>
      <c r="W229">
        <f t="shared" si="30"/>
        <v>48.598894032921827</v>
      </c>
      <c r="X229">
        <f t="shared" si="31"/>
        <v>0.32301345576266532</v>
      </c>
    </row>
    <row r="230" spans="1:24" x14ac:dyDescent="0.25">
      <c r="A230">
        <v>160</v>
      </c>
      <c r="B230">
        <v>30</v>
      </c>
      <c r="C230">
        <v>60</v>
      </c>
      <c r="D230">
        <v>10</v>
      </c>
      <c r="E230">
        <v>47</v>
      </c>
      <c r="F230">
        <v>1.3</v>
      </c>
      <c r="G230">
        <v>3</v>
      </c>
      <c r="H230">
        <v>800</v>
      </c>
      <c r="I230">
        <v>155.55000000000001</v>
      </c>
      <c r="J230">
        <v>204.64</v>
      </c>
      <c r="K230">
        <v>8.24</v>
      </c>
      <c r="L230">
        <v>51.1</v>
      </c>
      <c r="M230">
        <v>8</v>
      </c>
      <c r="N230">
        <v>45</v>
      </c>
      <c r="O230">
        <v>0.55000000000000004</v>
      </c>
      <c r="P230">
        <v>0.09</v>
      </c>
      <c r="Q230">
        <f t="shared" si="24"/>
        <v>0.12345679012345678</v>
      </c>
      <c r="R230">
        <f t="shared" si="25"/>
        <v>0.46000000000000008</v>
      </c>
      <c r="S230">
        <f t="shared" si="26"/>
        <v>5.0000000000000001E-4</v>
      </c>
      <c r="T230">
        <f t="shared" si="27"/>
        <v>8.3500000000000002E-4</v>
      </c>
      <c r="U230">
        <f t="shared" si="28"/>
        <v>0.16</v>
      </c>
      <c r="V230">
        <f t="shared" si="29"/>
        <v>76999.398967929446</v>
      </c>
      <c r="W230">
        <f t="shared" si="30"/>
        <v>8.5554887742143819</v>
      </c>
      <c r="X230">
        <f t="shared" si="31"/>
        <v>3.6875599108404162</v>
      </c>
    </row>
    <row r="231" spans="1:24" x14ac:dyDescent="0.25">
      <c r="A231">
        <v>120</v>
      </c>
      <c r="B231">
        <v>45</v>
      </c>
      <c r="C231">
        <v>50</v>
      </c>
      <c r="D231">
        <v>14</v>
      </c>
      <c r="E231">
        <v>43</v>
      </c>
      <c r="F231">
        <v>1.4</v>
      </c>
      <c r="G231">
        <v>4</v>
      </c>
      <c r="H231">
        <v>600</v>
      </c>
      <c r="I231">
        <v>156.300625</v>
      </c>
      <c r="J231">
        <v>221.35062500000001</v>
      </c>
      <c r="K231">
        <v>22.640125000000001</v>
      </c>
      <c r="L231">
        <v>45.257874999999999</v>
      </c>
      <c r="M231">
        <v>12</v>
      </c>
      <c r="N231">
        <v>41</v>
      </c>
      <c r="O231">
        <v>0.5</v>
      </c>
      <c r="P231">
        <v>0.25</v>
      </c>
      <c r="Q231">
        <f t="shared" si="24"/>
        <v>7.407407407407407E-2</v>
      </c>
      <c r="R231">
        <f t="shared" si="25"/>
        <v>0.25</v>
      </c>
      <c r="S231">
        <f t="shared" si="26"/>
        <v>5.0000000000000001E-4</v>
      </c>
      <c r="T231">
        <f t="shared" si="27"/>
        <v>8.3500000000000002E-4</v>
      </c>
      <c r="U231">
        <f t="shared" si="28"/>
        <v>0.12</v>
      </c>
      <c r="V231">
        <f t="shared" si="29"/>
        <v>270937.2839506173</v>
      </c>
      <c r="W231">
        <f t="shared" si="30"/>
        <v>22.578106995884777</v>
      </c>
      <c r="X231">
        <f t="shared" si="31"/>
        <v>0.27468203656988438</v>
      </c>
    </row>
    <row r="232" spans="1:24" x14ac:dyDescent="0.25">
      <c r="A232">
        <v>160</v>
      </c>
      <c r="B232">
        <v>30</v>
      </c>
      <c r="C232">
        <v>60</v>
      </c>
      <c r="D232">
        <v>10</v>
      </c>
      <c r="E232">
        <v>43</v>
      </c>
      <c r="F232">
        <v>1.3</v>
      </c>
      <c r="G232">
        <v>1.5</v>
      </c>
      <c r="H232">
        <v>800</v>
      </c>
      <c r="I232">
        <v>156.66999999999999</v>
      </c>
      <c r="J232">
        <v>208.76</v>
      </c>
      <c r="K232">
        <v>8.34</v>
      </c>
      <c r="L232">
        <v>39.43</v>
      </c>
      <c r="M232">
        <v>8</v>
      </c>
      <c r="N232">
        <v>41</v>
      </c>
      <c r="O232">
        <v>0.55000000000000004</v>
      </c>
      <c r="P232">
        <v>0.09</v>
      </c>
      <c r="Q232">
        <f t="shared" si="24"/>
        <v>0.12345679012345678</v>
      </c>
      <c r="R232">
        <f t="shared" si="25"/>
        <v>0.46000000000000008</v>
      </c>
      <c r="S232">
        <f t="shared" si="26"/>
        <v>5.0000000000000001E-4</v>
      </c>
      <c r="T232">
        <f t="shared" si="27"/>
        <v>8.3500000000000002E-4</v>
      </c>
      <c r="U232">
        <f t="shared" si="28"/>
        <v>0.16</v>
      </c>
      <c r="V232">
        <f t="shared" si="29"/>
        <v>76999.398967929446</v>
      </c>
      <c r="W232">
        <f t="shared" si="30"/>
        <v>8.5554887742143819</v>
      </c>
      <c r="X232">
        <f t="shared" si="31"/>
        <v>2.518719618496251</v>
      </c>
    </row>
    <row r="233" spans="1:24" x14ac:dyDescent="0.25">
      <c r="A233">
        <v>140</v>
      </c>
      <c r="B233">
        <v>30</v>
      </c>
      <c r="C233">
        <v>60</v>
      </c>
      <c r="D233">
        <v>10</v>
      </c>
      <c r="E233">
        <v>47</v>
      </c>
      <c r="F233">
        <v>1.5</v>
      </c>
      <c r="G233">
        <v>2.25</v>
      </c>
      <c r="H233">
        <v>600</v>
      </c>
      <c r="I233">
        <v>156.91</v>
      </c>
      <c r="J233">
        <v>196.85</v>
      </c>
      <c r="K233">
        <v>3.42</v>
      </c>
      <c r="L233">
        <v>43.27</v>
      </c>
      <c r="M233">
        <v>8</v>
      </c>
      <c r="N233">
        <v>45</v>
      </c>
      <c r="O233">
        <v>0.55000000000000004</v>
      </c>
      <c r="P233">
        <v>0.09</v>
      </c>
      <c r="Q233">
        <f t="shared" si="24"/>
        <v>9.2592592592592587E-2</v>
      </c>
      <c r="R233">
        <f t="shared" si="25"/>
        <v>0.46000000000000008</v>
      </c>
      <c r="S233">
        <f t="shared" si="26"/>
        <v>5.0000000000000001E-4</v>
      </c>
      <c r="T233">
        <f t="shared" si="27"/>
        <v>8.3500000000000002E-4</v>
      </c>
      <c r="U233">
        <f t="shared" si="28"/>
        <v>0.14000000000000001</v>
      </c>
      <c r="V233">
        <f t="shared" si="29"/>
        <v>42762.16937739907</v>
      </c>
      <c r="W233">
        <f t="shared" si="30"/>
        <v>3.5635141147832554</v>
      </c>
      <c r="X233">
        <f t="shared" si="31"/>
        <v>4.0273199476855304</v>
      </c>
    </row>
    <row r="234" spans="1:24" x14ac:dyDescent="0.25">
      <c r="A234">
        <v>140</v>
      </c>
      <c r="B234">
        <v>30</v>
      </c>
      <c r="C234">
        <v>60</v>
      </c>
      <c r="D234">
        <v>14</v>
      </c>
      <c r="E234">
        <v>43</v>
      </c>
      <c r="F234">
        <v>1.3</v>
      </c>
      <c r="G234">
        <v>2.25</v>
      </c>
      <c r="H234">
        <v>600</v>
      </c>
      <c r="I234">
        <v>157.05000000000001</v>
      </c>
      <c r="J234">
        <v>184.25</v>
      </c>
      <c r="K234">
        <v>3.42</v>
      </c>
      <c r="L234">
        <v>31.61</v>
      </c>
      <c r="M234">
        <v>12</v>
      </c>
      <c r="N234">
        <v>41</v>
      </c>
      <c r="O234">
        <v>0.55000000000000004</v>
      </c>
      <c r="P234">
        <v>0.09</v>
      </c>
      <c r="Q234">
        <f t="shared" si="24"/>
        <v>9.2592592592592587E-2</v>
      </c>
      <c r="R234">
        <f t="shared" si="25"/>
        <v>0.46000000000000008</v>
      </c>
      <c r="S234">
        <f t="shared" si="26"/>
        <v>5.0000000000000001E-4</v>
      </c>
      <c r="T234">
        <f t="shared" si="27"/>
        <v>8.3500000000000002E-4</v>
      </c>
      <c r="U234">
        <f t="shared" si="28"/>
        <v>0.14000000000000001</v>
      </c>
      <c r="V234">
        <f t="shared" si="29"/>
        <v>42762.16937739907</v>
      </c>
      <c r="W234">
        <f t="shared" si="30"/>
        <v>3.5635141147832554</v>
      </c>
      <c r="X234">
        <f t="shared" si="31"/>
        <v>4.0273199476855304</v>
      </c>
    </row>
    <row r="235" spans="1:24" x14ac:dyDescent="0.25">
      <c r="A235">
        <v>160</v>
      </c>
      <c r="B235">
        <v>30</v>
      </c>
      <c r="C235">
        <v>60</v>
      </c>
      <c r="D235">
        <v>14</v>
      </c>
      <c r="E235">
        <v>47</v>
      </c>
      <c r="F235">
        <v>1.3</v>
      </c>
      <c r="G235">
        <v>1.5</v>
      </c>
      <c r="H235">
        <v>800</v>
      </c>
      <c r="I235">
        <v>160.54</v>
      </c>
      <c r="J235">
        <v>212.02</v>
      </c>
      <c r="K235">
        <v>8.09</v>
      </c>
      <c r="L235">
        <v>39.18</v>
      </c>
      <c r="M235">
        <v>12</v>
      </c>
      <c r="N235">
        <v>45</v>
      </c>
      <c r="O235">
        <v>0.55000000000000004</v>
      </c>
      <c r="P235">
        <v>0.09</v>
      </c>
      <c r="Q235">
        <f t="shared" si="24"/>
        <v>0.12345679012345678</v>
      </c>
      <c r="R235">
        <f t="shared" si="25"/>
        <v>0.46000000000000008</v>
      </c>
      <c r="S235">
        <f t="shared" si="26"/>
        <v>5.0000000000000001E-4</v>
      </c>
      <c r="T235">
        <f t="shared" si="27"/>
        <v>8.3500000000000002E-4</v>
      </c>
      <c r="U235">
        <f t="shared" si="28"/>
        <v>0.16</v>
      </c>
      <c r="V235">
        <f t="shared" si="29"/>
        <v>76999.398967929446</v>
      </c>
      <c r="W235">
        <f t="shared" si="30"/>
        <v>8.5554887742143819</v>
      </c>
      <c r="X235">
        <f t="shared" si="31"/>
        <v>5.4408203493566756</v>
      </c>
    </row>
    <row r="236" spans="1:24" x14ac:dyDescent="0.25">
      <c r="A236">
        <v>160</v>
      </c>
      <c r="B236">
        <v>30</v>
      </c>
      <c r="C236">
        <v>60</v>
      </c>
      <c r="D236">
        <v>14</v>
      </c>
      <c r="E236">
        <v>43</v>
      </c>
      <c r="F236">
        <v>1.3</v>
      </c>
      <c r="G236">
        <v>3</v>
      </c>
      <c r="H236">
        <v>600</v>
      </c>
      <c r="I236">
        <v>163.29</v>
      </c>
      <c r="J236">
        <v>188.03</v>
      </c>
      <c r="K236">
        <v>3.92</v>
      </c>
      <c r="L236">
        <v>36.619999999999997</v>
      </c>
      <c r="M236">
        <v>12</v>
      </c>
      <c r="N236">
        <v>41</v>
      </c>
      <c r="O236">
        <v>0.55000000000000004</v>
      </c>
      <c r="P236">
        <v>0.09</v>
      </c>
      <c r="Q236">
        <f t="shared" si="24"/>
        <v>9.2592592592592587E-2</v>
      </c>
      <c r="R236">
        <f t="shared" si="25"/>
        <v>0.46000000000000008</v>
      </c>
      <c r="S236">
        <f t="shared" si="26"/>
        <v>5.0000000000000001E-4</v>
      </c>
      <c r="T236">
        <f t="shared" si="27"/>
        <v>8.3500000000000002E-4</v>
      </c>
      <c r="U236">
        <f t="shared" si="28"/>
        <v>0.16</v>
      </c>
      <c r="V236">
        <f t="shared" si="29"/>
        <v>48871.050717027509</v>
      </c>
      <c r="W236">
        <f t="shared" si="30"/>
        <v>4.0725875597522929</v>
      </c>
      <c r="X236">
        <f t="shared" si="31"/>
        <v>3.7466980761875588</v>
      </c>
    </row>
    <row r="237" spans="1:24" x14ac:dyDescent="0.25">
      <c r="A237">
        <v>120</v>
      </c>
      <c r="B237">
        <v>45</v>
      </c>
      <c r="C237">
        <v>50</v>
      </c>
      <c r="D237">
        <v>14</v>
      </c>
      <c r="E237">
        <v>43</v>
      </c>
      <c r="F237">
        <v>1.25</v>
      </c>
      <c r="G237">
        <v>4</v>
      </c>
      <c r="H237">
        <v>900</v>
      </c>
      <c r="I237">
        <v>164.143125</v>
      </c>
      <c r="J237">
        <v>267.390625</v>
      </c>
      <c r="K237">
        <v>61.393187500000003</v>
      </c>
      <c r="L237">
        <v>48.674999999999997</v>
      </c>
      <c r="M237">
        <v>12</v>
      </c>
      <c r="N237">
        <v>41</v>
      </c>
      <c r="O237">
        <v>0.5</v>
      </c>
      <c r="P237">
        <v>0.25</v>
      </c>
      <c r="Q237">
        <f t="shared" si="24"/>
        <v>0.1111111111111111</v>
      </c>
      <c r="R237">
        <f t="shared" si="25"/>
        <v>0.25</v>
      </c>
      <c r="S237">
        <f t="shared" si="26"/>
        <v>5.0000000000000001E-4</v>
      </c>
      <c r="T237">
        <f t="shared" si="27"/>
        <v>8.3500000000000002E-4</v>
      </c>
      <c r="U237">
        <f t="shared" si="28"/>
        <v>0.12</v>
      </c>
      <c r="V237">
        <f t="shared" si="29"/>
        <v>489368.88888888882</v>
      </c>
      <c r="W237">
        <f t="shared" si="30"/>
        <v>61.171111111111102</v>
      </c>
      <c r="X237">
        <f t="shared" si="31"/>
        <v>0.3630412867366784</v>
      </c>
    </row>
    <row r="238" spans="1:24" x14ac:dyDescent="0.25">
      <c r="A238">
        <v>160</v>
      </c>
      <c r="B238">
        <v>30</v>
      </c>
      <c r="C238">
        <v>45</v>
      </c>
      <c r="D238">
        <v>10</v>
      </c>
      <c r="E238">
        <v>43</v>
      </c>
      <c r="F238">
        <v>1.5</v>
      </c>
      <c r="G238">
        <v>2.25</v>
      </c>
      <c r="H238">
        <v>600</v>
      </c>
      <c r="I238">
        <v>165.37</v>
      </c>
      <c r="J238">
        <v>206.35</v>
      </c>
      <c r="K238">
        <v>6.27</v>
      </c>
      <c r="L238">
        <v>39.29</v>
      </c>
      <c r="M238">
        <v>8</v>
      </c>
      <c r="N238">
        <v>41</v>
      </c>
      <c r="O238">
        <v>0.55000000000000004</v>
      </c>
      <c r="P238">
        <v>0.09</v>
      </c>
      <c r="Q238">
        <f t="shared" si="24"/>
        <v>0.12345679012345677</v>
      </c>
      <c r="R238">
        <f t="shared" si="25"/>
        <v>0.46000000000000008</v>
      </c>
      <c r="S238">
        <f t="shared" si="26"/>
        <v>5.0000000000000001E-4</v>
      </c>
      <c r="T238">
        <f t="shared" si="27"/>
        <v>8.3500000000000002E-4</v>
      </c>
      <c r="U238">
        <f t="shared" si="28"/>
        <v>0.16</v>
      </c>
      <c r="V238">
        <f t="shared" si="29"/>
        <v>76999.398967929446</v>
      </c>
      <c r="W238">
        <f t="shared" si="30"/>
        <v>6.4166165806607873</v>
      </c>
      <c r="X238">
        <f t="shared" si="31"/>
        <v>2.2849515600274355</v>
      </c>
    </row>
    <row r="239" spans="1:24" x14ac:dyDescent="0.25">
      <c r="A239">
        <v>150</v>
      </c>
      <c r="B239">
        <v>45</v>
      </c>
      <c r="C239">
        <v>50</v>
      </c>
      <c r="D239">
        <v>14</v>
      </c>
      <c r="E239">
        <v>43</v>
      </c>
      <c r="F239">
        <v>1.25</v>
      </c>
      <c r="G239">
        <v>4</v>
      </c>
      <c r="H239">
        <v>900</v>
      </c>
      <c r="I239">
        <v>166.12125</v>
      </c>
      <c r="J239">
        <v>289.135625</v>
      </c>
      <c r="K239">
        <v>76.741249999999994</v>
      </c>
      <c r="L239">
        <v>50.283625000000001</v>
      </c>
      <c r="M239">
        <v>12</v>
      </c>
      <c r="N239">
        <v>41</v>
      </c>
      <c r="O239">
        <v>0.5</v>
      </c>
      <c r="P239">
        <v>0.25</v>
      </c>
      <c r="Q239">
        <f t="shared" si="24"/>
        <v>0.1111111111111111</v>
      </c>
      <c r="R239">
        <f t="shared" si="25"/>
        <v>0.25</v>
      </c>
      <c r="S239">
        <f t="shared" si="26"/>
        <v>5.0000000000000001E-4</v>
      </c>
      <c r="T239">
        <f t="shared" si="27"/>
        <v>8.3500000000000002E-4</v>
      </c>
      <c r="U239">
        <f t="shared" si="28"/>
        <v>0.15</v>
      </c>
      <c r="V239">
        <f t="shared" si="29"/>
        <v>611711.11111111101</v>
      </c>
      <c r="W239">
        <f t="shared" si="30"/>
        <v>76.463888888888874</v>
      </c>
      <c r="X239">
        <f t="shared" si="31"/>
        <v>0.3627347694990482</v>
      </c>
    </row>
    <row r="240" spans="1:24" x14ac:dyDescent="0.25">
      <c r="A240">
        <v>160</v>
      </c>
      <c r="B240">
        <v>30</v>
      </c>
      <c r="C240">
        <v>60</v>
      </c>
      <c r="D240">
        <v>10</v>
      </c>
      <c r="E240">
        <v>47</v>
      </c>
      <c r="F240">
        <v>1.5</v>
      </c>
      <c r="G240">
        <v>3</v>
      </c>
      <c r="H240">
        <v>600</v>
      </c>
      <c r="I240">
        <v>167.26</v>
      </c>
      <c r="J240">
        <v>204.45</v>
      </c>
      <c r="K240">
        <v>3.92</v>
      </c>
      <c r="L240">
        <v>49.56</v>
      </c>
      <c r="M240">
        <v>8</v>
      </c>
      <c r="N240">
        <v>45</v>
      </c>
      <c r="O240">
        <v>0.55000000000000004</v>
      </c>
      <c r="P240">
        <v>0.09</v>
      </c>
      <c r="Q240">
        <f t="shared" si="24"/>
        <v>9.2592592592592587E-2</v>
      </c>
      <c r="R240">
        <f t="shared" si="25"/>
        <v>0.46000000000000008</v>
      </c>
      <c r="S240">
        <f t="shared" si="26"/>
        <v>5.0000000000000001E-4</v>
      </c>
      <c r="T240">
        <f t="shared" si="27"/>
        <v>8.3500000000000002E-4</v>
      </c>
      <c r="U240">
        <f t="shared" si="28"/>
        <v>0.16</v>
      </c>
      <c r="V240">
        <f t="shared" si="29"/>
        <v>48871.050717027509</v>
      </c>
      <c r="W240">
        <f t="shared" si="30"/>
        <v>4.0725875597522929</v>
      </c>
      <c r="X240">
        <f t="shared" si="31"/>
        <v>3.7466980761875588</v>
      </c>
    </row>
    <row r="241" spans="1:24" x14ac:dyDescent="0.25">
      <c r="A241">
        <v>160</v>
      </c>
      <c r="B241">
        <v>30</v>
      </c>
      <c r="C241">
        <v>45</v>
      </c>
      <c r="D241">
        <v>14</v>
      </c>
      <c r="E241">
        <v>47</v>
      </c>
      <c r="F241">
        <v>1.5</v>
      </c>
      <c r="G241">
        <v>2.25</v>
      </c>
      <c r="H241">
        <v>600</v>
      </c>
      <c r="I241">
        <v>168.61</v>
      </c>
      <c r="J241">
        <v>209.07</v>
      </c>
      <c r="K241">
        <v>6.08</v>
      </c>
      <c r="L241">
        <v>39.04</v>
      </c>
      <c r="M241">
        <v>12</v>
      </c>
      <c r="N241">
        <v>45</v>
      </c>
      <c r="O241">
        <v>0.55000000000000004</v>
      </c>
      <c r="P241">
        <v>0.09</v>
      </c>
      <c r="Q241">
        <f t="shared" si="24"/>
        <v>0.12345679012345677</v>
      </c>
      <c r="R241">
        <f t="shared" si="25"/>
        <v>0.46000000000000008</v>
      </c>
      <c r="S241">
        <f t="shared" si="26"/>
        <v>5.0000000000000001E-4</v>
      </c>
      <c r="T241">
        <f t="shared" si="27"/>
        <v>8.3500000000000002E-4</v>
      </c>
      <c r="U241">
        <f t="shared" si="28"/>
        <v>0.16</v>
      </c>
      <c r="V241">
        <f t="shared" si="29"/>
        <v>76999.398967929446</v>
      </c>
      <c r="W241">
        <f t="shared" si="30"/>
        <v>6.4166165806607873</v>
      </c>
      <c r="X241">
        <f t="shared" si="31"/>
        <v>5.2460136339659913</v>
      </c>
    </row>
    <row r="242" spans="1:24" x14ac:dyDescent="0.25">
      <c r="A242">
        <v>140</v>
      </c>
      <c r="B242">
        <v>30</v>
      </c>
      <c r="C242">
        <v>60</v>
      </c>
      <c r="D242">
        <v>10</v>
      </c>
      <c r="E242">
        <v>43</v>
      </c>
      <c r="F242">
        <v>1.5</v>
      </c>
      <c r="G242">
        <v>2.25</v>
      </c>
      <c r="H242">
        <v>600</v>
      </c>
      <c r="I242">
        <v>171.84</v>
      </c>
      <c r="J242">
        <v>207.49</v>
      </c>
      <c r="K242">
        <v>3.49</v>
      </c>
      <c r="L242">
        <v>40.46</v>
      </c>
      <c r="M242">
        <v>8</v>
      </c>
      <c r="N242">
        <v>41</v>
      </c>
      <c r="O242">
        <v>0.55000000000000004</v>
      </c>
      <c r="P242">
        <v>0.09</v>
      </c>
      <c r="Q242">
        <f t="shared" si="24"/>
        <v>9.2592592592592587E-2</v>
      </c>
      <c r="R242">
        <f t="shared" si="25"/>
        <v>0.46000000000000008</v>
      </c>
      <c r="S242">
        <f t="shared" si="26"/>
        <v>5.0000000000000001E-4</v>
      </c>
      <c r="T242">
        <f t="shared" si="27"/>
        <v>8.3500000000000002E-4</v>
      </c>
      <c r="U242">
        <f t="shared" si="28"/>
        <v>0.14000000000000001</v>
      </c>
      <c r="V242">
        <f t="shared" si="29"/>
        <v>42762.16937739907</v>
      </c>
      <c r="W242">
        <f t="shared" si="30"/>
        <v>3.5635141147832554</v>
      </c>
      <c r="X242">
        <f t="shared" si="31"/>
        <v>2.0629668471995535</v>
      </c>
    </row>
    <row r="243" spans="1:24" x14ac:dyDescent="0.25">
      <c r="A243">
        <v>160</v>
      </c>
      <c r="B243">
        <v>30</v>
      </c>
      <c r="C243">
        <v>60</v>
      </c>
      <c r="D243">
        <v>10</v>
      </c>
      <c r="E243">
        <v>47</v>
      </c>
      <c r="F243">
        <v>1.5</v>
      </c>
      <c r="G243">
        <v>1.5</v>
      </c>
      <c r="H243">
        <v>800</v>
      </c>
      <c r="I243">
        <v>174.89</v>
      </c>
      <c r="J243">
        <v>240.5</v>
      </c>
      <c r="K243">
        <v>8.2100000000000009</v>
      </c>
      <c r="L243">
        <v>49.34</v>
      </c>
      <c r="M243">
        <v>8</v>
      </c>
      <c r="N243">
        <v>45</v>
      </c>
      <c r="O243">
        <v>0.55000000000000004</v>
      </c>
      <c r="P243">
        <v>0.09</v>
      </c>
      <c r="Q243">
        <f t="shared" si="24"/>
        <v>0.12345679012345678</v>
      </c>
      <c r="R243">
        <f t="shared" si="25"/>
        <v>0.46000000000000008</v>
      </c>
      <c r="S243">
        <f t="shared" si="26"/>
        <v>5.0000000000000001E-4</v>
      </c>
      <c r="T243">
        <f t="shared" si="27"/>
        <v>8.3500000000000002E-4</v>
      </c>
      <c r="U243">
        <f t="shared" si="28"/>
        <v>0.16</v>
      </c>
      <c r="V243">
        <f t="shared" si="29"/>
        <v>76999.398967929446</v>
      </c>
      <c r="W243">
        <f t="shared" si="30"/>
        <v>8.5554887742143819</v>
      </c>
      <c r="X243">
        <f t="shared" si="31"/>
        <v>4.0382119985436598</v>
      </c>
    </row>
    <row r="244" spans="1:24" x14ac:dyDescent="0.25">
      <c r="A244">
        <v>140</v>
      </c>
      <c r="B244">
        <v>30</v>
      </c>
      <c r="C244">
        <v>60</v>
      </c>
      <c r="D244">
        <v>14</v>
      </c>
      <c r="E244">
        <v>47</v>
      </c>
      <c r="F244">
        <v>1.5</v>
      </c>
      <c r="G244">
        <v>2.25</v>
      </c>
      <c r="H244">
        <v>600</v>
      </c>
      <c r="I244">
        <v>174.94</v>
      </c>
      <c r="J244">
        <v>210.09</v>
      </c>
      <c r="K244">
        <v>3.36</v>
      </c>
      <c r="L244">
        <v>40.19</v>
      </c>
      <c r="M244">
        <v>12</v>
      </c>
      <c r="N244">
        <v>45</v>
      </c>
      <c r="O244">
        <v>0.55000000000000004</v>
      </c>
      <c r="P244">
        <v>0.09</v>
      </c>
      <c r="Q244">
        <f t="shared" si="24"/>
        <v>9.2592592592592587E-2</v>
      </c>
      <c r="R244">
        <f t="shared" si="25"/>
        <v>0.46000000000000008</v>
      </c>
      <c r="S244">
        <f t="shared" si="26"/>
        <v>5.0000000000000001E-4</v>
      </c>
      <c r="T244">
        <f t="shared" si="27"/>
        <v>8.3500000000000002E-4</v>
      </c>
      <c r="U244">
        <f t="shared" si="28"/>
        <v>0.14000000000000001</v>
      </c>
      <c r="V244">
        <f t="shared" si="29"/>
        <v>42762.16937739907</v>
      </c>
      <c r="W244">
        <f t="shared" si="30"/>
        <v>3.5635141147832554</v>
      </c>
      <c r="X244">
        <f t="shared" si="31"/>
        <v>5.7110511766735046</v>
      </c>
    </row>
    <row r="245" spans="1:24" x14ac:dyDescent="0.25">
      <c r="A245">
        <v>160</v>
      </c>
      <c r="B245">
        <v>30</v>
      </c>
      <c r="C245">
        <v>60</v>
      </c>
      <c r="D245">
        <v>10</v>
      </c>
      <c r="E245">
        <v>43</v>
      </c>
      <c r="F245">
        <v>1.3</v>
      </c>
      <c r="G245">
        <v>3</v>
      </c>
      <c r="H245">
        <v>800</v>
      </c>
      <c r="I245">
        <v>175.54</v>
      </c>
      <c r="J245">
        <v>220.25</v>
      </c>
      <c r="K245">
        <v>8.3699999999999992</v>
      </c>
      <c r="L245">
        <v>48.08</v>
      </c>
      <c r="M245">
        <v>8</v>
      </c>
      <c r="N245">
        <v>41</v>
      </c>
      <c r="O245">
        <v>0.55000000000000004</v>
      </c>
      <c r="P245">
        <v>0.09</v>
      </c>
      <c r="Q245">
        <f t="shared" si="24"/>
        <v>0.12345679012345678</v>
      </c>
      <c r="R245">
        <f t="shared" si="25"/>
        <v>0.46000000000000008</v>
      </c>
      <c r="S245">
        <f t="shared" si="26"/>
        <v>5.0000000000000001E-4</v>
      </c>
      <c r="T245">
        <f t="shared" si="27"/>
        <v>8.3500000000000002E-4</v>
      </c>
      <c r="U245">
        <f t="shared" si="28"/>
        <v>0.16</v>
      </c>
      <c r="V245">
        <f t="shared" si="29"/>
        <v>76999.398967929446</v>
      </c>
      <c r="W245">
        <f t="shared" si="30"/>
        <v>8.5554887742143819</v>
      </c>
      <c r="X245">
        <f t="shared" si="31"/>
        <v>2.1680675307930075</v>
      </c>
    </row>
    <row r="246" spans="1:24" x14ac:dyDescent="0.25">
      <c r="A246">
        <v>160</v>
      </c>
      <c r="B246">
        <v>30</v>
      </c>
      <c r="C246">
        <v>60</v>
      </c>
      <c r="D246">
        <v>14</v>
      </c>
      <c r="E246">
        <v>47</v>
      </c>
      <c r="F246">
        <v>1.3</v>
      </c>
      <c r="G246">
        <v>3</v>
      </c>
      <c r="H246">
        <v>800</v>
      </c>
      <c r="I246">
        <v>179.39</v>
      </c>
      <c r="J246">
        <v>223.41</v>
      </c>
      <c r="K246">
        <v>8.1199999999999992</v>
      </c>
      <c r="L246">
        <v>47.75</v>
      </c>
      <c r="M246">
        <v>12</v>
      </c>
      <c r="N246">
        <v>45</v>
      </c>
      <c r="O246">
        <v>0.55000000000000004</v>
      </c>
      <c r="P246">
        <v>0.09</v>
      </c>
      <c r="Q246">
        <f t="shared" si="24"/>
        <v>0.12345679012345678</v>
      </c>
      <c r="R246">
        <f t="shared" si="25"/>
        <v>0.46000000000000008</v>
      </c>
      <c r="S246">
        <f t="shared" si="26"/>
        <v>5.0000000000000001E-4</v>
      </c>
      <c r="T246">
        <f t="shared" si="27"/>
        <v>8.3500000000000002E-4</v>
      </c>
      <c r="U246">
        <f t="shared" si="28"/>
        <v>0.16</v>
      </c>
      <c r="V246">
        <f t="shared" si="29"/>
        <v>76999.398967929446</v>
      </c>
      <c r="W246">
        <f t="shared" si="30"/>
        <v>8.5554887742143819</v>
      </c>
      <c r="X246">
        <f t="shared" si="31"/>
        <v>5.0901682616534316</v>
      </c>
    </row>
    <row r="247" spans="1:24" x14ac:dyDescent="0.25">
      <c r="A247">
        <v>150</v>
      </c>
      <c r="B247">
        <v>45</v>
      </c>
      <c r="C247">
        <v>50</v>
      </c>
      <c r="D247">
        <v>14</v>
      </c>
      <c r="E247">
        <v>43</v>
      </c>
      <c r="F247">
        <v>1.4</v>
      </c>
      <c r="G247">
        <v>4</v>
      </c>
      <c r="H247">
        <v>750</v>
      </c>
      <c r="I247">
        <v>180.21</v>
      </c>
      <c r="J247">
        <v>282.93875000000003</v>
      </c>
      <c r="K247">
        <v>48.755875000000003</v>
      </c>
      <c r="L247">
        <v>54.621250000000003</v>
      </c>
      <c r="M247">
        <v>12</v>
      </c>
      <c r="N247">
        <v>41</v>
      </c>
      <c r="O247">
        <v>0.5</v>
      </c>
      <c r="P247">
        <v>0.25</v>
      </c>
      <c r="Q247">
        <f t="shared" si="24"/>
        <v>9.2592592592592601E-2</v>
      </c>
      <c r="R247">
        <f t="shared" si="25"/>
        <v>0.25</v>
      </c>
      <c r="S247">
        <f t="shared" si="26"/>
        <v>5.0000000000000001E-4</v>
      </c>
      <c r="T247">
        <f t="shared" si="27"/>
        <v>8.3500000000000002E-4</v>
      </c>
      <c r="U247">
        <f t="shared" si="28"/>
        <v>0.15</v>
      </c>
      <c r="V247">
        <f t="shared" si="29"/>
        <v>466549.3827160495</v>
      </c>
      <c r="W247">
        <f t="shared" si="30"/>
        <v>48.598894032921827</v>
      </c>
      <c r="X247">
        <f t="shared" si="31"/>
        <v>0.32301345576266532</v>
      </c>
    </row>
    <row r="248" spans="1:24" x14ac:dyDescent="0.25">
      <c r="A248">
        <v>160</v>
      </c>
      <c r="B248">
        <v>30</v>
      </c>
      <c r="C248">
        <v>60</v>
      </c>
      <c r="D248">
        <v>10</v>
      </c>
      <c r="E248">
        <v>43</v>
      </c>
      <c r="F248">
        <v>1.5</v>
      </c>
      <c r="G248">
        <v>3</v>
      </c>
      <c r="H248">
        <v>600</v>
      </c>
      <c r="I248">
        <v>180.52</v>
      </c>
      <c r="J248">
        <v>212.67</v>
      </c>
      <c r="K248">
        <v>3.99</v>
      </c>
      <c r="L248">
        <v>47.01</v>
      </c>
      <c r="M248">
        <v>8</v>
      </c>
      <c r="N248">
        <v>41</v>
      </c>
      <c r="O248">
        <v>0.55000000000000004</v>
      </c>
      <c r="P248">
        <v>0.09</v>
      </c>
      <c r="Q248">
        <f t="shared" si="24"/>
        <v>9.2592592592592587E-2</v>
      </c>
      <c r="R248">
        <f t="shared" si="25"/>
        <v>0.46000000000000008</v>
      </c>
      <c r="S248">
        <f t="shared" si="26"/>
        <v>5.0000000000000001E-4</v>
      </c>
      <c r="T248">
        <f t="shared" si="27"/>
        <v>8.3500000000000002E-4</v>
      </c>
      <c r="U248">
        <f t="shared" si="28"/>
        <v>0.16</v>
      </c>
      <c r="V248">
        <f t="shared" si="29"/>
        <v>48871.050717027509</v>
      </c>
      <c r="W248">
        <f t="shared" si="30"/>
        <v>4.0725875597522929</v>
      </c>
      <c r="X248">
        <f t="shared" si="31"/>
        <v>2.0278891132623289</v>
      </c>
    </row>
    <row r="249" spans="1:24" x14ac:dyDescent="0.25">
      <c r="A249">
        <v>120</v>
      </c>
      <c r="B249">
        <v>45</v>
      </c>
      <c r="C249">
        <v>50</v>
      </c>
      <c r="D249">
        <v>14</v>
      </c>
      <c r="E249">
        <v>43</v>
      </c>
      <c r="F249">
        <v>1.4</v>
      </c>
      <c r="G249">
        <v>4</v>
      </c>
      <c r="H249">
        <v>750</v>
      </c>
      <c r="I249">
        <v>181.72187500000001</v>
      </c>
      <c r="J249">
        <v>268.04062499999998</v>
      </c>
      <c r="K249">
        <v>39.004687500000003</v>
      </c>
      <c r="L249">
        <v>51.834874999999997</v>
      </c>
      <c r="M249">
        <v>12</v>
      </c>
      <c r="N249">
        <v>41</v>
      </c>
      <c r="O249">
        <v>0.5</v>
      </c>
      <c r="P249">
        <v>0.25</v>
      </c>
      <c r="Q249">
        <f t="shared" si="24"/>
        <v>9.2592592592592601E-2</v>
      </c>
      <c r="R249">
        <f t="shared" si="25"/>
        <v>0.25</v>
      </c>
      <c r="S249">
        <f t="shared" si="26"/>
        <v>5.0000000000000001E-4</v>
      </c>
      <c r="T249">
        <f t="shared" si="27"/>
        <v>8.3500000000000002E-4</v>
      </c>
      <c r="U249">
        <f t="shared" si="28"/>
        <v>0.12</v>
      </c>
      <c r="V249">
        <f t="shared" si="29"/>
        <v>373239.50617283961</v>
      </c>
      <c r="W249">
        <f t="shared" si="30"/>
        <v>38.879115226337461</v>
      </c>
      <c r="X249">
        <f t="shared" si="31"/>
        <v>0.32298130482526116</v>
      </c>
    </row>
    <row r="250" spans="1:24" x14ac:dyDescent="0.25">
      <c r="A250">
        <v>160</v>
      </c>
      <c r="B250">
        <v>30</v>
      </c>
      <c r="C250">
        <v>45</v>
      </c>
      <c r="D250">
        <v>14</v>
      </c>
      <c r="E250">
        <v>43</v>
      </c>
      <c r="F250">
        <v>1.5</v>
      </c>
      <c r="G250">
        <v>2.25</v>
      </c>
      <c r="H250">
        <v>600</v>
      </c>
      <c r="I250">
        <v>183.1</v>
      </c>
      <c r="J250">
        <v>219.55</v>
      </c>
      <c r="K250">
        <v>6.17</v>
      </c>
      <c r="L250">
        <v>35.97</v>
      </c>
      <c r="M250">
        <v>12</v>
      </c>
      <c r="N250">
        <v>41</v>
      </c>
      <c r="O250">
        <v>0.55000000000000004</v>
      </c>
      <c r="P250">
        <v>0.09</v>
      </c>
      <c r="Q250">
        <f t="shared" si="24"/>
        <v>0.12345679012345677</v>
      </c>
      <c r="R250">
        <f t="shared" si="25"/>
        <v>0.46000000000000008</v>
      </c>
      <c r="S250">
        <f t="shared" si="26"/>
        <v>5.0000000000000001E-4</v>
      </c>
      <c r="T250">
        <f t="shared" si="27"/>
        <v>8.3500000000000002E-4</v>
      </c>
      <c r="U250">
        <f t="shared" si="28"/>
        <v>0.16</v>
      </c>
      <c r="V250">
        <f t="shared" si="29"/>
        <v>76999.398967929446</v>
      </c>
      <c r="W250">
        <f t="shared" si="30"/>
        <v>6.4166165806607873</v>
      </c>
      <c r="X250">
        <f t="shared" si="31"/>
        <v>3.8434052831529897</v>
      </c>
    </row>
    <row r="251" spans="1:24" x14ac:dyDescent="0.25">
      <c r="A251">
        <v>160</v>
      </c>
      <c r="B251">
        <v>30</v>
      </c>
      <c r="C251">
        <v>60</v>
      </c>
      <c r="D251">
        <v>14</v>
      </c>
      <c r="E251">
        <v>47</v>
      </c>
      <c r="F251">
        <v>1.5</v>
      </c>
      <c r="G251">
        <v>3</v>
      </c>
      <c r="H251">
        <v>600</v>
      </c>
      <c r="I251">
        <v>183.59</v>
      </c>
      <c r="J251">
        <v>215.09</v>
      </c>
      <c r="K251">
        <v>3.85</v>
      </c>
      <c r="L251">
        <v>46.69</v>
      </c>
      <c r="M251">
        <v>12</v>
      </c>
      <c r="N251">
        <v>45</v>
      </c>
      <c r="O251">
        <v>0.55000000000000004</v>
      </c>
      <c r="P251">
        <v>0.09</v>
      </c>
      <c r="Q251">
        <f t="shared" si="24"/>
        <v>9.2592592592592587E-2</v>
      </c>
      <c r="R251">
        <f t="shared" si="25"/>
        <v>0.46000000000000008</v>
      </c>
      <c r="S251">
        <f t="shared" si="26"/>
        <v>5.0000000000000001E-4</v>
      </c>
      <c r="T251">
        <f t="shared" si="27"/>
        <v>8.3500000000000002E-4</v>
      </c>
      <c r="U251">
        <f t="shared" si="28"/>
        <v>0.16</v>
      </c>
      <c r="V251">
        <f t="shared" si="29"/>
        <v>48871.050717027509</v>
      </c>
      <c r="W251">
        <f t="shared" si="30"/>
        <v>4.0725875597522929</v>
      </c>
      <c r="X251">
        <f t="shared" si="31"/>
        <v>5.4655070391127767</v>
      </c>
    </row>
    <row r="252" spans="1:24" x14ac:dyDescent="0.25">
      <c r="A252">
        <v>160</v>
      </c>
      <c r="B252">
        <v>30</v>
      </c>
      <c r="C252">
        <v>60</v>
      </c>
      <c r="D252">
        <v>14</v>
      </c>
      <c r="E252">
        <v>43</v>
      </c>
      <c r="F252">
        <v>1.3</v>
      </c>
      <c r="G252">
        <v>1.5</v>
      </c>
      <c r="H252">
        <v>800</v>
      </c>
      <c r="I252">
        <v>185.12</v>
      </c>
      <c r="J252">
        <v>231.38</v>
      </c>
      <c r="K252">
        <v>8.2100000000000009</v>
      </c>
      <c r="L252">
        <v>36.07</v>
      </c>
      <c r="M252">
        <v>12</v>
      </c>
      <c r="N252">
        <v>41</v>
      </c>
      <c r="O252">
        <v>0.55000000000000004</v>
      </c>
      <c r="P252">
        <v>0.09</v>
      </c>
      <c r="Q252">
        <f t="shared" si="24"/>
        <v>0.12345679012345678</v>
      </c>
      <c r="R252">
        <f t="shared" si="25"/>
        <v>0.46000000000000008</v>
      </c>
      <c r="S252">
        <f t="shared" si="26"/>
        <v>5.0000000000000001E-4</v>
      </c>
      <c r="T252">
        <f t="shared" si="27"/>
        <v>8.3500000000000002E-4</v>
      </c>
      <c r="U252">
        <f t="shared" si="28"/>
        <v>0.16</v>
      </c>
      <c r="V252">
        <f t="shared" si="29"/>
        <v>76999.398967929446</v>
      </c>
      <c r="W252">
        <f t="shared" si="30"/>
        <v>8.5554887742143819</v>
      </c>
      <c r="X252">
        <f t="shared" si="31"/>
        <v>4.0382119985436598</v>
      </c>
    </row>
    <row r="253" spans="1:24" x14ac:dyDescent="0.25">
      <c r="A253">
        <v>140</v>
      </c>
      <c r="B253">
        <v>30</v>
      </c>
      <c r="C253">
        <v>60</v>
      </c>
      <c r="D253">
        <v>14</v>
      </c>
      <c r="E253">
        <v>43</v>
      </c>
      <c r="F253">
        <v>1.5</v>
      </c>
      <c r="G253">
        <v>2.25</v>
      </c>
      <c r="H253">
        <v>600</v>
      </c>
      <c r="I253">
        <v>188.29</v>
      </c>
      <c r="J253">
        <v>219.91</v>
      </c>
      <c r="K253">
        <v>3.42</v>
      </c>
      <c r="L253">
        <v>37.11</v>
      </c>
      <c r="M253">
        <v>12</v>
      </c>
      <c r="N253">
        <v>41</v>
      </c>
      <c r="O253">
        <v>0.55000000000000004</v>
      </c>
      <c r="P253">
        <v>0.09</v>
      </c>
      <c r="Q253">
        <f t="shared" si="24"/>
        <v>9.2592592592592587E-2</v>
      </c>
      <c r="R253">
        <f t="shared" si="25"/>
        <v>0.46000000000000008</v>
      </c>
      <c r="S253">
        <f t="shared" si="26"/>
        <v>5.0000000000000001E-4</v>
      </c>
      <c r="T253">
        <f t="shared" si="27"/>
        <v>8.3500000000000002E-4</v>
      </c>
      <c r="U253">
        <f t="shared" si="28"/>
        <v>0.14000000000000001</v>
      </c>
      <c r="V253">
        <f t="shared" si="29"/>
        <v>42762.16937739907</v>
      </c>
      <c r="W253">
        <f t="shared" si="30"/>
        <v>3.5635141147832554</v>
      </c>
      <c r="X253">
        <f t="shared" si="31"/>
        <v>4.0273199476855304</v>
      </c>
    </row>
    <row r="254" spans="1:24" x14ac:dyDescent="0.25">
      <c r="A254">
        <v>160</v>
      </c>
      <c r="B254">
        <v>30</v>
      </c>
      <c r="C254">
        <v>60</v>
      </c>
      <c r="D254">
        <v>14</v>
      </c>
      <c r="E254">
        <v>43</v>
      </c>
      <c r="F254">
        <v>1.5</v>
      </c>
      <c r="G254">
        <v>3</v>
      </c>
      <c r="H254">
        <v>600</v>
      </c>
      <c r="I254">
        <v>194.8</v>
      </c>
      <c r="J254">
        <v>224.11</v>
      </c>
      <c r="K254">
        <v>3.92</v>
      </c>
      <c r="L254">
        <v>43.81</v>
      </c>
      <c r="M254">
        <v>12</v>
      </c>
      <c r="N254">
        <v>41</v>
      </c>
      <c r="O254">
        <v>0.55000000000000004</v>
      </c>
      <c r="P254">
        <v>0.09</v>
      </c>
      <c r="Q254">
        <f t="shared" si="24"/>
        <v>9.2592592592592587E-2</v>
      </c>
      <c r="R254">
        <f t="shared" si="25"/>
        <v>0.46000000000000008</v>
      </c>
      <c r="S254">
        <f t="shared" si="26"/>
        <v>5.0000000000000001E-4</v>
      </c>
      <c r="T254">
        <f t="shared" si="27"/>
        <v>8.3500000000000002E-4</v>
      </c>
      <c r="U254">
        <f t="shared" si="28"/>
        <v>0.16</v>
      </c>
      <c r="V254">
        <f t="shared" si="29"/>
        <v>48871.050717027509</v>
      </c>
      <c r="W254">
        <f t="shared" si="30"/>
        <v>4.0725875597522929</v>
      </c>
      <c r="X254">
        <f t="shared" si="31"/>
        <v>3.7466980761875588</v>
      </c>
    </row>
    <row r="255" spans="1:24" x14ac:dyDescent="0.25">
      <c r="A255">
        <v>120</v>
      </c>
      <c r="B255">
        <v>45</v>
      </c>
      <c r="C255">
        <v>50</v>
      </c>
      <c r="D255">
        <v>14</v>
      </c>
      <c r="E255">
        <v>43</v>
      </c>
      <c r="F255">
        <v>1.4</v>
      </c>
      <c r="G255">
        <v>4</v>
      </c>
      <c r="H255">
        <v>900</v>
      </c>
      <c r="I255">
        <v>197.951875</v>
      </c>
      <c r="J255">
        <v>311.794375</v>
      </c>
      <c r="K255">
        <v>61.393187500000003</v>
      </c>
      <c r="L255">
        <v>58.080249999999999</v>
      </c>
      <c r="M255">
        <v>12</v>
      </c>
      <c r="N255">
        <v>41</v>
      </c>
      <c r="O255">
        <v>0.5</v>
      </c>
      <c r="P255">
        <v>0.25</v>
      </c>
      <c r="Q255">
        <f t="shared" si="24"/>
        <v>0.1111111111111111</v>
      </c>
      <c r="R255">
        <f t="shared" si="25"/>
        <v>0.25</v>
      </c>
      <c r="S255">
        <f t="shared" si="26"/>
        <v>5.0000000000000001E-4</v>
      </c>
      <c r="T255">
        <f t="shared" si="27"/>
        <v>8.3500000000000002E-4</v>
      </c>
      <c r="U255">
        <f t="shared" si="28"/>
        <v>0.12</v>
      </c>
      <c r="V255">
        <f t="shared" si="29"/>
        <v>489368.88888888882</v>
      </c>
      <c r="W255">
        <f t="shared" si="30"/>
        <v>61.171111111111102</v>
      </c>
      <c r="X255">
        <f t="shared" si="31"/>
        <v>0.3630412867366784</v>
      </c>
    </row>
    <row r="256" spans="1:24" x14ac:dyDescent="0.25">
      <c r="A256">
        <v>160</v>
      </c>
      <c r="B256">
        <v>30</v>
      </c>
      <c r="C256">
        <v>60</v>
      </c>
      <c r="D256">
        <v>10</v>
      </c>
      <c r="E256">
        <v>43</v>
      </c>
      <c r="F256">
        <v>1.5</v>
      </c>
      <c r="G256">
        <v>1.5</v>
      </c>
      <c r="H256">
        <v>800</v>
      </c>
      <c r="I256">
        <v>198.13</v>
      </c>
      <c r="J256">
        <v>258.82</v>
      </c>
      <c r="K256">
        <v>8.34</v>
      </c>
      <c r="L256">
        <v>45.8</v>
      </c>
      <c r="M256">
        <v>8</v>
      </c>
      <c r="N256">
        <v>41</v>
      </c>
      <c r="O256">
        <v>0.55000000000000004</v>
      </c>
      <c r="P256">
        <v>0.09</v>
      </c>
      <c r="Q256">
        <f t="shared" si="24"/>
        <v>0.12345679012345678</v>
      </c>
      <c r="R256">
        <f t="shared" si="25"/>
        <v>0.46000000000000008</v>
      </c>
      <c r="S256">
        <f t="shared" si="26"/>
        <v>5.0000000000000001E-4</v>
      </c>
      <c r="T256">
        <f t="shared" si="27"/>
        <v>8.3500000000000002E-4</v>
      </c>
      <c r="U256">
        <f t="shared" si="28"/>
        <v>0.16</v>
      </c>
      <c r="V256">
        <f t="shared" si="29"/>
        <v>76999.398967929446</v>
      </c>
      <c r="W256">
        <f t="shared" si="30"/>
        <v>8.5554887742143819</v>
      </c>
      <c r="X256">
        <f t="shared" si="31"/>
        <v>2.518719618496251</v>
      </c>
    </row>
    <row r="257" spans="1:24" x14ac:dyDescent="0.25">
      <c r="A257">
        <v>150</v>
      </c>
      <c r="B257">
        <v>45</v>
      </c>
      <c r="C257">
        <v>50</v>
      </c>
      <c r="D257">
        <v>14</v>
      </c>
      <c r="E257">
        <v>43</v>
      </c>
      <c r="F257">
        <v>1.4</v>
      </c>
      <c r="G257">
        <v>4</v>
      </c>
      <c r="H257">
        <v>900</v>
      </c>
      <c r="I257">
        <v>198.35312500000001</v>
      </c>
      <c r="J257">
        <v>333.13937499999997</v>
      </c>
      <c r="K257">
        <v>76.741249999999994</v>
      </c>
      <c r="L257">
        <v>60.493499999999997</v>
      </c>
      <c r="M257">
        <v>12</v>
      </c>
      <c r="N257">
        <v>41</v>
      </c>
      <c r="O257">
        <v>0.5</v>
      </c>
      <c r="P257">
        <v>0.25</v>
      </c>
      <c r="Q257">
        <f t="shared" ref="Q257:Q264" si="32">H257/3600/(B257*C257*10^-3)</f>
        <v>0.1111111111111111</v>
      </c>
      <c r="R257">
        <f t="shared" ref="R257:R264" si="33">O257-P257</f>
        <v>0.25</v>
      </c>
      <c r="S257">
        <f t="shared" ref="S257:S264" si="34">500*10^-6</f>
        <v>5.0000000000000001E-4</v>
      </c>
      <c r="T257">
        <f t="shared" ref="T257:T264" si="35">0.000835</f>
        <v>8.3500000000000002E-4</v>
      </c>
      <c r="U257">
        <f t="shared" ref="U257:U264" si="36">A257/1000</f>
        <v>0.15</v>
      </c>
      <c r="V257">
        <f t="shared" ref="V257:V264" si="37">U257*(150*T257*(1-R257)^2*Q257/(S257^2*R257^3)+1.75*1000*(1-R257)*Q257^2/(S257*R257^3))</f>
        <v>611711.11111111101</v>
      </c>
      <c r="W257">
        <f t="shared" ref="W257:W264" si="38">V257*H257/3600/1000/2</f>
        <v>76.463888888888874</v>
      </c>
      <c r="X257">
        <f t="shared" ref="X257:X264" si="39">ABS(W257-K257)/W257*100</f>
        <v>0.3627347694990482</v>
      </c>
    </row>
    <row r="258" spans="1:24" x14ac:dyDescent="0.25">
      <c r="A258">
        <v>160</v>
      </c>
      <c r="B258">
        <v>30</v>
      </c>
      <c r="C258">
        <v>60</v>
      </c>
      <c r="D258">
        <v>10</v>
      </c>
      <c r="E258">
        <v>47</v>
      </c>
      <c r="F258">
        <v>1.5</v>
      </c>
      <c r="G258">
        <v>3</v>
      </c>
      <c r="H258">
        <v>800</v>
      </c>
      <c r="I258">
        <v>199.08</v>
      </c>
      <c r="J258">
        <v>255.54</v>
      </c>
      <c r="K258">
        <v>8.24</v>
      </c>
      <c r="L258">
        <v>60.72</v>
      </c>
      <c r="M258">
        <v>8</v>
      </c>
      <c r="N258">
        <v>45</v>
      </c>
      <c r="O258">
        <v>0.55000000000000004</v>
      </c>
      <c r="P258">
        <v>0.09</v>
      </c>
      <c r="Q258">
        <f t="shared" si="32"/>
        <v>0.12345679012345678</v>
      </c>
      <c r="R258">
        <f t="shared" si="33"/>
        <v>0.46000000000000008</v>
      </c>
      <c r="S258">
        <f t="shared" si="34"/>
        <v>5.0000000000000001E-4</v>
      </c>
      <c r="T258">
        <f t="shared" si="35"/>
        <v>8.3500000000000002E-4</v>
      </c>
      <c r="U258">
        <f t="shared" si="36"/>
        <v>0.16</v>
      </c>
      <c r="V258">
        <f t="shared" si="37"/>
        <v>76999.398967929446</v>
      </c>
      <c r="W258">
        <f t="shared" si="38"/>
        <v>8.5554887742143819</v>
      </c>
      <c r="X258">
        <f t="shared" si="39"/>
        <v>3.6875599108404162</v>
      </c>
    </row>
    <row r="259" spans="1:24" x14ac:dyDescent="0.25">
      <c r="A259">
        <v>160</v>
      </c>
      <c r="B259">
        <v>30</v>
      </c>
      <c r="C259">
        <v>60</v>
      </c>
      <c r="D259">
        <v>14</v>
      </c>
      <c r="E259">
        <v>43</v>
      </c>
      <c r="F259">
        <v>1.3</v>
      </c>
      <c r="G259">
        <v>3</v>
      </c>
      <c r="H259">
        <v>800</v>
      </c>
      <c r="I259">
        <v>199.26</v>
      </c>
      <c r="J259">
        <v>238.55</v>
      </c>
      <c r="K259">
        <v>8.24</v>
      </c>
      <c r="L259">
        <v>44.57</v>
      </c>
      <c r="M259">
        <v>12</v>
      </c>
      <c r="N259">
        <v>41</v>
      </c>
      <c r="O259">
        <v>0.55000000000000004</v>
      </c>
      <c r="P259">
        <v>0.09</v>
      </c>
      <c r="Q259">
        <f t="shared" si="32"/>
        <v>0.12345679012345678</v>
      </c>
      <c r="R259">
        <f t="shared" si="33"/>
        <v>0.46000000000000008</v>
      </c>
      <c r="S259">
        <f t="shared" si="34"/>
        <v>5.0000000000000001E-4</v>
      </c>
      <c r="T259">
        <f t="shared" si="35"/>
        <v>8.3500000000000002E-4</v>
      </c>
      <c r="U259">
        <f t="shared" si="36"/>
        <v>0.16</v>
      </c>
      <c r="V259">
        <f t="shared" si="37"/>
        <v>76999.398967929446</v>
      </c>
      <c r="W259">
        <f t="shared" si="38"/>
        <v>8.5554887742143819</v>
      </c>
      <c r="X259">
        <f t="shared" si="39"/>
        <v>3.6875599108404162</v>
      </c>
    </row>
    <row r="260" spans="1:24" x14ac:dyDescent="0.25">
      <c r="A260">
        <v>160</v>
      </c>
      <c r="B260">
        <v>30</v>
      </c>
      <c r="C260">
        <v>60</v>
      </c>
      <c r="D260">
        <v>14</v>
      </c>
      <c r="E260">
        <v>47</v>
      </c>
      <c r="F260">
        <v>1.5</v>
      </c>
      <c r="G260">
        <v>1.5</v>
      </c>
      <c r="H260">
        <v>800</v>
      </c>
      <c r="I260">
        <v>202.48</v>
      </c>
      <c r="J260">
        <v>262.57</v>
      </c>
      <c r="K260">
        <v>8.09</v>
      </c>
      <c r="L260">
        <v>45.55</v>
      </c>
      <c r="M260">
        <v>12</v>
      </c>
      <c r="N260">
        <v>45</v>
      </c>
      <c r="O260">
        <v>0.55000000000000004</v>
      </c>
      <c r="P260">
        <v>0.09</v>
      </c>
      <c r="Q260">
        <f t="shared" si="32"/>
        <v>0.12345679012345678</v>
      </c>
      <c r="R260">
        <f t="shared" si="33"/>
        <v>0.46000000000000008</v>
      </c>
      <c r="S260">
        <f t="shared" si="34"/>
        <v>5.0000000000000001E-4</v>
      </c>
      <c r="T260">
        <f t="shared" si="35"/>
        <v>8.3500000000000002E-4</v>
      </c>
      <c r="U260">
        <f t="shared" si="36"/>
        <v>0.16</v>
      </c>
      <c r="V260">
        <f t="shared" si="37"/>
        <v>76999.398967929446</v>
      </c>
      <c r="W260">
        <f t="shared" si="38"/>
        <v>8.5554887742143819</v>
      </c>
      <c r="X260">
        <f t="shared" si="39"/>
        <v>5.4408203493566756</v>
      </c>
    </row>
    <row r="261" spans="1:24" x14ac:dyDescent="0.25">
      <c r="A261">
        <v>160</v>
      </c>
      <c r="B261">
        <v>30</v>
      </c>
      <c r="C261">
        <v>60</v>
      </c>
      <c r="D261">
        <v>10</v>
      </c>
      <c r="E261">
        <v>43</v>
      </c>
      <c r="F261">
        <v>1.5</v>
      </c>
      <c r="G261">
        <v>3</v>
      </c>
      <c r="H261">
        <v>800</v>
      </c>
      <c r="I261">
        <v>218.91</v>
      </c>
      <c r="J261">
        <v>269.74</v>
      </c>
      <c r="K261">
        <v>8.3699999999999992</v>
      </c>
      <c r="L261">
        <v>57.17</v>
      </c>
      <c r="M261">
        <v>8</v>
      </c>
      <c r="N261">
        <v>41</v>
      </c>
      <c r="O261">
        <v>0.55000000000000004</v>
      </c>
      <c r="P261">
        <v>0.09</v>
      </c>
      <c r="Q261">
        <f t="shared" si="32"/>
        <v>0.12345679012345678</v>
      </c>
      <c r="R261">
        <f t="shared" si="33"/>
        <v>0.46000000000000008</v>
      </c>
      <c r="S261">
        <f t="shared" si="34"/>
        <v>5.0000000000000001E-4</v>
      </c>
      <c r="T261">
        <f t="shared" si="35"/>
        <v>8.3500000000000002E-4</v>
      </c>
      <c r="U261">
        <f t="shared" si="36"/>
        <v>0.16</v>
      </c>
      <c r="V261">
        <f t="shared" si="37"/>
        <v>76999.398967929446</v>
      </c>
      <c r="W261">
        <f t="shared" si="38"/>
        <v>8.5554887742143819</v>
      </c>
      <c r="X261">
        <f t="shared" si="39"/>
        <v>2.1680675307930075</v>
      </c>
    </row>
    <row r="262" spans="1:24" x14ac:dyDescent="0.25">
      <c r="A262">
        <v>160</v>
      </c>
      <c r="B262">
        <v>30</v>
      </c>
      <c r="C262">
        <v>60</v>
      </c>
      <c r="D262">
        <v>14</v>
      </c>
      <c r="E262">
        <v>47</v>
      </c>
      <c r="F262">
        <v>1.5</v>
      </c>
      <c r="G262">
        <v>3</v>
      </c>
      <c r="H262">
        <v>800</v>
      </c>
      <c r="I262">
        <v>223.24</v>
      </c>
      <c r="J262">
        <v>273.27999999999997</v>
      </c>
      <c r="K262">
        <v>8.1199999999999992</v>
      </c>
      <c r="L262">
        <v>56.79</v>
      </c>
      <c r="M262">
        <v>12</v>
      </c>
      <c r="N262">
        <v>45</v>
      </c>
      <c r="O262">
        <v>0.55000000000000004</v>
      </c>
      <c r="P262">
        <v>0.09</v>
      </c>
      <c r="Q262">
        <f t="shared" si="32"/>
        <v>0.12345679012345678</v>
      </c>
      <c r="R262">
        <f t="shared" si="33"/>
        <v>0.46000000000000008</v>
      </c>
      <c r="S262">
        <f t="shared" si="34"/>
        <v>5.0000000000000001E-4</v>
      </c>
      <c r="T262">
        <f t="shared" si="35"/>
        <v>8.3500000000000002E-4</v>
      </c>
      <c r="U262">
        <f t="shared" si="36"/>
        <v>0.16</v>
      </c>
      <c r="V262">
        <f t="shared" si="37"/>
        <v>76999.398967929446</v>
      </c>
      <c r="W262">
        <f t="shared" si="38"/>
        <v>8.5554887742143819</v>
      </c>
      <c r="X262">
        <f t="shared" si="39"/>
        <v>5.0901682616534316</v>
      </c>
    </row>
    <row r="263" spans="1:24" x14ac:dyDescent="0.25">
      <c r="A263">
        <v>160</v>
      </c>
      <c r="B263">
        <v>30</v>
      </c>
      <c r="C263">
        <v>60</v>
      </c>
      <c r="D263">
        <v>14</v>
      </c>
      <c r="E263">
        <v>43</v>
      </c>
      <c r="F263">
        <v>1.5</v>
      </c>
      <c r="G263">
        <v>1.5</v>
      </c>
      <c r="H263">
        <v>800</v>
      </c>
      <c r="I263">
        <v>224.41</v>
      </c>
      <c r="J263">
        <v>279.52</v>
      </c>
      <c r="K263">
        <v>8.2100000000000009</v>
      </c>
      <c r="L263">
        <v>41.64</v>
      </c>
      <c r="M263">
        <v>12</v>
      </c>
      <c r="N263">
        <v>41</v>
      </c>
      <c r="O263">
        <v>0.55000000000000004</v>
      </c>
      <c r="P263">
        <v>0.09</v>
      </c>
      <c r="Q263">
        <f t="shared" si="32"/>
        <v>0.12345679012345678</v>
      </c>
      <c r="R263">
        <f t="shared" si="33"/>
        <v>0.46000000000000008</v>
      </c>
      <c r="S263">
        <f t="shared" si="34"/>
        <v>5.0000000000000001E-4</v>
      </c>
      <c r="T263">
        <f t="shared" si="35"/>
        <v>8.3500000000000002E-4</v>
      </c>
      <c r="U263">
        <f t="shared" si="36"/>
        <v>0.16</v>
      </c>
      <c r="V263">
        <f t="shared" si="37"/>
        <v>76999.398967929446</v>
      </c>
      <c r="W263">
        <f t="shared" si="38"/>
        <v>8.5554887742143819</v>
      </c>
      <c r="X263">
        <f t="shared" si="39"/>
        <v>4.0382119985436598</v>
      </c>
    </row>
    <row r="264" spans="1:24" x14ac:dyDescent="0.25">
      <c r="A264">
        <v>160</v>
      </c>
      <c r="B264">
        <v>30</v>
      </c>
      <c r="C264">
        <v>60</v>
      </c>
      <c r="D264">
        <v>14</v>
      </c>
      <c r="E264">
        <v>43</v>
      </c>
      <c r="F264">
        <v>1.5</v>
      </c>
      <c r="G264">
        <v>3</v>
      </c>
      <c r="H264">
        <v>800</v>
      </c>
      <c r="I264">
        <v>241.54</v>
      </c>
      <c r="J264">
        <v>286.3</v>
      </c>
      <c r="K264">
        <v>8.24</v>
      </c>
      <c r="L264">
        <v>52.94</v>
      </c>
      <c r="M264">
        <v>12</v>
      </c>
      <c r="N264">
        <v>41</v>
      </c>
      <c r="O264">
        <v>0.55000000000000004</v>
      </c>
      <c r="P264">
        <v>0.09</v>
      </c>
      <c r="Q264">
        <f t="shared" si="32"/>
        <v>0.12345679012345678</v>
      </c>
      <c r="R264">
        <f t="shared" si="33"/>
        <v>0.46000000000000008</v>
      </c>
      <c r="S264">
        <f t="shared" si="34"/>
        <v>5.0000000000000001E-4</v>
      </c>
      <c r="T264">
        <f t="shared" si="35"/>
        <v>8.3500000000000002E-4</v>
      </c>
      <c r="U264">
        <f t="shared" si="36"/>
        <v>0.16</v>
      </c>
      <c r="V264">
        <f t="shared" si="37"/>
        <v>76999.398967929446</v>
      </c>
      <c r="W264">
        <f t="shared" si="38"/>
        <v>8.5554887742143819</v>
      </c>
      <c r="X264">
        <f t="shared" si="39"/>
        <v>3.6875599108404162</v>
      </c>
    </row>
  </sheetData>
  <sortState ref="A1:X264">
    <sortCondition ref="I264"/>
  </sortState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B996-D061-4C9A-9C86-B489FE21B92A}">
  <dimension ref="A1:X1046"/>
  <sheetViews>
    <sheetView workbookViewId="0">
      <selection activeCell="X264" sqref="A1:X264"/>
    </sheetView>
  </sheetViews>
  <sheetFormatPr defaultRowHeight="15" x14ac:dyDescent="0.25"/>
  <sheetData>
    <row r="1" spans="1:24" x14ac:dyDescent="0.25">
      <c r="A1">
        <v>150</v>
      </c>
      <c r="B1">
        <v>30</v>
      </c>
      <c r="C1">
        <v>35</v>
      </c>
      <c r="D1">
        <v>14</v>
      </c>
      <c r="E1">
        <v>43</v>
      </c>
      <c r="F1">
        <v>1.25</v>
      </c>
      <c r="G1">
        <v>4</v>
      </c>
      <c r="H1">
        <v>900</v>
      </c>
      <c r="I1">
        <v>-42.691937500000002</v>
      </c>
      <c r="J1">
        <v>252.16249999999999</v>
      </c>
      <c r="K1">
        <v>260.44187499999998</v>
      </c>
      <c r="L1">
        <v>32.059874999999998</v>
      </c>
      <c r="M1">
        <v>12</v>
      </c>
      <c r="N1">
        <v>41</v>
      </c>
      <c r="O1">
        <v>0.5</v>
      </c>
      <c r="P1">
        <v>0.25</v>
      </c>
      <c r="Q1">
        <f t="shared" ref="Q1:Q64" si="0">H1/3600/(B1*C1*10^-3)</f>
        <v>0.23809523809523808</v>
      </c>
      <c r="R1">
        <f t="shared" ref="R1:R64" si="1">O1-P1</f>
        <v>0.25</v>
      </c>
      <c r="S1">
        <f t="shared" ref="S1:S64" si="2">500*10^-6</f>
        <v>5.0000000000000001E-4</v>
      </c>
      <c r="T1">
        <f t="shared" ref="T1:T64" si="3">0.000835</f>
        <v>8.3500000000000002E-4</v>
      </c>
      <c r="U1">
        <f t="shared" ref="U1:U64" si="4">A1/1000</f>
        <v>0.15</v>
      </c>
      <c r="V1">
        <f t="shared" ref="V1:V64" si="5">U1*(150*T1*(1-R1)^2*Q1/(S1^2*R1^3)+1.75*1000*(1-R1)*Q1^2/(S1*R1^3))</f>
        <v>2072714.2857142854</v>
      </c>
      <c r="W1">
        <f t="shared" ref="W1:W64" si="6">V1*H1/3600/1000/2</f>
        <v>259.08928571428567</v>
      </c>
      <c r="X1">
        <f t="shared" ref="X1:X64" si="7">ABS(W1-K1)/W1*100</f>
        <v>0.522055276035576</v>
      </c>
    </row>
    <row r="2" spans="1:24" x14ac:dyDescent="0.25">
      <c r="A2">
        <v>120</v>
      </c>
      <c r="B2">
        <v>30</v>
      </c>
      <c r="C2">
        <v>35</v>
      </c>
      <c r="D2">
        <v>14</v>
      </c>
      <c r="E2">
        <v>43</v>
      </c>
      <c r="F2">
        <v>1.25</v>
      </c>
      <c r="G2">
        <v>4</v>
      </c>
      <c r="H2">
        <v>900</v>
      </c>
      <c r="I2">
        <v>-34.156374999999997</v>
      </c>
      <c r="J2">
        <v>208.15437499999999</v>
      </c>
      <c r="K2">
        <v>208.35312500000001</v>
      </c>
      <c r="L2">
        <v>34.476687499999997</v>
      </c>
      <c r="M2">
        <v>12</v>
      </c>
      <c r="N2">
        <v>41</v>
      </c>
      <c r="O2">
        <v>0.5</v>
      </c>
      <c r="P2">
        <v>0.25</v>
      </c>
      <c r="Q2">
        <f t="shared" si="0"/>
        <v>0.23809523809523808</v>
      </c>
      <c r="R2">
        <f t="shared" si="1"/>
        <v>0.25</v>
      </c>
      <c r="S2">
        <f t="shared" si="2"/>
        <v>5.0000000000000001E-4</v>
      </c>
      <c r="T2">
        <f t="shared" si="3"/>
        <v>8.3500000000000002E-4</v>
      </c>
      <c r="U2">
        <f t="shared" si="4"/>
        <v>0.12</v>
      </c>
      <c r="V2">
        <f t="shared" si="5"/>
        <v>1658171.4285714284</v>
      </c>
      <c r="W2">
        <f t="shared" si="6"/>
        <v>207.27142857142854</v>
      </c>
      <c r="X2">
        <f t="shared" si="7"/>
        <v>0.5218743538493511</v>
      </c>
    </row>
    <row r="3" spans="1:24" x14ac:dyDescent="0.25">
      <c r="A3">
        <v>150</v>
      </c>
      <c r="B3">
        <v>30</v>
      </c>
      <c r="C3">
        <v>35</v>
      </c>
      <c r="D3">
        <v>14</v>
      </c>
      <c r="E3">
        <v>43</v>
      </c>
      <c r="F3">
        <v>1.4</v>
      </c>
      <c r="G3">
        <v>4</v>
      </c>
      <c r="H3">
        <v>900</v>
      </c>
      <c r="I3">
        <v>-1.5990312499999999</v>
      </c>
      <c r="J3">
        <v>299.06</v>
      </c>
      <c r="K3">
        <v>260.44187499999998</v>
      </c>
      <c r="L3">
        <v>39.603375</v>
      </c>
      <c r="M3">
        <v>12</v>
      </c>
      <c r="N3">
        <v>41</v>
      </c>
      <c r="O3">
        <v>0.5</v>
      </c>
      <c r="P3">
        <v>0.25</v>
      </c>
      <c r="Q3">
        <f t="shared" si="0"/>
        <v>0.23809523809523808</v>
      </c>
      <c r="R3">
        <f t="shared" si="1"/>
        <v>0.25</v>
      </c>
      <c r="S3">
        <f t="shared" si="2"/>
        <v>5.0000000000000001E-4</v>
      </c>
      <c r="T3">
        <f t="shared" si="3"/>
        <v>8.3500000000000002E-4</v>
      </c>
      <c r="U3">
        <f t="shared" si="4"/>
        <v>0.15</v>
      </c>
      <c r="V3">
        <f t="shared" si="5"/>
        <v>2072714.2857142854</v>
      </c>
      <c r="W3">
        <f t="shared" si="6"/>
        <v>259.08928571428567</v>
      </c>
      <c r="X3">
        <f t="shared" si="7"/>
        <v>0.522055276035576</v>
      </c>
    </row>
    <row r="4" spans="1:24" x14ac:dyDescent="0.25">
      <c r="A4">
        <v>120</v>
      </c>
      <c r="B4">
        <v>30</v>
      </c>
      <c r="C4">
        <v>35</v>
      </c>
      <c r="D4">
        <v>14</v>
      </c>
      <c r="E4">
        <v>43</v>
      </c>
      <c r="F4">
        <v>1.4</v>
      </c>
      <c r="G4">
        <v>4</v>
      </c>
      <c r="H4">
        <v>900</v>
      </c>
      <c r="I4">
        <v>6.5909374999999999</v>
      </c>
      <c r="J4">
        <v>254.953125</v>
      </c>
      <c r="K4">
        <v>208.35312500000001</v>
      </c>
      <c r="L4">
        <v>41.505312500000002</v>
      </c>
      <c r="M4">
        <v>12</v>
      </c>
      <c r="N4">
        <v>41</v>
      </c>
      <c r="O4">
        <v>0.5</v>
      </c>
      <c r="P4">
        <v>0.25</v>
      </c>
      <c r="Q4">
        <f t="shared" si="0"/>
        <v>0.23809523809523808</v>
      </c>
      <c r="R4">
        <f t="shared" si="1"/>
        <v>0.25</v>
      </c>
      <c r="S4">
        <f t="shared" si="2"/>
        <v>5.0000000000000001E-4</v>
      </c>
      <c r="T4">
        <f t="shared" si="3"/>
        <v>8.3500000000000002E-4</v>
      </c>
      <c r="U4">
        <f t="shared" si="4"/>
        <v>0.12</v>
      </c>
      <c r="V4">
        <f t="shared" si="5"/>
        <v>1658171.4285714284</v>
      </c>
      <c r="W4">
        <f t="shared" si="6"/>
        <v>207.27142857142854</v>
      </c>
      <c r="X4">
        <f t="shared" si="7"/>
        <v>0.5218743538493511</v>
      </c>
    </row>
    <row r="5" spans="1:24" x14ac:dyDescent="0.25">
      <c r="A5">
        <v>150</v>
      </c>
      <c r="B5">
        <v>30</v>
      </c>
      <c r="C5">
        <v>35</v>
      </c>
      <c r="D5">
        <v>14</v>
      </c>
      <c r="E5">
        <v>43</v>
      </c>
      <c r="F5">
        <v>1.25</v>
      </c>
      <c r="G5">
        <v>4</v>
      </c>
      <c r="H5">
        <v>750</v>
      </c>
      <c r="I5">
        <v>26.833437499999999</v>
      </c>
      <c r="J5">
        <v>216.44562500000001</v>
      </c>
      <c r="K5">
        <v>160.03</v>
      </c>
      <c r="L5">
        <v>30.828187499999999</v>
      </c>
      <c r="M5">
        <v>12</v>
      </c>
      <c r="N5">
        <v>41</v>
      </c>
      <c r="O5">
        <v>0.5</v>
      </c>
      <c r="P5">
        <v>0.25</v>
      </c>
      <c r="Q5">
        <f t="shared" si="0"/>
        <v>0.1984126984126984</v>
      </c>
      <c r="R5">
        <f t="shared" si="1"/>
        <v>0.25</v>
      </c>
      <c r="S5">
        <f t="shared" si="2"/>
        <v>5.0000000000000001E-4</v>
      </c>
      <c r="T5">
        <f t="shared" si="3"/>
        <v>8.3500000000000002E-4</v>
      </c>
      <c r="U5">
        <f t="shared" si="4"/>
        <v>0.15</v>
      </c>
      <c r="V5">
        <f t="shared" si="5"/>
        <v>1528849.2063492062</v>
      </c>
      <c r="W5">
        <f t="shared" si="6"/>
        <v>159.25512566137564</v>
      </c>
      <c r="X5">
        <f t="shared" si="7"/>
        <v>0.48656163210217401</v>
      </c>
    </row>
    <row r="6" spans="1:24" x14ac:dyDescent="0.25">
      <c r="A6">
        <v>120</v>
      </c>
      <c r="B6">
        <v>30</v>
      </c>
      <c r="C6">
        <v>35</v>
      </c>
      <c r="D6">
        <v>14</v>
      </c>
      <c r="E6">
        <v>43</v>
      </c>
      <c r="F6">
        <v>1.25</v>
      </c>
      <c r="G6">
        <v>4</v>
      </c>
      <c r="H6">
        <v>750</v>
      </c>
      <c r="I6">
        <v>28.279687500000001</v>
      </c>
      <c r="J6">
        <v>185.018125</v>
      </c>
      <c r="K6">
        <v>128.02375000000001</v>
      </c>
      <c r="L6">
        <v>31.76925</v>
      </c>
      <c r="M6">
        <v>12</v>
      </c>
      <c r="N6">
        <v>41</v>
      </c>
      <c r="O6">
        <v>0.5</v>
      </c>
      <c r="P6">
        <v>0.25</v>
      </c>
      <c r="Q6">
        <f t="shared" si="0"/>
        <v>0.1984126984126984</v>
      </c>
      <c r="R6">
        <f t="shared" si="1"/>
        <v>0.25</v>
      </c>
      <c r="S6">
        <f t="shared" si="2"/>
        <v>5.0000000000000001E-4</v>
      </c>
      <c r="T6">
        <f t="shared" si="3"/>
        <v>8.3500000000000002E-4</v>
      </c>
      <c r="U6">
        <f t="shared" si="4"/>
        <v>0.12</v>
      </c>
      <c r="V6">
        <f t="shared" si="5"/>
        <v>1223079.365079365</v>
      </c>
      <c r="W6">
        <f t="shared" si="6"/>
        <v>127.40410052910052</v>
      </c>
      <c r="X6">
        <f t="shared" si="7"/>
        <v>0.48636540607886808</v>
      </c>
    </row>
    <row r="7" spans="1:24" x14ac:dyDescent="0.25">
      <c r="A7">
        <v>150</v>
      </c>
      <c r="B7">
        <v>30</v>
      </c>
      <c r="C7">
        <v>35</v>
      </c>
      <c r="D7">
        <v>14</v>
      </c>
      <c r="E7">
        <v>43</v>
      </c>
      <c r="F7">
        <v>1.4</v>
      </c>
      <c r="G7">
        <v>4</v>
      </c>
      <c r="H7">
        <v>750</v>
      </c>
      <c r="I7">
        <v>59.390562500000001</v>
      </c>
      <c r="J7">
        <v>255.09625</v>
      </c>
      <c r="K7">
        <v>160.03</v>
      </c>
      <c r="L7">
        <v>37.417250000000003</v>
      </c>
      <c r="M7">
        <v>12</v>
      </c>
      <c r="N7">
        <v>41</v>
      </c>
      <c r="O7">
        <v>0.5</v>
      </c>
      <c r="P7">
        <v>0.25</v>
      </c>
      <c r="Q7">
        <f t="shared" si="0"/>
        <v>0.1984126984126984</v>
      </c>
      <c r="R7">
        <f t="shared" si="1"/>
        <v>0.25</v>
      </c>
      <c r="S7">
        <f t="shared" si="2"/>
        <v>5.0000000000000001E-4</v>
      </c>
      <c r="T7">
        <f t="shared" si="3"/>
        <v>8.3500000000000002E-4</v>
      </c>
      <c r="U7">
        <f t="shared" si="4"/>
        <v>0.15</v>
      </c>
      <c r="V7">
        <f t="shared" si="5"/>
        <v>1528849.2063492062</v>
      </c>
      <c r="W7">
        <f t="shared" si="6"/>
        <v>159.25512566137564</v>
      </c>
      <c r="X7">
        <f t="shared" si="7"/>
        <v>0.48656163210217401</v>
      </c>
    </row>
    <row r="8" spans="1:24" x14ac:dyDescent="0.25">
      <c r="A8">
        <v>120</v>
      </c>
      <c r="B8">
        <v>30</v>
      </c>
      <c r="C8">
        <v>35</v>
      </c>
      <c r="D8">
        <v>14</v>
      </c>
      <c r="E8">
        <v>43</v>
      </c>
      <c r="F8">
        <v>1.4</v>
      </c>
      <c r="G8">
        <v>4</v>
      </c>
      <c r="H8">
        <v>750</v>
      </c>
      <c r="I8">
        <v>61.026312500000003</v>
      </c>
      <c r="J8">
        <v>223.83687499999999</v>
      </c>
      <c r="K8">
        <v>128.02375000000001</v>
      </c>
      <c r="L8">
        <v>37.881749999999997</v>
      </c>
      <c r="M8">
        <v>12</v>
      </c>
      <c r="N8">
        <v>41</v>
      </c>
      <c r="O8">
        <v>0.5</v>
      </c>
      <c r="P8">
        <v>0.25</v>
      </c>
      <c r="Q8">
        <f t="shared" si="0"/>
        <v>0.1984126984126984</v>
      </c>
      <c r="R8">
        <f t="shared" si="1"/>
        <v>0.25</v>
      </c>
      <c r="S8">
        <f t="shared" si="2"/>
        <v>5.0000000000000001E-4</v>
      </c>
      <c r="T8">
        <f t="shared" si="3"/>
        <v>8.3500000000000002E-4</v>
      </c>
      <c r="U8">
        <f t="shared" si="4"/>
        <v>0.12</v>
      </c>
      <c r="V8">
        <f t="shared" si="5"/>
        <v>1223079.365079365</v>
      </c>
      <c r="W8">
        <f t="shared" si="6"/>
        <v>127.40410052910052</v>
      </c>
      <c r="X8">
        <f t="shared" si="7"/>
        <v>0.48636540607886808</v>
      </c>
    </row>
    <row r="9" spans="1:24" x14ac:dyDescent="0.25">
      <c r="A9">
        <v>120</v>
      </c>
      <c r="B9">
        <v>30</v>
      </c>
      <c r="C9">
        <v>35</v>
      </c>
      <c r="D9">
        <v>14</v>
      </c>
      <c r="E9">
        <v>43</v>
      </c>
      <c r="F9">
        <v>1.25</v>
      </c>
      <c r="G9">
        <v>4</v>
      </c>
      <c r="H9">
        <v>600</v>
      </c>
      <c r="I9">
        <v>64.048124999999999</v>
      </c>
      <c r="J9">
        <v>159.4975</v>
      </c>
      <c r="K9">
        <v>71.269374999999997</v>
      </c>
      <c r="L9">
        <v>28.053437500000001</v>
      </c>
      <c r="M9">
        <v>12</v>
      </c>
      <c r="N9">
        <v>41</v>
      </c>
      <c r="O9">
        <v>0.5</v>
      </c>
      <c r="P9">
        <v>0.25</v>
      </c>
      <c r="Q9">
        <f t="shared" si="0"/>
        <v>0.15873015873015872</v>
      </c>
      <c r="R9">
        <f t="shared" si="1"/>
        <v>0.25</v>
      </c>
      <c r="S9">
        <f t="shared" si="2"/>
        <v>5.0000000000000001E-4</v>
      </c>
      <c r="T9">
        <f t="shared" si="3"/>
        <v>8.3500000000000002E-4</v>
      </c>
      <c r="U9">
        <f t="shared" si="4"/>
        <v>0.12</v>
      </c>
      <c r="V9">
        <f t="shared" si="5"/>
        <v>851479.36507936497</v>
      </c>
      <c r="W9">
        <f t="shared" si="6"/>
        <v>70.956613756613748</v>
      </c>
      <c r="X9">
        <f t="shared" si="7"/>
        <v>0.44077814149790395</v>
      </c>
    </row>
    <row r="10" spans="1:24" x14ac:dyDescent="0.25">
      <c r="A10">
        <v>150</v>
      </c>
      <c r="B10">
        <v>30</v>
      </c>
      <c r="C10">
        <v>35</v>
      </c>
      <c r="D10">
        <v>14</v>
      </c>
      <c r="E10">
        <v>43</v>
      </c>
      <c r="F10">
        <v>1.25</v>
      </c>
      <c r="G10">
        <v>4</v>
      </c>
      <c r="H10">
        <v>600</v>
      </c>
      <c r="I10">
        <v>65.557500000000005</v>
      </c>
      <c r="J10">
        <v>180.08687499999999</v>
      </c>
      <c r="K10">
        <v>89.086250000000007</v>
      </c>
      <c r="L10">
        <v>28.084624999999999</v>
      </c>
      <c r="M10">
        <v>12</v>
      </c>
      <c r="N10">
        <v>41</v>
      </c>
      <c r="O10">
        <v>0.5</v>
      </c>
      <c r="P10">
        <v>0.25</v>
      </c>
      <c r="Q10">
        <f t="shared" si="0"/>
        <v>0.15873015873015872</v>
      </c>
      <c r="R10">
        <f t="shared" si="1"/>
        <v>0.25</v>
      </c>
      <c r="S10">
        <f t="shared" si="2"/>
        <v>5.0000000000000001E-4</v>
      </c>
      <c r="T10">
        <f t="shared" si="3"/>
        <v>8.3500000000000002E-4</v>
      </c>
      <c r="U10">
        <f t="shared" si="4"/>
        <v>0.15</v>
      </c>
      <c r="V10">
        <f t="shared" si="5"/>
        <v>1064349.2063492062</v>
      </c>
      <c r="W10">
        <f t="shared" si="6"/>
        <v>88.695767195767189</v>
      </c>
      <c r="X10">
        <f t="shared" si="7"/>
        <v>0.44024964953620993</v>
      </c>
    </row>
    <row r="11" spans="1:24" x14ac:dyDescent="0.25">
      <c r="A11">
        <v>120</v>
      </c>
      <c r="B11">
        <v>30</v>
      </c>
      <c r="C11">
        <v>50</v>
      </c>
      <c r="D11">
        <v>14</v>
      </c>
      <c r="E11">
        <v>43</v>
      </c>
      <c r="F11">
        <v>1.25</v>
      </c>
      <c r="G11">
        <v>4</v>
      </c>
      <c r="H11">
        <v>900</v>
      </c>
      <c r="I11">
        <v>78.395624999999995</v>
      </c>
      <c r="J11">
        <v>228.80562499999999</v>
      </c>
      <c r="K11">
        <v>115.60875</v>
      </c>
      <c r="L11">
        <v>40.123125000000002</v>
      </c>
      <c r="M11">
        <v>12</v>
      </c>
      <c r="N11">
        <v>41</v>
      </c>
      <c r="O11">
        <v>0.5</v>
      </c>
      <c r="P11">
        <v>0.25</v>
      </c>
      <c r="Q11">
        <f t="shared" si="0"/>
        <v>0.16666666666666666</v>
      </c>
      <c r="R11">
        <f t="shared" si="1"/>
        <v>0.25</v>
      </c>
      <c r="S11">
        <f t="shared" si="2"/>
        <v>5.0000000000000001E-4</v>
      </c>
      <c r="T11">
        <f t="shared" si="3"/>
        <v>8.3500000000000002E-4</v>
      </c>
      <c r="U11">
        <f t="shared" si="4"/>
        <v>0.12</v>
      </c>
      <c r="V11">
        <f t="shared" si="5"/>
        <v>920719.99999999988</v>
      </c>
      <c r="W11">
        <f t="shared" si="6"/>
        <v>115.08999999999999</v>
      </c>
      <c r="X11">
        <f t="shared" si="7"/>
        <v>0.45073420801113162</v>
      </c>
    </row>
    <row r="12" spans="1:24" x14ac:dyDescent="0.25">
      <c r="A12">
        <v>150</v>
      </c>
      <c r="B12">
        <v>30</v>
      </c>
      <c r="C12">
        <v>50</v>
      </c>
      <c r="D12">
        <v>14</v>
      </c>
      <c r="E12">
        <v>43</v>
      </c>
      <c r="F12">
        <v>1.25</v>
      </c>
      <c r="G12">
        <v>4</v>
      </c>
      <c r="H12">
        <v>900</v>
      </c>
      <c r="I12">
        <v>79.736249999999998</v>
      </c>
      <c r="J12">
        <v>260.78812499999998</v>
      </c>
      <c r="K12">
        <v>144.510625</v>
      </c>
      <c r="L12">
        <v>39.784312499999999</v>
      </c>
      <c r="M12">
        <v>12</v>
      </c>
      <c r="N12">
        <v>41</v>
      </c>
      <c r="O12">
        <v>0.5</v>
      </c>
      <c r="P12">
        <v>0.25</v>
      </c>
      <c r="Q12">
        <f t="shared" si="0"/>
        <v>0.16666666666666666</v>
      </c>
      <c r="R12">
        <f t="shared" si="1"/>
        <v>0.25</v>
      </c>
      <c r="S12">
        <f t="shared" si="2"/>
        <v>5.0000000000000001E-4</v>
      </c>
      <c r="T12">
        <f t="shared" si="3"/>
        <v>8.3500000000000002E-4</v>
      </c>
      <c r="U12">
        <f t="shared" si="4"/>
        <v>0.15</v>
      </c>
      <c r="V12">
        <f t="shared" si="5"/>
        <v>1150899.9999999998</v>
      </c>
      <c r="W12">
        <f t="shared" si="6"/>
        <v>143.86249999999998</v>
      </c>
      <c r="X12">
        <f t="shared" si="7"/>
        <v>0.45051698670607121</v>
      </c>
    </row>
    <row r="13" spans="1:24" x14ac:dyDescent="0.25">
      <c r="A13">
        <v>120</v>
      </c>
      <c r="B13">
        <v>30</v>
      </c>
      <c r="C13">
        <v>35</v>
      </c>
      <c r="D13">
        <v>14</v>
      </c>
      <c r="E13">
        <v>43</v>
      </c>
      <c r="F13">
        <v>1.4</v>
      </c>
      <c r="G13">
        <v>4</v>
      </c>
      <c r="H13">
        <v>600</v>
      </c>
      <c r="I13">
        <v>88.874375000000001</v>
      </c>
      <c r="J13">
        <v>190.05312499999999</v>
      </c>
      <c r="K13">
        <v>71.269374999999997</v>
      </c>
      <c r="L13">
        <v>33.326625</v>
      </c>
      <c r="M13">
        <v>12</v>
      </c>
      <c r="N13">
        <v>41</v>
      </c>
      <c r="O13">
        <v>0.5</v>
      </c>
      <c r="P13">
        <v>0.25</v>
      </c>
      <c r="Q13">
        <f t="shared" si="0"/>
        <v>0.15873015873015872</v>
      </c>
      <c r="R13">
        <f t="shared" si="1"/>
        <v>0.25</v>
      </c>
      <c r="S13">
        <f t="shared" si="2"/>
        <v>5.0000000000000001E-4</v>
      </c>
      <c r="T13">
        <f t="shared" si="3"/>
        <v>8.3500000000000002E-4</v>
      </c>
      <c r="U13">
        <f t="shared" si="4"/>
        <v>0.12</v>
      </c>
      <c r="V13">
        <f t="shared" si="5"/>
        <v>851479.36507936497</v>
      </c>
      <c r="W13">
        <f t="shared" si="6"/>
        <v>70.956613756613748</v>
      </c>
      <c r="X13">
        <f t="shared" si="7"/>
        <v>0.44077814149790395</v>
      </c>
    </row>
    <row r="14" spans="1:24" x14ac:dyDescent="0.25">
      <c r="A14">
        <v>150</v>
      </c>
      <c r="B14">
        <v>30</v>
      </c>
      <c r="C14">
        <v>35</v>
      </c>
      <c r="D14">
        <v>14</v>
      </c>
      <c r="E14">
        <v>43</v>
      </c>
      <c r="F14">
        <v>1.4</v>
      </c>
      <c r="G14">
        <v>4</v>
      </c>
      <c r="H14">
        <v>600</v>
      </c>
      <c r="I14">
        <v>89.724374999999995</v>
      </c>
      <c r="J14">
        <v>210.40125</v>
      </c>
      <c r="K14">
        <v>89.086250000000007</v>
      </c>
      <c r="L14">
        <v>33.807250000000003</v>
      </c>
      <c r="M14">
        <v>12</v>
      </c>
      <c r="N14">
        <v>41</v>
      </c>
      <c r="O14">
        <v>0.5</v>
      </c>
      <c r="P14">
        <v>0.25</v>
      </c>
      <c r="Q14">
        <f t="shared" si="0"/>
        <v>0.15873015873015872</v>
      </c>
      <c r="R14">
        <f t="shared" si="1"/>
        <v>0.25</v>
      </c>
      <c r="S14">
        <f t="shared" si="2"/>
        <v>5.0000000000000001E-4</v>
      </c>
      <c r="T14">
        <f t="shared" si="3"/>
        <v>8.3500000000000002E-4</v>
      </c>
      <c r="U14">
        <f t="shared" si="4"/>
        <v>0.15</v>
      </c>
      <c r="V14">
        <f t="shared" si="5"/>
        <v>1064349.2063492062</v>
      </c>
      <c r="W14">
        <f t="shared" si="6"/>
        <v>88.695767195767189</v>
      </c>
      <c r="X14">
        <f t="shared" si="7"/>
        <v>0.44024964953620993</v>
      </c>
    </row>
    <row r="15" spans="1:24" x14ac:dyDescent="0.25">
      <c r="A15">
        <v>120</v>
      </c>
      <c r="B15">
        <v>30</v>
      </c>
      <c r="C15">
        <v>50</v>
      </c>
      <c r="D15">
        <v>14</v>
      </c>
      <c r="E15">
        <v>43</v>
      </c>
      <c r="F15">
        <v>1.25</v>
      </c>
      <c r="G15">
        <v>4</v>
      </c>
      <c r="H15">
        <v>750</v>
      </c>
      <c r="I15">
        <v>99.25</v>
      </c>
      <c r="J15">
        <v>201.925625</v>
      </c>
      <c r="K15">
        <v>72.117500000000007</v>
      </c>
      <c r="L15">
        <v>35.861499999999999</v>
      </c>
      <c r="M15">
        <v>12</v>
      </c>
      <c r="N15">
        <v>41</v>
      </c>
      <c r="O15">
        <v>0.5</v>
      </c>
      <c r="P15">
        <v>0.25</v>
      </c>
      <c r="Q15">
        <f t="shared" si="0"/>
        <v>0.1388888888888889</v>
      </c>
      <c r="R15">
        <f t="shared" si="1"/>
        <v>0.25</v>
      </c>
      <c r="S15">
        <f t="shared" si="2"/>
        <v>5.0000000000000001E-4</v>
      </c>
      <c r="T15">
        <f t="shared" si="3"/>
        <v>8.3500000000000002E-4</v>
      </c>
      <c r="U15">
        <f t="shared" si="4"/>
        <v>0.12</v>
      </c>
      <c r="V15">
        <f t="shared" si="5"/>
        <v>689488.88888888899</v>
      </c>
      <c r="W15">
        <f t="shared" si="6"/>
        <v>71.821759259259267</v>
      </c>
      <c r="X15">
        <f t="shared" si="7"/>
        <v>0.41177039352821654</v>
      </c>
    </row>
    <row r="16" spans="1:24" x14ac:dyDescent="0.25">
      <c r="A16">
        <v>150</v>
      </c>
      <c r="B16">
        <v>30</v>
      </c>
      <c r="C16">
        <v>50</v>
      </c>
      <c r="D16">
        <v>14</v>
      </c>
      <c r="E16">
        <v>43</v>
      </c>
      <c r="F16">
        <v>1.25</v>
      </c>
      <c r="G16">
        <v>4</v>
      </c>
      <c r="H16">
        <v>750</v>
      </c>
      <c r="I16">
        <v>101.42749999999999</v>
      </c>
      <c r="J16">
        <v>224.448125</v>
      </c>
      <c r="K16">
        <v>90.146874999999994</v>
      </c>
      <c r="L16">
        <v>36.304562500000003</v>
      </c>
      <c r="M16">
        <v>12</v>
      </c>
      <c r="N16">
        <v>41</v>
      </c>
      <c r="O16">
        <v>0.5</v>
      </c>
      <c r="P16">
        <v>0.25</v>
      </c>
      <c r="Q16">
        <f t="shared" si="0"/>
        <v>0.1388888888888889</v>
      </c>
      <c r="R16">
        <f t="shared" si="1"/>
        <v>0.25</v>
      </c>
      <c r="S16">
        <f t="shared" si="2"/>
        <v>5.0000000000000001E-4</v>
      </c>
      <c r="T16">
        <f t="shared" si="3"/>
        <v>8.3500000000000002E-4</v>
      </c>
      <c r="U16">
        <f t="shared" si="4"/>
        <v>0.15</v>
      </c>
      <c r="V16">
        <f t="shared" si="5"/>
        <v>861861.11111111124</v>
      </c>
      <c r="W16">
        <f t="shared" si="6"/>
        <v>89.777199074074076</v>
      </c>
      <c r="X16">
        <f t="shared" si="7"/>
        <v>0.41177039352820866</v>
      </c>
    </row>
    <row r="17" spans="1:24" x14ac:dyDescent="0.25">
      <c r="A17">
        <v>120</v>
      </c>
      <c r="B17">
        <v>30</v>
      </c>
      <c r="C17">
        <v>50</v>
      </c>
      <c r="D17">
        <v>14</v>
      </c>
      <c r="E17">
        <v>43</v>
      </c>
      <c r="F17">
        <v>1.25</v>
      </c>
      <c r="G17">
        <v>4</v>
      </c>
      <c r="H17">
        <v>600</v>
      </c>
      <c r="I17">
        <v>103.9575</v>
      </c>
      <c r="J17">
        <v>171.47062500000001</v>
      </c>
      <c r="K17">
        <v>40.928812499999999</v>
      </c>
      <c r="L17">
        <v>31.017125</v>
      </c>
      <c r="M17">
        <v>12</v>
      </c>
      <c r="N17">
        <v>41</v>
      </c>
      <c r="O17">
        <v>0.5</v>
      </c>
      <c r="P17">
        <v>0.25</v>
      </c>
      <c r="Q17">
        <f t="shared" si="0"/>
        <v>0.1111111111111111</v>
      </c>
      <c r="R17">
        <f t="shared" si="1"/>
        <v>0.25</v>
      </c>
      <c r="S17">
        <f t="shared" si="2"/>
        <v>5.0000000000000001E-4</v>
      </c>
      <c r="T17">
        <f t="shared" si="3"/>
        <v>8.3500000000000002E-4</v>
      </c>
      <c r="U17">
        <f t="shared" si="4"/>
        <v>0.12</v>
      </c>
      <c r="V17">
        <f t="shared" si="5"/>
        <v>489368.88888888882</v>
      </c>
      <c r="W17">
        <f t="shared" si="6"/>
        <v>40.78074074074074</v>
      </c>
      <c r="X17">
        <f t="shared" si="7"/>
        <v>0.36309237294293001</v>
      </c>
    </row>
    <row r="18" spans="1:24" x14ac:dyDescent="0.25">
      <c r="A18">
        <v>120</v>
      </c>
      <c r="B18">
        <v>45</v>
      </c>
      <c r="C18">
        <v>35</v>
      </c>
      <c r="D18">
        <v>14</v>
      </c>
      <c r="E18">
        <v>43</v>
      </c>
      <c r="F18">
        <v>1.25</v>
      </c>
      <c r="G18">
        <v>4</v>
      </c>
      <c r="H18">
        <v>900</v>
      </c>
      <c r="I18">
        <v>104.88</v>
      </c>
      <c r="J18">
        <v>249.61125000000001</v>
      </c>
      <c r="K18">
        <v>106.90375</v>
      </c>
      <c r="L18">
        <v>43.864249999999998</v>
      </c>
      <c r="M18">
        <v>12</v>
      </c>
      <c r="N18">
        <v>41</v>
      </c>
      <c r="O18">
        <v>0.5</v>
      </c>
      <c r="P18">
        <v>0.25</v>
      </c>
      <c r="Q18">
        <f t="shared" si="0"/>
        <v>0.15873015873015872</v>
      </c>
      <c r="R18">
        <f t="shared" si="1"/>
        <v>0.25</v>
      </c>
      <c r="S18">
        <f t="shared" si="2"/>
        <v>5.0000000000000001E-4</v>
      </c>
      <c r="T18">
        <f t="shared" si="3"/>
        <v>8.3500000000000002E-4</v>
      </c>
      <c r="U18">
        <f t="shared" si="4"/>
        <v>0.12</v>
      </c>
      <c r="V18">
        <f t="shared" si="5"/>
        <v>851479.36507936497</v>
      </c>
      <c r="W18">
        <f t="shared" si="6"/>
        <v>106.4349206349206</v>
      </c>
      <c r="X18">
        <f t="shared" si="7"/>
        <v>0.44048453485254074</v>
      </c>
    </row>
    <row r="19" spans="1:24" x14ac:dyDescent="0.25">
      <c r="A19">
        <v>150</v>
      </c>
      <c r="B19">
        <v>30</v>
      </c>
      <c r="C19">
        <v>50</v>
      </c>
      <c r="D19">
        <v>14</v>
      </c>
      <c r="E19">
        <v>43</v>
      </c>
      <c r="F19">
        <v>1.25</v>
      </c>
      <c r="G19">
        <v>4</v>
      </c>
      <c r="H19">
        <v>600</v>
      </c>
      <c r="I19">
        <v>105.455625</v>
      </c>
      <c r="J19">
        <v>186.0625</v>
      </c>
      <c r="K19">
        <v>51.161000000000001</v>
      </c>
      <c r="L19">
        <v>31.904624999999999</v>
      </c>
      <c r="M19">
        <v>12</v>
      </c>
      <c r="N19">
        <v>41</v>
      </c>
      <c r="O19">
        <v>0.5</v>
      </c>
      <c r="P19">
        <v>0.25</v>
      </c>
      <c r="Q19">
        <f t="shared" si="0"/>
        <v>0.1111111111111111</v>
      </c>
      <c r="R19">
        <f t="shared" si="1"/>
        <v>0.25</v>
      </c>
      <c r="S19">
        <f t="shared" si="2"/>
        <v>5.0000000000000001E-4</v>
      </c>
      <c r="T19">
        <f t="shared" si="3"/>
        <v>8.3500000000000002E-4</v>
      </c>
      <c r="U19">
        <f t="shared" si="4"/>
        <v>0.15</v>
      </c>
      <c r="V19">
        <f t="shared" si="5"/>
        <v>611711.11111111101</v>
      </c>
      <c r="W19">
        <f t="shared" si="6"/>
        <v>50.975925925925921</v>
      </c>
      <c r="X19">
        <f t="shared" si="7"/>
        <v>0.36306172121917907</v>
      </c>
    </row>
    <row r="20" spans="1:24" x14ac:dyDescent="0.25">
      <c r="A20">
        <v>150</v>
      </c>
      <c r="B20">
        <v>45</v>
      </c>
      <c r="C20">
        <v>35</v>
      </c>
      <c r="D20">
        <v>14</v>
      </c>
      <c r="E20">
        <v>43</v>
      </c>
      <c r="F20">
        <v>1.25</v>
      </c>
      <c r="G20">
        <v>4</v>
      </c>
      <c r="H20">
        <v>900</v>
      </c>
      <c r="I20">
        <v>107.00749999999999</v>
      </c>
      <c r="J20">
        <v>280.419375</v>
      </c>
      <c r="K20">
        <v>133.62937500000001</v>
      </c>
      <c r="L20">
        <v>44.128</v>
      </c>
      <c r="M20">
        <v>12</v>
      </c>
      <c r="N20">
        <v>41</v>
      </c>
      <c r="O20">
        <v>0.5</v>
      </c>
      <c r="P20">
        <v>0.25</v>
      </c>
      <c r="Q20">
        <f t="shared" si="0"/>
        <v>0.15873015873015872</v>
      </c>
      <c r="R20">
        <f t="shared" si="1"/>
        <v>0.25</v>
      </c>
      <c r="S20">
        <f t="shared" si="2"/>
        <v>5.0000000000000001E-4</v>
      </c>
      <c r="T20">
        <f t="shared" si="3"/>
        <v>8.3500000000000002E-4</v>
      </c>
      <c r="U20">
        <f t="shared" si="4"/>
        <v>0.15</v>
      </c>
      <c r="V20">
        <f t="shared" si="5"/>
        <v>1064349.2063492062</v>
      </c>
      <c r="W20">
        <f t="shared" si="6"/>
        <v>133.04365079365078</v>
      </c>
      <c r="X20">
        <f t="shared" si="7"/>
        <v>0.44024964953620993</v>
      </c>
    </row>
    <row r="21" spans="1:24" x14ac:dyDescent="0.25">
      <c r="A21">
        <v>120</v>
      </c>
      <c r="B21">
        <v>30</v>
      </c>
      <c r="C21">
        <v>50</v>
      </c>
      <c r="D21">
        <v>14</v>
      </c>
      <c r="E21">
        <v>43</v>
      </c>
      <c r="F21">
        <v>1.4</v>
      </c>
      <c r="G21">
        <v>4</v>
      </c>
      <c r="H21">
        <v>900</v>
      </c>
      <c r="I21">
        <v>116.188125</v>
      </c>
      <c r="J21">
        <v>274.84125</v>
      </c>
      <c r="K21">
        <v>115.60875</v>
      </c>
      <c r="L21">
        <v>47.8575625</v>
      </c>
      <c r="M21">
        <v>12</v>
      </c>
      <c r="N21">
        <v>41</v>
      </c>
      <c r="O21">
        <v>0.5</v>
      </c>
      <c r="P21">
        <v>0.25</v>
      </c>
      <c r="Q21">
        <f t="shared" si="0"/>
        <v>0.16666666666666666</v>
      </c>
      <c r="R21">
        <f t="shared" si="1"/>
        <v>0.25</v>
      </c>
      <c r="S21">
        <f t="shared" si="2"/>
        <v>5.0000000000000001E-4</v>
      </c>
      <c r="T21">
        <f t="shared" si="3"/>
        <v>8.3500000000000002E-4</v>
      </c>
      <c r="U21">
        <f t="shared" si="4"/>
        <v>0.12</v>
      </c>
      <c r="V21">
        <f t="shared" si="5"/>
        <v>920719.99999999988</v>
      </c>
      <c r="W21">
        <f t="shared" si="6"/>
        <v>115.08999999999999</v>
      </c>
      <c r="X21">
        <f t="shared" si="7"/>
        <v>0.45073420801113162</v>
      </c>
    </row>
    <row r="22" spans="1:24" x14ac:dyDescent="0.25">
      <c r="A22">
        <v>150</v>
      </c>
      <c r="B22">
        <v>30</v>
      </c>
      <c r="C22">
        <v>50</v>
      </c>
      <c r="D22">
        <v>14</v>
      </c>
      <c r="E22">
        <v>43</v>
      </c>
      <c r="F22">
        <v>1.4</v>
      </c>
      <c r="G22">
        <v>4</v>
      </c>
      <c r="H22">
        <v>900</v>
      </c>
      <c r="I22">
        <v>116.765</v>
      </c>
      <c r="J22">
        <v>306.51875000000001</v>
      </c>
      <c r="K22">
        <v>144.510625</v>
      </c>
      <c r="L22">
        <v>48.202187500000001</v>
      </c>
      <c r="M22">
        <v>12</v>
      </c>
      <c r="N22">
        <v>41</v>
      </c>
      <c r="O22">
        <v>0.5</v>
      </c>
      <c r="P22">
        <v>0.25</v>
      </c>
      <c r="Q22">
        <f t="shared" si="0"/>
        <v>0.16666666666666666</v>
      </c>
      <c r="R22">
        <f t="shared" si="1"/>
        <v>0.25</v>
      </c>
      <c r="S22">
        <f t="shared" si="2"/>
        <v>5.0000000000000001E-4</v>
      </c>
      <c r="T22">
        <f t="shared" si="3"/>
        <v>8.3500000000000002E-4</v>
      </c>
      <c r="U22">
        <f t="shared" si="4"/>
        <v>0.15</v>
      </c>
      <c r="V22">
        <f t="shared" si="5"/>
        <v>1150899.9999999998</v>
      </c>
      <c r="W22">
        <f t="shared" si="6"/>
        <v>143.86249999999998</v>
      </c>
      <c r="X22">
        <f t="shared" si="7"/>
        <v>0.45051698670607121</v>
      </c>
    </row>
    <row r="23" spans="1:24" x14ac:dyDescent="0.25">
      <c r="A23">
        <v>120</v>
      </c>
      <c r="B23">
        <v>45</v>
      </c>
      <c r="C23">
        <v>35</v>
      </c>
      <c r="D23">
        <v>14</v>
      </c>
      <c r="E23">
        <v>43</v>
      </c>
      <c r="F23">
        <v>1.25</v>
      </c>
      <c r="G23">
        <v>4</v>
      </c>
      <c r="H23">
        <v>600</v>
      </c>
      <c r="I23">
        <v>117.17625</v>
      </c>
      <c r="J23">
        <v>184.47125</v>
      </c>
      <c r="K23">
        <v>38.031687499999997</v>
      </c>
      <c r="L23">
        <v>33.913625000000003</v>
      </c>
      <c r="M23">
        <v>12</v>
      </c>
      <c r="N23">
        <v>41</v>
      </c>
      <c r="O23">
        <v>0.5</v>
      </c>
      <c r="P23">
        <v>0.25</v>
      </c>
      <c r="Q23">
        <f t="shared" si="0"/>
        <v>0.10582010582010581</v>
      </c>
      <c r="R23">
        <f t="shared" si="1"/>
        <v>0.25</v>
      </c>
      <c r="S23">
        <f t="shared" si="2"/>
        <v>5.0000000000000001E-4</v>
      </c>
      <c r="T23">
        <f t="shared" si="3"/>
        <v>8.3500000000000002E-4</v>
      </c>
      <c r="U23">
        <f t="shared" si="4"/>
        <v>0.12</v>
      </c>
      <c r="V23">
        <f t="shared" si="5"/>
        <v>454778.13051146385</v>
      </c>
      <c r="W23">
        <f t="shared" si="6"/>
        <v>37.898177542621987</v>
      </c>
      <c r="X23">
        <f t="shared" si="7"/>
        <v>0.35228595683224767</v>
      </c>
    </row>
    <row r="24" spans="1:24" x14ac:dyDescent="0.25">
      <c r="A24">
        <v>150</v>
      </c>
      <c r="B24">
        <v>45</v>
      </c>
      <c r="C24">
        <v>35</v>
      </c>
      <c r="D24">
        <v>14</v>
      </c>
      <c r="E24">
        <v>43</v>
      </c>
      <c r="F24">
        <v>1.25</v>
      </c>
      <c r="G24">
        <v>4</v>
      </c>
      <c r="H24">
        <v>600</v>
      </c>
      <c r="I24">
        <v>118.44687500000001</v>
      </c>
      <c r="J24">
        <v>198.50749999999999</v>
      </c>
      <c r="K24">
        <v>47.539625000000001</v>
      </c>
      <c r="L24">
        <v>35.256500000000003</v>
      </c>
      <c r="M24">
        <v>12</v>
      </c>
      <c r="N24">
        <v>41</v>
      </c>
      <c r="O24">
        <v>0.5</v>
      </c>
      <c r="P24">
        <v>0.25</v>
      </c>
      <c r="Q24">
        <f t="shared" si="0"/>
        <v>0.10582010582010581</v>
      </c>
      <c r="R24">
        <f t="shared" si="1"/>
        <v>0.25</v>
      </c>
      <c r="S24">
        <f t="shared" si="2"/>
        <v>5.0000000000000001E-4</v>
      </c>
      <c r="T24">
        <f t="shared" si="3"/>
        <v>8.3500000000000002E-4</v>
      </c>
      <c r="U24">
        <f t="shared" si="4"/>
        <v>0.15</v>
      </c>
      <c r="V24">
        <f t="shared" si="5"/>
        <v>568472.66313932976</v>
      </c>
      <c r="W24">
        <f t="shared" si="6"/>
        <v>47.372721928277485</v>
      </c>
      <c r="X24">
        <f t="shared" si="7"/>
        <v>0.35231893994862168</v>
      </c>
    </row>
    <row r="25" spans="1:24" x14ac:dyDescent="0.25">
      <c r="A25">
        <v>120</v>
      </c>
      <c r="B25">
        <v>45</v>
      </c>
      <c r="C25">
        <v>35</v>
      </c>
      <c r="D25">
        <v>14</v>
      </c>
      <c r="E25">
        <v>43</v>
      </c>
      <c r="F25">
        <v>1.25</v>
      </c>
      <c r="G25">
        <v>4</v>
      </c>
      <c r="H25">
        <v>750</v>
      </c>
      <c r="I25">
        <v>118.50375</v>
      </c>
      <c r="J25">
        <v>218.80625000000001</v>
      </c>
      <c r="K25">
        <v>66.831874999999997</v>
      </c>
      <c r="L25">
        <v>39.1355</v>
      </c>
      <c r="M25">
        <v>12</v>
      </c>
      <c r="N25">
        <v>41</v>
      </c>
      <c r="O25">
        <v>0.5</v>
      </c>
      <c r="P25">
        <v>0.25</v>
      </c>
      <c r="Q25">
        <f t="shared" si="0"/>
        <v>0.1322751322751323</v>
      </c>
      <c r="R25">
        <f t="shared" si="1"/>
        <v>0.25</v>
      </c>
      <c r="S25">
        <f t="shared" si="2"/>
        <v>5.0000000000000001E-4</v>
      </c>
      <c r="T25">
        <f t="shared" si="3"/>
        <v>8.3500000000000002E-4</v>
      </c>
      <c r="U25">
        <f t="shared" si="4"/>
        <v>0.12</v>
      </c>
      <c r="V25">
        <f t="shared" si="5"/>
        <v>639019.40035273391</v>
      </c>
      <c r="W25">
        <f t="shared" si="6"/>
        <v>66.56452087007645</v>
      </c>
      <c r="X25">
        <f t="shared" si="7"/>
        <v>0.40164659255248031</v>
      </c>
    </row>
    <row r="26" spans="1:24" x14ac:dyDescent="0.25">
      <c r="A26">
        <v>150</v>
      </c>
      <c r="B26">
        <v>45</v>
      </c>
      <c r="C26">
        <v>35</v>
      </c>
      <c r="D26">
        <v>14</v>
      </c>
      <c r="E26">
        <v>43</v>
      </c>
      <c r="F26">
        <v>1.25</v>
      </c>
      <c r="G26">
        <v>4</v>
      </c>
      <c r="H26">
        <v>750</v>
      </c>
      <c r="I26">
        <v>120.74875</v>
      </c>
      <c r="J26">
        <v>240.47687500000001</v>
      </c>
      <c r="K26">
        <v>83.539375000000007</v>
      </c>
      <c r="L26">
        <v>40.101062499999998</v>
      </c>
      <c r="M26">
        <v>12</v>
      </c>
      <c r="N26">
        <v>41</v>
      </c>
      <c r="O26">
        <v>0.5</v>
      </c>
      <c r="P26">
        <v>0.25</v>
      </c>
      <c r="Q26">
        <f t="shared" si="0"/>
        <v>0.1322751322751323</v>
      </c>
      <c r="R26">
        <f t="shared" si="1"/>
        <v>0.25</v>
      </c>
      <c r="S26">
        <f t="shared" si="2"/>
        <v>5.0000000000000001E-4</v>
      </c>
      <c r="T26">
        <f t="shared" si="3"/>
        <v>8.3500000000000002E-4</v>
      </c>
      <c r="U26">
        <f t="shared" si="4"/>
        <v>0.15</v>
      </c>
      <c r="V26">
        <f t="shared" si="5"/>
        <v>798774.25044091733</v>
      </c>
      <c r="W26">
        <f t="shared" si="6"/>
        <v>83.205651087595555</v>
      </c>
      <c r="X26">
        <f t="shared" si="7"/>
        <v>0.4010832293747939</v>
      </c>
    </row>
    <row r="27" spans="1:24" x14ac:dyDescent="0.25">
      <c r="A27">
        <v>120</v>
      </c>
      <c r="B27">
        <v>30</v>
      </c>
      <c r="C27">
        <v>50</v>
      </c>
      <c r="D27">
        <v>14</v>
      </c>
      <c r="E27">
        <v>43</v>
      </c>
      <c r="F27">
        <v>1.4</v>
      </c>
      <c r="G27">
        <v>4</v>
      </c>
      <c r="H27">
        <v>600</v>
      </c>
      <c r="I27">
        <v>126.705</v>
      </c>
      <c r="J27">
        <v>201.138125</v>
      </c>
      <c r="K27">
        <v>40.928812499999999</v>
      </c>
      <c r="L27">
        <v>37.174312499999999</v>
      </c>
      <c r="M27">
        <v>12</v>
      </c>
      <c r="N27">
        <v>41</v>
      </c>
      <c r="O27">
        <v>0.5</v>
      </c>
      <c r="P27">
        <v>0.25</v>
      </c>
      <c r="Q27">
        <f t="shared" si="0"/>
        <v>0.1111111111111111</v>
      </c>
      <c r="R27">
        <f t="shared" si="1"/>
        <v>0.25</v>
      </c>
      <c r="S27">
        <f t="shared" si="2"/>
        <v>5.0000000000000001E-4</v>
      </c>
      <c r="T27">
        <f t="shared" si="3"/>
        <v>8.3500000000000002E-4</v>
      </c>
      <c r="U27">
        <f t="shared" si="4"/>
        <v>0.12</v>
      </c>
      <c r="V27">
        <f t="shared" si="5"/>
        <v>489368.88888888882</v>
      </c>
      <c r="W27">
        <f t="shared" si="6"/>
        <v>40.78074074074074</v>
      </c>
      <c r="X27">
        <f t="shared" si="7"/>
        <v>0.36309237294293001</v>
      </c>
    </row>
    <row r="28" spans="1:24" x14ac:dyDescent="0.25">
      <c r="A28">
        <v>150</v>
      </c>
      <c r="B28">
        <v>30</v>
      </c>
      <c r="C28">
        <v>50</v>
      </c>
      <c r="D28">
        <v>14</v>
      </c>
      <c r="E28">
        <v>43</v>
      </c>
      <c r="F28">
        <v>1.4</v>
      </c>
      <c r="G28">
        <v>4</v>
      </c>
      <c r="H28">
        <v>600</v>
      </c>
      <c r="I28">
        <v>127.044375</v>
      </c>
      <c r="J28">
        <v>215.480625</v>
      </c>
      <c r="K28">
        <v>51.161000000000001</v>
      </c>
      <c r="L28">
        <v>38.675562499999998</v>
      </c>
      <c r="M28">
        <v>12</v>
      </c>
      <c r="N28">
        <v>41</v>
      </c>
      <c r="O28">
        <v>0.5</v>
      </c>
      <c r="P28">
        <v>0.25</v>
      </c>
      <c r="Q28">
        <f t="shared" si="0"/>
        <v>0.1111111111111111</v>
      </c>
      <c r="R28">
        <f t="shared" si="1"/>
        <v>0.25</v>
      </c>
      <c r="S28">
        <f t="shared" si="2"/>
        <v>5.0000000000000001E-4</v>
      </c>
      <c r="T28">
        <f t="shared" si="3"/>
        <v>8.3500000000000002E-4</v>
      </c>
      <c r="U28">
        <f t="shared" si="4"/>
        <v>0.15</v>
      </c>
      <c r="V28">
        <f t="shared" si="5"/>
        <v>611711.11111111101</v>
      </c>
      <c r="W28">
        <f t="shared" si="6"/>
        <v>50.975925925925921</v>
      </c>
      <c r="X28">
        <f t="shared" si="7"/>
        <v>0.36306172121917907</v>
      </c>
    </row>
    <row r="29" spans="1:24" x14ac:dyDescent="0.25">
      <c r="A29">
        <v>120</v>
      </c>
      <c r="B29">
        <v>30</v>
      </c>
      <c r="C29">
        <v>50</v>
      </c>
      <c r="D29">
        <v>14</v>
      </c>
      <c r="E29">
        <v>43</v>
      </c>
      <c r="F29">
        <v>1.4</v>
      </c>
      <c r="G29">
        <v>4</v>
      </c>
      <c r="H29">
        <v>750</v>
      </c>
      <c r="I29">
        <v>129.325625</v>
      </c>
      <c r="J29">
        <v>239.71937500000001</v>
      </c>
      <c r="K29">
        <v>72.117500000000007</v>
      </c>
      <c r="L29">
        <v>42.803125000000001</v>
      </c>
      <c r="M29">
        <v>12</v>
      </c>
      <c r="N29">
        <v>41</v>
      </c>
      <c r="O29">
        <v>0.5</v>
      </c>
      <c r="P29">
        <v>0.25</v>
      </c>
      <c r="Q29">
        <f t="shared" si="0"/>
        <v>0.1388888888888889</v>
      </c>
      <c r="R29">
        <f t="shared" si="1"/>
        <v>0.25</v>
      </c>
      <c r="S29">
        <f t="shared" si="2"/>
        <v>5.0000000000000001E-4</v>
      </c>
      <c r="T29">
        <f t="shared" si="3"/>
        <v>8.3500000000000002E-4</v>
      </c>
      <c r="U29">
        <f t="shared" si="4"/>
        <v>0.12</v>
      </c>
      <c r="V29">
        <f t="shared" si="5"/>
        <v>689488.88888888899</v>
      </c>
      <c r="W29">
        <f t="shared" si="6"/>
        <v>71.821759259259267</v>
      </c>
      <c r="X29">
        <f t="shared" si="7"/>
        <v>0.41177039352821654</v>
      </c>
    </row>
    <row r="30" spans="1:24" x14ac:dyDescent="0.25">
      <c r="A30">
        <v>150</v>
      </c>
      <c r="B30">
        <v>30</v>
      </c>
      <c r="C30">
        <v>50</v>
      </c>
      <c r="D30">
        <v>14</v>
      </c>
      <c r="E30">
        <v>43</v>
      </c>
      <c r="F30">
        <v>1.4</v>
      </c>
      <c r="G30">
        <v>4</v>
      </c>
      <c r="H30">
        <v>750</v>
      </c>
      <c r="I30">
        <v>130.48124999999999</v>
      </c>
      <c r="J30">
        <v>261.93687499999999</v>
      </c>
      <c r="K30">
        <v>90.146874999999994</v>
      </c>
      <c r="L30">
        <v>43.867249999999999</v>
      </c>
      <c r="M30">
        <v>12</v>
      </c>
      <c r="N30">
        <v>41</v>
      </c>
      <c r="O30">
        <v>0.5</v>
      </c>
      <c r="P30">
        <v>0.25</v>
      </c>
      <c r="Q30">
        <f t="shared" si="0"/>
        <v>0.1388888888888889</v>
      </c>
      <c r="R30">
        <f t="shared" si="1"/>
        <v>0.25</v>
      </c>
      <c r="S30">
        <f t="shared" si="2"/>
        <v>5.0000000000000001E-4</v>
      </c>
      <c r="T30">
        <f t="shared" si="3"/>
        <v>8.3500000000000002E-4</v>
      </c>
      <c r="U30">
        <f t="shared" si="4"/>
        <v>0.15</v>
      </c>
      <c r="V30">
        <f t="shared" si="5"/>
        <v>861861.11111111124</v>
      </c>
      <c r="W30">
        <f t="shared" si="6"/>
        <v>89.777199074074076</v>
      </c>
      <c r="X30">
        <f t="shared" si="7"/>
        <v>0.41177039352820866</v>
      </c>
    </row>
    <row r="31" spans="1:24" x14ac:dyDescent="0.25">
      <c r="A31">
        <v>150</v>
      </c>
      <c r="B31">
        <v>45</v>
      </c>
      <c r="C31">
        <v>50</v>
      </c>
      <c r="D31">
        <v>14</v>
      </c>
      <c r="E31">
        <v>43</v>
      </c>
      <c r="F31">
        <v>1.25</v>
      </c>
      <c r="G31">
        <v>4</v>
      </c>
      <c r="H31">
        <v>600</v>
      </c>
      <c r="I31">
        <v>134.830625</v>
      </c>
      <c r="J31">
        <v>202.46562499999999</v>
      </c>
      <c r="K31">
        <v>28.3001875</v>
      </c>
      <c r="L31">
        <v>39.321187500000001</v>
      </c>
      <c r="M31">
        <v>12</v>
      </c>
      <c r="N31">
        <v>41</v>
      </c>
      <c r="O31">
        <v>0.5</v>
      </c>
      <c r="P31">
        <v>0.25</v>
      </c>
      <c r="Q31">
        <f t="shared" si="0"/>
        <v>7.407407407407407E-2</v>
      </c>
      <c r="R31">
        <f t="shared" si="1"/>
        <v>0.25</v>
      </c>
      <c r="S31">
        <f t="shared" si="2"/>
        <v>5.0000000000000001E-4</v>
      </c>
      <c r="T31">
        <f t="shared" si="3"/>
        <v>8.3500000000000002E-4</v>
      </c>
      <c r="U31">
        <f t="shared" si="4"/>
        <v>0.15</v>
      </c>
      <c r="V31">
        <f t="shared" si="5"/>
        <v>338671.60493827163</v>
      </c>
      <c r="W31">
        <f t="shared" si="6"/>
        <v>28.222633744855973</v>
      </c>
      <c r="X31">
        <f t="shared" si="7"/>
        <v>0.27479276330176911</v>
      </c>
    </row>
    <row r="32" spans="1:24" x14ac:dyDescent="0.25">
      <c r="A32">
        <v>120</v>
      </c>
      <c r="B32">
        <v>45</v>
      </c>
      <c r="C32">
        <v>50</v>
      </c>
      <c r="D32">
        <v>14</v>
      </c>
      <c r="E32">
        <v>43</v>
      </c>
      <c r="F32">
        <v>1.25</v>
      </c>
      <c r="G32">
        <v>4</v>
      </c>
      <c r="H32">
        <v>600</v>
      </c>
      <c r="I32">
        <v>136.513125</v>
      </c>
      <c r="J32">
        <v>192.6575</v>
      </c>
      <c r="K32">
        <v>22.640125000000001</v>
      </c>
      <c r="L32">
        <v>37.28</v>
      </c>
      <c r="M32">
        <v>12</v>
      </c>
      <c r="N32">
        <v>41</v>
      </c>
      <c r="O32">
        <v>0.5</v>
      </c>
      <c r="P32">
        <v>0.25</v>
      </c>
      <c r="Q32">
        <f t="shared" si="0"/>
        <v>7.407407407407407E-2</v>
      </c>
      <c r="R32">
        <f t="shared" si="1"/>
        <v>0.25</v>
      </c>
      <c r="S32">
        <f t="shared" si="2"/>
        <v>5.0000000000000001E-4</v>
      </c>
      <c r="T32">
        <f t="shared" si="3"/>
        <v>8.3500000000000002E-4</v>
      </c>
      <c r="U32">
        <f t="shared" si="4"/>
        <v>0.12</v>
      </c>
      <c r="V32">
        <f t="shared" si="5"/>
        <v>270937.2839506173</v>
      </c>
      <c r="W32">
        <f t="shared" si="6"/>
        <v>22.578106995884777</v>
      </c>
      <c r="X32">
        <f t="shared" si="7"/>
        <v>0.27468203656988438</v>
      </c>
    </row>
    <row r="33" spans="1:24" x14ac:dyDescent="0.25">
      <c r="A33">
        <v>150</v>
      </c>
      <c r="B33">
        <v>45</v>
      </c>
      <c r="C33">
        <v>35</v>
      </c>
      <c r="D33">
        <v>14</v>
      </c>
      <c r="E33">
        <v>43</v>
      </c>
      <c r="F33">
        <v>1.4</v>
      </c>
      <c r="G33">
        <v>4</v>
      </c>
      <c r="H33">
        <v>600</v>
      </c>
      <c r="I33">
        <v>139.24625</v>
      </c>
      <c r="J33">
        <v>227.6525</v>
      </c>
      <c r="K33">
        <v>47.539625000000001</v>
      </c>
      <c r="L33">
        <v>42.415374999999997</v>
      </c>
      <c r="M33">
        <v>12</v>
      </c>
      <c r="N33">
        <v>41</v>
      </c>
      <c r="O33">
        <v>0.5</v>
      </c>
      <c r="P33">
        <v>0.25</v>
      </c>
      <c r="Q33">
        <f t="shared" si="0"/>
        <v>0.10582010582010581</v>
      </c>
      <c r="R33">
        <f t="shared" si="1"/>
        <v>0.25</v>
      </c>
      <c r="S33">
        <f t="shared" si="2"/>
        <v>5.0000000000000001E-4</v>
      </c>
      <c r="T33">
        <f t="shared" si="3"/>
        <v>8.3500000000000002E-4</v>
      </c>
      <c r="U33">
        <f t="shared" si="4"/>
        <v>0.15</v>
      </c>
      <c r="V33">
        <f t="shared" si="5"/>
        <v>568472.66313932976</v>
      </c>
      <c r="W33">
        <f t="shared" si="6"/>
        <v>47.372721928277485</v>
      </c>
      <c r="X33">
        <f t="shared" si="7"/>
        <v>0.35231893994862168</v>
      </c>
    </row>
    <row r="34" spans="1:24" x14ac:dyDescent="0.25">
      <c r="A34">
        <v>120</v>
      </c>
      <c r="B34">
        <v>45</v>
      </c>
      <c r="C34">
        <v>35</v>
      </c>
      <c r="D34">
        <v>14</v>
      </c>
      <c r="E34">
        <v>43</v>
      </c>
      <c r="F34">
        <v>1.4</v>
      </c>
      <c r="G34">
        <v>4</v>
      </c>
      <c r="H34">
        <v>600</v>
      </c>
      <c r="I34">
        <v>139.31312500000001</v>
      </c>
      <c r="J34">
        <v>213.88124999999999</v>
      </c>
      <c r="K34">
        <v>38.031687499999997</v>
      </c>
      <c r="L34">
        <v>40.399625</v>
      </c>
      <c r="M34">
        <v>12</v>
      </c>
      <c r="N34">
        <v>41</v>
      </c>
      <c r="O34">
        <v>0.5</v>
      </c>
      <c r="P34">
        <v>0.25</v>
      </c>
      <c r="Q34">
        <f t="shared" si="0"/>
        <v>0.10582010582010581</v>
      </c>
      <c r="R34">
        <f t="shared" si="1"/>
        <v>0.25</v>
      </c>
      <c r="S34">
        <f t="shared" si="2"/>
        <v>5.0000000000000001E-4</v>
      </c>
      <c r="T34">
        <f t="shared" si="3"/>
        <v>8.3500000000000002E-4</v>
      </c>
      <c r="U34">
        <f t="shared" si="4"/>
        <v>0.12</v>
      </c>
      <c r="V34">
        <f t="shared" si="5"/>
        <v>454778.13051146385</v>
      </c>
      <c r="W34">
        <f t="shared" si="6"/>
        <v>37.898177542621987</v>
      </c>
      <c r="X34">
        <f t="shared" si="7"/>
        <v>0.35228595683224767</v>
      </c>
    </row>
    <row r="35" spans="1:24" x14ac:dyDescent="0.25">
      <c r="A35">
        <v>120</v>
      </c>
      <c r="B35">
        <v>45</v>
      </c>
      <c r="C35">
        <v>35</v>
      </c>
      <c r="D35">
        <v>14</v>
      </c>
      <c r="E35">
        <v>43</v>
      </c>
      <c r="F35">
        <v>1.4</v>
      </c>
      <c r="G35">
        <v>4</v>
      </c>
      <c r="H35">
        <v>900</v>
      </c>
      <c r="I35">
        <v>141.65937500000001</v>
      </c>
      <c r="J35">
        <v>295.34500000000003</v>
      </c>
      <c r="K35">
        <v>106.90375</v>
      </c>
      <c r="L35">
        <v>51.89</v>
      </c>
      <c r="M35">
        <v>12</v>
      </c>
      <c r="N35">
        <v>41</v>
      </c>
      <c r="O35">
        <v>0.5</v>
      </c>
      <c r="P35">
        <v>0.25</v>
      </c>
      <c r="Q35">
        <f t="shared" si="0"/>
        <v>0.15873015873015872</v>
      </c>
      <c r="R35">
        <f t="shared" si="1"/>
        <v>0.25</v>
      </c>
      <c r="S35">
        <f t="shared" si="2"/>
        <v>5.0000000000000001E-4</v>
      </c>
      <c r="T35">
        <f t="shared" si="3"/>
        <v>8.3500000000000002E-4</v>
      </c>
      <c r="U35">
        <f t="shared" si="4"/>
        <v>0.12</v>
      </c>
      <c r="V35">
        <f t="shared" si="5"/>
        <v>851479.36507936497</v>
      </c>
      <c r="W35">
        <f t="shared" si="6"/>
        <v>106.4349206349206</v>
      </c>
      <c r="X35">
        <f t="shared" si="7"/>
        <v>0.44048453485254074</v>
      </c>
    </row>
    <row r="36" spans="1:24" x14ac:dyDescent="0.25">
      <c r="A36">
        <v>150</v>
      </c>
      <c r="B36">
        <v>45</v>
      </c>
      <c r="C36">
        <v>35</v>
      </c>
      <c r="D36">
        <v>14</v>
      </c>
      <c r="E36">
        <v>43</v>
      </c>
      <c r="F36">
        <v>1.4</v>
      </c>
      <c r="G36">
        <v>4</v>
      </c>
      <c r="H36">
        <v>900</v>
      </c>
      <c r="I36">
        <v>142.80875</v>
      </c>
      <c r="J36">
        <v>325.75312500000001</v>
      </c>
      <c r="K36">
        <v>133.62937500000001</v>
      </c>
      <c r="L36">
        <v>52.813062500000001</v>
      </c>
      <c r="M36">
        <v>12</v>
      </c>
      <c r="N36">
        <v>41</v>
      </c>
      <c r="O36">
        <v>0.5</v>
      </c>
      <c r="P36">
        <v>0.25</v>
      </c>
      <c r="Q36">
        <f t="shared" si="0"/>
        <v>0.15873015873015872</v>
      </c>
      <c r="R36">
        <f t="shared" si="1"/>
        <v>0.25</v>
      </c>
      <c r="S36">
        <f t="shared" si="2"/>
        <v>5.0000000000000001E-4</v>
      </c>
      <c r="T36">
        <f t="shared" si="3"/>
        <v>8.3500000000000002E-4</v>
      </c>
      <c r="U36">
        <f t="shared" si="4"/>
        <v>0.15</v>
      </c>
      <c r="V36">
        <f t="shared" si="5"/>
        <v>1064349.2063492062</v>
      </c>
      <c r="W36">
        <f t="shared" si="6"/>
        <v>133.04365079365078</v>
      </c>
      <c r="X36">
        <f t="shared" si="7"/>
        <v>0.44024964953620993</v>
      </c>
    </row>
    <row r="37" spans="1:24" x14ac:dyDescent="0.25">
      <c r="A37">
        <v>120</v>
      </c>
      <c r="B37">
        <v>45</v>
      </c>
      <c r="C37">
        <v>35</v>
      </c>
      <c r="D37">
        <v>14</v>
      </c>
      <c r="E37">
        <v>43</v>
      </c>
      <c r="F37">
        <v>1.4</v>
      </c>
      <c r="G37">
        <v>4</v>
      </c>
      <c r="H37">
        <v>750</v>
      </c>
      <c r="I37">
        <v>147.70500000000001</v>
      </c>
      <c r="J37">
        <v>256.29812500000003</v>
      </c>
      <c r="K37">
        <v>66.831874999999997</v>
      </c>
      <c r="L37">
        <v>46.433687499999998</v>
      </c>
      <c r="M37">
        <v>12</v>
      </c>
      <c r="N37">
        <v>41</v>
      </c>
      <c r="O37">
        <v>0.5</v>
      </c>
      <c r="P37">
        <v>0.25</v>
      </c>
      <c r="Q37">
        <f t="shared" si="0"/>
        <v>0.1322751322751323</v>
      </c>
      <c r="R37">
        <f t="shared" si="1"/>
        <v>0.25</v>
      </c>
      <c r="S37">
        <f t="shared" si="2"/>
        <v>5.0000000000000001E-4</v>
      </c>
      <c r="T37">
        <f t="shared" si="3"/>
        <v>8.3500000000000002E-4</v>
      </c>
      <c r="U37">
        <f t="shared" si="4"/>
        <v>0.12</v>
      </c>
      <c r="V37">
        <f t="shared" si="5"/>
        <v>639019.40035273391</v>
      </c>
      <c r="W37">
        <f t="shared" si="6"/>
        <v>66.56452087007645</v>
      </c>
      <c r="X37">
        <f t="shared" si="7"/>
        <v>0.40164659255248031</v>
      </c>
    </row>
    <row r="38" spans="1:24" x14ac:dyDescent="0.25">
      <c r="A38">
        <v>150</v>
      </c>
      <c r="B38">
        <v>45</v>
      </c>
      <c r="C38">
        <v>35</v>
      </c>
      <c r="D38">
        <v>14</v>
      </c>
      <c r="E38">
        <v>43</v>
      </c>
      <c r="F38">
        <v>1.4</v>
      </c>
      <c r="G38">
        <v>4</v>
      </c>
      <c r="H38">
        <v>750</v>
      </c>
      <c r="I38">
        <v>148.88</v>
      </c>
      <c r="J38">
        <v>277.61500000000001</v>
      </c>
      <c r="K38">
        <v>83.539375000000007</v>
      </c>
      <c r="L38">
        <v>48.015749999999997</v>
      </c>
      <c r="M38">
        <v>12</v>
      </c>
      <c r="N38">
        <v>41</v>
      </c>
      <c r="O38">
        <v>0.5</v>
      </c>
      <c r="P38">
        <v>0.25</v>
      </c>
      <c r="Q38">
        <f t="shared" si="0"/>
        <v>0.1322751322751323</v>
      </c>
      <c r="R38">
        <f t="shared" si="1"/>
        <v>0.25</v>
      </c>
      <c r="S38">
        <f t="shared" si="2"/>
        <v>5.0000000000000001E-4</v>
      </c>
      <c r="T38">
        <f t="shared" si="3"/>
        <v>8.3500000000000002E-4</v>
      </c>
      <c r="U38">
        <f t="shared" si="4"/>
        <v>0.15</v>
      </c>
      <c r="V38">
        <f t="shared" si="5"/>
        <v>798774.25044091733</v>
      </c>
      <c r="W38">
        <f t="shared" si="6"/>
        <v>83.205651087595555</v>
      </c>
      <c r="X38">
        <f t="shared" si="7"/>
        <v>0.4010832293747939</v>
      </c>
    </row>
    <row r="39" spans="1:24" x14ac:dyDescent="0.25">
      <c r="A39">
        <v>150</v>
      </c>
      <c r="B39">
        <v>45</v>
      </c>
      <c r="C39">
        <v>50</v>
      </c>
      <c r="D39">
        <v>14</v>
      </c>
      <c r="E39">
        <v>43</v>
      </c>
      <c r="F39">
        <v>1.4</v>
      </c>
      <c r="G39">
        <v>4</v>
      </c>
      <c r="H39">
        <v>600</v>
      </c>
      <c r="I39">
        <v>152.87937500000001</v>
      </c>
      <c r="J39">
        <v>230.9425</v>
      </c>
      <c r="K39">
        <v>28.3001875</v>
      </c>
      <c r="L39">
        <v>48.062062500000003</v>
      </c>
      <c r="M39">
        <v>12</v>
      </c>
      <c r="N39">
        <v>41</v>
      </c>
      <c r="O39">
        <v>0.5</v>
      </c>
      <c r="P39">
        <v>0.25</v>
      </c>
      <c r="Q39">
        <f t="shared" si="0"/>
        <v>7.407407407407407E-2</v>
      </c>
      <c r="R39">
        <f t="shared" si="1"/>
        <v>0.25</v>
      </c>
      <c r="S39">
        <f t="shared" si="2"/>
        <v>5.0000000000000001E-4</v>
      </c>
      <c r="T39">
        <f t="shared" si="3"/>
        <v>8.3500000000000002E-4</v>
      </c>
      <c r="U39">
        <f t="shared" si="4"/>
        <v>0.15</v>
      </c>
      <c r="V39">
        <f t="shared" si="5"/>
        <v>338671.60493827163</v>
      </c>
      <c r="W39">
        <f t="shared" si="6"/>
        <v>28.222633744855973</v>
      </c>
      <c r="X39">
        <f t="shared" si="7"/>
        <v>0.27479276330176911</v>
      </c>
    </row>
    <row r="40" spans="1:24" x14ac:dyDescent="0.25">
      <c r="A40">
        <v>120</v>
      </c>
      <c r="B40">
        <v>45</v>
      </c>
      <c r="C40">
        <v>50</v>
      </c>
      <c r="D40">
        <v>14</v>
      </c>
      <c r="E40">
        <v>43</v>
      </c>
      <c r="F40">
        <v>1.25</v>
      </c>
      <c r="G40">
        <v>4</v>
      </c>
      <c r="H40">
        <v>750</v>
      </c>
      <c r="I40">
        <v>154.93437499999999</v>
      </c>
      <c r="J40">
        <v>231.58687499999999</v>
      </c>
      <c r="K40">
        <v>39.004687500000003</v>
      </c>
      <c r="L40">
        <v>43.143812500000003</v>
      </c>
      <c r="M40">
        <v>12</v>
      </c>
      <c r="N40">
        <v>41</v>
      </c>
      <c r="O40">
        <v>0.5</v>
      </c>
      <c r="P40">
        <v>0.25</v>
      </c>
      <c r="Q40">
        <f t="shared" si="0"/>
        <v>9.2592592592592601E-2</v>
      </c>
      <c r="R40">
        <f t="shared" si="1"/>
        <v>0.25</v>
      </c>
      <c r="S40">
        <f t="shared" si="2"/>
        <v>5.0000000000000001E-4</v>
      </c>
      <c r="T40">
        <f t="shared" si="3"/>
        <v>8.3500000000000002E-4</v>
      </c>
      <c r="U40">
        <f t="shared" si="4"/>
        <v>0.12</v>
      </c>
      <c r="V40">
        <f t="shared" si="5"/>
        <v>373239.50617283961</v>
      </c>
      <c r="W40">
        <f t="shared" si="6"/>
        <v>38.879115226337461</v>
      </c>
      <c r="X40">
        <f t="shared" si="7"/>
        <v>0.32298130482526116</v>
      </c>
    </row>
    <row r="41" spans="1:24" x14ac:dyDescent="0.25">
      <c r="A41">
        <v>150</v>
      </c>
      <c r="B41">
        <v>45</v>
      </c>
      <c r="C41">
        <v>50</v>
      </c>
      <c r="D41">
        <v>14</v>
      </c>
      <c r="E41">
        <v>43</v>
      </c>
      <c r="F41">
        <v>1.25</v>
      </c>
      <c r="G41">
        <v>4</v>
      </c>
      <c r="H41">
        <v>750</v>
      </c>
      <c r="I41">
        <v>155.25187500000001</v>
      </c>
      <c r="J41">
        <v>246.79</v>
      </c>
      <c r="K41">
        <v>48.755875000000003</v>
      </c>
      <c r="L41">
        <v>45.055124999999997</v>
      </c>
      <c r="M41">
        <v>12</v>
      </c>
      <c r="N41">
        <v>41</v>
      </c>
      <c r="O41">
        <v>0.5</v>
      </c>
      <c r="P41">
        <v>0.25</v>
      </c>
      <c r="Q41">
        <f t="shared" si="0"/>
        <v>9.2592592592592601E-2</v>
      </c>
      <c r="R41">
        <f t="shared" si="1"/>
        <v>0.25</v>
      </c>
      <c r="S41">
        <f t="shared" si="2"/>
        <v>5.0000000000000001E-4</v>
      </c>
      <c r="T41">
        <f t="shared" si="3"/>
        <v>8.3500000000000002E-4</v>
      </c>
      <c r="U41">
        <f t="shared" si="4"/>
        <v>0.15</v>
      </c>
      <c r="V41">
        <f t="shared" si="5"/>
        <v>466549.3827160495</v>
      </c>
      <c r="W41">
        <f t="shared" si="6"/>
        <v>48.598894032921827</v>
      </c>
      <c r="X41">
        <f t="shared" si="7"/>
        <v>0.32301345576266532</v>
      </c>
    </row>
    <row r="42" spans="1:24" x14ac:dyDescent="0.25">
      <c r="A42">
        <v>120</v>
      </c>
      <c r="B42">
        <v>45</v>
      </c>
      <c r="C42">
        <v>50</v>
      </c>
      <c r="D42">
        <v>14</v>
      </c>
      <c r="E42">
        <v>43</v>
      </c>
      <c r="F42">
        <v>1.4</v>
      </c>
      <c r="G42">
        <v>4</v>
      </c>
      <c r="H42">
        <v>600</v>
      </c>
      <c r="I42">
        <v>156.300625</v>
      </c>
      <c r="J42">
        <v>221.35062500000001</v>
      </c>
      <c r="K42">
        <v>22.640125000000001</v>
      </c>
      <c r="L42">
        <v>45.257874999999999</v>
      </c>
      <c r="M42">
        <v>12</v>
      </c>
      <c r="N42">
        <v>41</v>
      </c>
      <c r="O42">
        <v>0.5</v>
      </c>
      <c r="P42">
        <v>0.25</v>
      </c>
      <c r="Q42">
        <f t="shared" si="0"/>
        <v>7.407407407407407E-2</v>
      </c>
      <c r="R42">
        <f t="shared" si="1"/>
        <v>0.25</v>
      </c>
      <c r="S42">
        <f t="shared" si="2"/>
        <v>5.0000000000000001E-4</v>
      </c>
      <c r="T42">
        <f t="shared" si="3"/>
        <v>8.3500000000000002E-4</v>
      </c>
      <c r="U42">
        <f t="shared" si="4"/>
        <v>0.12</v>
      </c>
      <c r="V42">
        <f t="shared" si="5"/>
        <v>270937.2839506173</v>
      </c>
      <c r="W42">
        <f t="shared" si="6"/>
        <v>22.578106995884777</v>
      </c>
      <c r="X42">
        <f t="shared" si="7"/>
        <v>0.27468203656988438</v>
      </c>
    </row>
    <row r="43" spans="1:24" x14ac:dyDescent="0.25">
      <c r="A43">
        <v>120</v>
      </c>
      <c r="B43">
        <v>45</v>
      </c>
      <c r="C43">
        <v>50</v>
      </c>
      <c r="D43">
        <v>14</v>
      </c>
      <c r="E43">
        <v>43</v>
      </c>
      <c r="F43">
        <v>1.25</v>
      </c>
      <c r="G43">
        <v>4</v>
      </c>
      <c r="H43">
        <v>900</v>
      </c>
      <c r="I43">
        <v>164.143125</v>
      </c>
      <c r="J43">
        <v>267.390625</v>
      </c>
      <c r="K43">
        <v>61.393187500000003</v>
      </c>
      <c r="L43">
        <v>48.674999999999997</v>
      </c>
      <c r="M43">
        <v>12</v>
      </c>
      <c r="N43">
        <v>41</v>
      </c>
      <c r="O43">
        <v>0.5</v>
      </c>
      <c r="P43">
        <v>0.25</v>
      </c>
      <c r="Q43">
        <f t="shared" si="0"/>
        <v>0.1111111111111111</v>
      </c>
      <c r="R43">
        <f t="shared" si="1"/>
        <v>0.25</v>
      </c>
      <c r="S43">
        <f t="shared" si="2"/>
        <v>5.0000000000000001E-4</v>
      </c>
      <c r="T43">
        <f t="shared" si="3"/>
        <v>8.3500000000000002E-4</v>
      </c>
      <c r="U43">
        <f t="shared" si="4"/>
        <v>0.12</v>
      </c>
      <c r="V43">
        <f t="shared" si="5"/>
        <v>489368.88888888882</v>
      </c>
      <c r="W43">
        <f t="shared" si="6"/>
        <v>61.171111111111102</v>
      </c>
      <c r="X43">
        <f t="shared" si="7"/>
        <v>0.3630412867366784</v>
      </c>
    </row>
    <row r="44" spans="1:24" x14ac:dyDescent="0.25">
      <c r="A44">
        <v>150</v>
      </c>
      <c r="B44">
        <v>45</v>
      </c>
      <c r="C44">
        <v>50</v>
      </c>
      <c r="D44">
        <v>14</v>
      </c>
      <c r="E44">
        <v>43</v>
      </c>
      <c r="F44">
        <v>1.25</v>
      </c>
      <c r="G44">
        <v>4</v>
      </c>
      <c r="H44">
        <v>900</v>
      </c>
      <c r="I44">
        <v>166.12125</v>
      </c>
      <c r="J44">
        <v>289.135625</v>
      </c>
      <c r="K44">
        <v>76.741249999999994</v>
      </c>
      <c r="L44">
        <v>50.283625000000001</v>
      </c>
      <c r="M44">
        <v>12</v>
      </c>
      <c r="N44">
        <v>41</v>
      </c>
      <c r="O44">
        <v>0.5</v>
      </c>
      <c r="P44">
        <v>0.25</v>
      </c>
      <c r="Q44">
        <f t="shared" si="0"/>
        <v>0.1111111111111111</v>
      </c>
      <c r="R44">
        <f t="shared" si="1"/>
        <v>0.25</v>
      </c>
      <c r="S44">
        <f t="shared" si="2"/>
        <v>5.0000000000000001E-4</v>
      </c>
      <c r="T44">
        <f t="shared" si="3"/>
        <v>8.3500000000000002E-4</v>
      </c>
      <c r="U44">
        <f t="shared" si="4"/>
        <v>0.15</v>
      </c>
      <c r="V44">
        <f t="shared" si="5"/>
        <v>611711.11111111101</v>
      </c>
      <c r="W44">
        <f t="shared" si="6"/>
        <v>76.463888888888874</v>
      </c>
      <c r="X44">
        <f t="shared" si="7"/>
        <v>0.3627347694990482</v>
      </c>
    </row>
    <row r="45" spans="1:24" x14ac:dyDescent="0.25">
      <c r="A45">
        <v>150</v>
      </c>
      <c r="B45">
        <v>45</v>
      </c>
      <c r="C45">
        <v>50</v>
      </c>
      <c r="D45">
        <v>14</v>
      </c>
      <c r="E45">
        <v>43</v>
      </c>
      <c r="F45">
        <v>1.4</v>
      </c>
      <c r="G45">
        <v>4</v>
      </c>
      <c r="H45">
        <v>750</v>
      </c>
      <c r="I45">
        <v>180.21</v>
      </c>
      <c r="J45">
        <v>282.93875000000003</v>
      </c>
      <c r="K45">
        <v>48.755875000000003</v>
      </c>
      <c r="L45">
        <v>54.621250000000003</v>
      </c>
      <c r="M45">
        <v>12</v>
      </c>
      <c r="N45">
        <v>41</v>
      </c>
      <c r="O45">
        <v>0.5</v>
      </c>
      <c r="P45">
        <v>0.25</v>
      </c>
      <c r="Q45">
        <f t="shared" si="0"/>
        <v>9.2592592592592601E-2</v>
      </c>
      <c r="R45">
        <f t="shared" si="1"/>
        <v>0.25</v>
      </c>
      <c r="S45">
        <f t="shared" si="2"/>
        <v>5.0000000000000001E-4</v>
      </c>
      <c r="T45">
        <f t="shared" si="3"/>
        <v>8.3500000000000002E-4</v>
      </c>
      <c r="U45">
        <f t="shared" si="4"/>
        <v>0.15</v>
      </c>
      <c r="V45">
        <f t="shared" si="5"/>
        <v>466549.3827160495</v>
      </c>
      <c r="W45">
        <f t="shared" si="6"/>
        <v>48.598894032921827</v>
      </c>
      <c r="X45">
        <f t="shared" si="7"/>
        <v>0.32301345576266532</v>
      </c>
    </row>
    <row r="46" spans="1:24" x14ac:dyDescent="0.25">
      <c r="A46">
        <v>120</v>
      </c>
      <c r="B46">
        <v>45</v>
      </c>
      <c r="C46">
        <v>50</v>
      </c>
      <c r="D46">
        <v>14</v>
      </c>
      <c r="E46">
        <v>43</v>
      </c>
      <c r="F46">
        <v>1.4</v>
      </c>
      <c r="G46">
        <v>4</v>
      </c>
      <c r="H46">
        <v>750</v>
      </c>
      <c r="I46">
        <v>181.72187500000001</v>
      </c>
      <c r="J46">
        <v>268.04062499999998</v>
      </c>
      <c r="K46">
        <v>39.004687500000003</v>
      </c>
      <c r="L46">
        <v>51.834874999999997</v>
      </c>
      <c r="M46">
        <v>12</v>
      </c>
      <c r="N46">
        <v>41</v>
      </c>
      <c r="O46">
        <v>0.5</v>
      </c>
      <c r="P46">
        <v>0.25</v>
      </c>
      <c r="Q46">
        <f t="shared" si="0"/>
        <v>9.2592592592592601E-2</v>
      </c>
      <c r="R46">
        <f t="shared" si="1"/>
        <v>0.25</v>
      </c>
      <c r="S46">
        <f t="shared" si="2"/>
        <v>5.0000000000000001E-4</v>
      </c>
      <c r="T46">
        <f t="shared" si="3"/>
        <v>8.3500000000000002E-4</v>
      </c>
      <c r="U46">
        <f t="shared" si="4"/>
        <v>0.12</v>
      </c>
      <c r="V46">
        <f t="shared" si="5"/>
        <v>373239.50617283961</v>
      </c>
      <c r="W46">
        <f t="shared" si="6"/>
        <v>38.879115226337461</v>
      </c>
      <c r="X46">
        <f t="shared" si="7"/>
        <v>0.32298130482526116</v>
      </c>
    </row>
    <row r="47" spans="1:24" x14ac:dyDescent="0.25">
      <c r="A47">
        <v>120</v>
      </c>
      <c r="B47">
        <v>45</v>
      </c>
      <c r="C47">
        <v>50</v>
      </c>
      <c r="D47">
        <v>14</v>
      </c>
      <c r="E47">
        <v>43</v>
      </c>
      <c r="F47">
        <v>1.4</v>
      </c>
      <c r="G47">
        <v>4</v>
      </c>
      <c r="H47">
        <v>900</v>
      </c>
      <c r="I47">
        <v>197.951875</v>
      </c>
      <c r="J47">
        <v>311.794375</v>
      </c>
      <c r="K47">
        <v>61.393187500000003</v>
      </c>
      <c r="L47">
        <v>58.080249999999999</v>
      </c>
      <c r="M47">
        <v>12</v>
      </c>
      <c r="N47">
        <v>41</v>
      </c>
      <c r="O47">
        <v>0.5</v>
      </c>
      <c r="P47">
        <v>0.25</v>
      </c>
      <c r="Q47">
        <f t="shared" si="0"/>
        <v>0.1111111111111111</v>
      </c>
      <c r="R47">
        <f t="shared" si="1"/>
        <v>0.25</v>
      </c>
      <c r="S47">
        <f t="shared" si="2"/>
        <v>5.0000000000000001E-4</v>
      </c>
      <c r="T47">
        <f t="shared" si="3"/>
        <v>8.3500000000000002E-4</v>
      </c>
      <c r="U47">
        <f t="shared" si="4"/>
        <v>0.12</v>
      </c>
      <c r="V47">
        <f t="shared" si="5"/>
        <v>489368.88888888882</v>
      </c>
      <c r="W47">
        <f t="shared" si="6"/>
        <v>61.171111111111102</v>
      </c>
      <c r="X47">
        <f t="shared" si="7"/>
        <v>0.3630412867366784</v>
      </c>
    </row>
    <row r="48" spans="1:24" x14ac:dyDescent="0.25">
      <c r="A48">
        <v>150</v>
      </c>
      <c r="B48">
        <v>45</v>
      </c>
      <c r="C48">
        <v>50</v>
      </c>
      <c r="D48">
        <v>14</v>
      </c>
      <c r="E48">
        <v>43</v>
      </c>
      <c r="F48">
        <v>1.4</v>
      </c>
      <c r="G48">
        <v>4</v>
      </c>
      <c r="H48">
        <v>900</v>
      </c>
      <c r="I48">
        <v>198.35312500000001</v>
      </c>
      <c r="J48">
        <v>333.13937499999997</v>
      </c>
      <c r="K48">
        <v>76.741249999999994</v>
      </c>
      <c r="L48">
        <v>60.493499999999997</v>
      </c>
      <c r="M48">
        <v>12</v>
      </c>
      <c r="N48">
        <v>41</v>
      </c>
      <c r="O48">
        <v>0.5</v>
      </c>
      <c r="P48">
        <v>0.25</v>
      </c>
      <c r="Q48">
        <f t="shared" si="0"/>
        <v>0.1111111111111111</v>
      </c>
      <c r="R48">
        <f t="shared" si="1"/>
        <v>0.25</v>
      </c>
      <c r="S48">
        <f t="shared" si="2"/>
        <v>5.0000000000000001E-4</v>
      </c>
      <c r="T48">
        <f t="shared" si="3"/>
        <v>8.3500000000000002E-4</v>
      </c>
      <c r="U48">
        <f t="shared" si="4"/>
        <v>0.15</v>
      </c>
      <c r="V48">
        <f t="shared" si="5"/>
        <v>611711.11111111101</v>
      </c>
      <c r="W48">
        <f t="shared" si="6"/>
        <v>76.463888888888874</v>
      </c>
      <c r="X48">
        <f t="shared" si="7"/>
        <v>0.3627347694990482</v>
      </c>
    </row>
    <row r="49" spans="1:24" x14ac:dyDescent="0.25">
      <c r="A49">
        <v>160</v>
      </c>
      <c r="B49">
        <v>30</v>
      </c>
      <c r="C49">
        <v>60</v>
      </c>
      <c r="D49">
        <v>10</v>
      </c>
      <c r="E49">
        <v>43</v>
      </c>
      <c r="F49">
        <v>1.1000000000000001</v>
      </c>
      <c r="G49">
        <v>3</v>
      </c>
      <c r="H49">
        <v>400</v>
      </c>
      <c r="I49">
        <v>84.5</v>
      </c>
      <c r="J49">
        <v>99.5</v>
      </c>
      <c r="K49">
        <v>1.46</v>
      </c>
      <c r="L49">
        <v>23.76</v>
      </c>
      <c r="M49">
        <v>8</v>
      </c>
      <c r="N49">
        <v>41</v>
      </c>
      <c r="O49">
        <v>0.55000000000000004</v>
      </c>
      <c r="P49">
        <v>0.09</v>
      </c>
      <c r="Q49">
        <f t="shared" si="0"/>
        <v>6.1728395061728392E-2</v>
      </c>
      <c r="R49">
        <f t="shared" si="1"/>
        <v>0.46000000000000008</v>
      </c>
      <c r="S49">
        <f t="shared" si="2"/>
        <v>5.0000000000000001E-4</v>
      </c>
      <c r="T49">
        <f t="shared" si="3"/>
        <v>8.3500000000000002E-4</v>
      </c>
      <c r="U49">
        <f t="shared" si="4"/>
        <v>0.16</v>
      </c>
      <c r="V49">
        <f t="shared" si="5"/>
        <v>26661.701472071942</v>
      </c>
      <c r="W49">
        <f t="shared" si="6"/>
        <v>1.4812056373373301</v>
      </c>
      <c r="X49">
        <f t="shared" si="7"/>
        <v>1.4316470855086805</v>
      </c>
    </row>
    <row r="50" spans="1:24" x14ac:dyDescent="0.25">
      <c r="A50">
        <v>160</v>
      </c>
      <c r="B50">
        <v>30</v>
      </c>
      <c r="C50">
        <v>60</v>
      </c>
      <c r="D50">
        <v>10</v>
      </c>
      <c r="E50">
        <v>43</v>
      </c>
      <c r="F50">
        <v>1.3</v>
      </c>
      <c r="G50">
        <v>3</v>
      </c>
      <c r="H50">
        <v>400</v>
      </c>
      <c r="I50">
        <v>107.75</v>
      </c>
      <c r="J50">
        <v>124.76</v>
      </c>
      <c r="K50">
        <v>1.46</v>
      </c>
      <c r="L50">
        <v>30.03</v>
      </c>
      <c r="M50">
        <v>8</v>
      </c>
      <c r="N50">
        <v>41</v>
      </c>
      <c r="O50">
        <v>0.55000000000000004</v>
      </c>
      <c r="P50">
        <v>0.09</v>
      </c>
      <c r="Q50">
        <f t="shared" si="0"/>
        <v>6.1728395061728392E-2</v>
      </c>
      <c r="R50">
        <f t="shared" si="1"/>
        <v>0.46000000000000008</v>
      </c>
      <c r="S50">
        <f t="shared" si="2"/>
        <v>5.0000000000000001E-4</v>
      </c>
      <c r="T50">
        <f t="shared" si="3"/>
        <v>8.3500000000000002E-4</v>
      </c>
      <c r="U50">
        <f t="shared" si="4"/>
        <v>0.16</v>
      </c>
      <c r="V50">
        <f t="shared" si="5"/>
        <v>26661.701472071942</v>
      </c>
      <c r="W50">
        <f t="shared" si="6"/>
        <v>1.4812056373373301</v>
      </c>
      <c r="X50">
        <f t="shared" si="7"/>
        <v>1.4316470855086805</v>
      </c>
    </row>
    <row r="51" spans="1:24" x14ac:dyDescent="0.25">
      <c r="A51">
        <v>160</v>
      </c>
      <c r="B51">
        <v>30</v>
      </c>
      <c r="C51">
        <v>60</v>
      </c>
      <c r="D51">
        <v>10</v>
      </c>
      <c r="E51">
        <v>43</v>
      </c>
      <c r="F51">
        <v>1.5</v>
      </c>
      <c r="G51">
        <v>3</v>
      </c>
      <c r="H51">
        <v>400</v>
      </c>
      <c r="I51">
        <v>129.76</v>
      </c>
      <c r="J51">
        <v>148.07</v>
      </c>
      <c r="K51">
        <v>1.46</v>
      </c>
      <c r="L51">
        <v>36.42</v>
      </c>
      <c r="M51">
        <v>8</v>
      </c>
      <c r="N51">
        <v>41</v>
      </c>
      <c r="O51">
        <v>0.55000000000000004</v>
      </c>
      <c r="P51">
        <v>0.09</v>
      </c>
      <c r="Q51">
        <f t="shared" si="0"/>
        <v>6.1728395061728392E-2</v>
      </c>
      <c r="R51">
        <f t="shared" si="1"/>
        <v>0.46000000000000008</v>
      </c>
      <c r="S51">
        <f t="shared" si="2"/>
        <v>5.0000000000000001E-4</v>
      </c>
      <c r="T51">
        <f t="shared" si="3"/>
        <v>8.3500000000000002E-4</v>
      </c>
      <c r="U51">
        <f t="shared" si="4"/>
        <v>0.16</v>
      </c>
      <c r="V51">
        <f t="shared" si="5"/>
        <v>26661.701472071942</v>
      </c>
      <c r="W51">
        <f t="shared" si="6"/>
        <v>1.4812056373373301</v>
      </c>
      <c r="X51">
        <f t="shared" si="7"/>
        <v>1.4316470855086805</v>
      </c>
    </row>
    <row r="52" spans="1:24" x14ac:dyDescent="0.25">
      <c r="A52">
        <v>140</v>
      </c>
      <c r="B52">
        <v>23</v>
      </c>
      <c r="C52">
        <v>50</v>
      </c>
      <c r="D52">
        <v>10</v>
      </c>
      <c r="E52">
        <v>43</v>
      </c>
      <c r="F52">
        <v>1.1000000000000001</v>
      </c>
      <c r="G52">
        <v>3</v>
      </c>
      <c r="H52">
        <v>400</v>
      </c>
      <c r="I52">
        <v>66.47</v>
      </c>
      <c r="J52">
        <v>82.3</v>
      </c>
      <c r="K52">
        <v>2.4900000000000002</v>
      </c>
      <c r="L52">
        <v>19.89</v>
      </c>
      <c r="M52">
        <v>8</v>
      </c>
      <c r="N52">
        <v>41</v>
      </c>
      <c r="O52">
        <v>0.55000000000000004</v>
      </c>
      <c r="P52">
        <v>0.09</v>
      </c>
      <c r="Q52">
        <f t="shared" si="0"/>
        <v>9.661835748792269E-2</v>
      </c>
      <c r="R52">
        <f t="shared" si="1"/>
        <v>0.46000000000000008</v>
      </c>
      <c r="S52">
        <f t="shared" si="2"/>
        <v>5.0000000000000001E-4</v>
      </c>
      <c r="T52">
        <f t="shared" si="3"/>
        <v>8.3500000000000002E-4</v>
      </c>
      <c r="U52">
        <f t="shared" si="4"/>
        <v>0.14000000000000001</v>
      </c>
      <c r="V52">
        <f t="shared" si="5"/>
        <v>45678.757849501359</v>
      </c>
      <c r="W52">
        <f t="shared" si="6"/>
        <v>2.5377087694167422</v>
      </c>
      <c r="X52">
        <f t="shared" si="7"/>
        <v>1.879993874462875</v>
      </c>
    </row>
    <row r="53" spans="1:24" x14ac:dyDescent="0.25">
      <c r="A53">
        <v>140</v>
      </c>
      <c r="B53">
        <v>23</v>
      </c>
      <c r="C53">
        <v>50</v>
      </c>
      <c r="D53">
        <v>10</v>
      </c>
      <c r="E53">
        <v>43</v>
      </c>
      <c r="F53">
        <v>1.3</v>
      </c>
      <c r="G53">
        <v>3</v>
      </c>
      <c r="H53">
        <v>400</v>
      </c>
      <c r="I53">
        <v>89.67</v>
      </c>
      <c r="J53">
        <v>109.23</v>
      </c>
      <c r="K53">
        <v>2.4900000000000002</v>
      </c>
      <c r="L53">
        <v>24.67</v>
      </c>
      <c r="M53">
        <v>8</v>
      </c>
      <c r="N53">
        <v>41</v>
      </c>
      <c r="O53">
        <v>0.55000000000000004</v>
      </c>
      <c r="P53">
        <v>0.09</v>
      </c>
      <c r="Q53">
        <f t="shared" si="0"/>
        <v>9.661835748792269E-2</v>
      </c>
      <c r="R53">
        <f t="shared" si="1"/>
        <v>0.46000000000000008</v>
      </c>
      <c r="S53">
        <f t="shared" si="2"/>
        <v>5.0000000000000001E-4</v>
      </c>
      <c r="T53">
        <f t="shared" si="3"/>
        <v>8.3500000000000002E-4</v>
      </c>
      <c r="U53">
        <f t="shared" si="4"/>
        <v>0.14000000000000001</v>
      </c>
      <c r="V53">
        <f t="shared" si="5"/>
        <v>45678.757849501359</v>
      </c>
      <c r="W53">
        <f t="shared" si="6"/>
        <v>2.5377087694167422</v>
      </c>
      <c r="X53">
        <f t="shared" si="7"/>
        <v>1.879993874462875</v>
      </c>
    </row>
    <row r="54" spans="1:24" x14ac:dyDescent="0.25">
      <c r="A54">
        <v>140</v>
      </c>
      <c r="B54">
        <v>23</v>
      </c>
      <c r="C54">
        <v>50</v>
      </c>
      <c r="D54">
        <v>10</v>
      </c>
      <c r="E54">
        <v>43</v>
      </c>
      <c r="F54">
        <v>1.5</v>
      </c>
      <c r="G54">
        <v>3</v>
      </c>
      <c r="H54">
        <v>400</v>
      </c>
      <c r="I54">
        <v>111.05</v>
      </c>
      <c r="J54">
        <v>133.52000000000001</v>
      </c>
      <c r="K54">
        <v>2.4900000000000002</v>
      </c>
      <c r="L54">
        <v>29.39</v>
      </c>
      <c r="M54">
        <v>8</v>
      </c>
      <c r="N54">
        <v>41</v>
      </c>
      <c r="O54">
        <v>0.55000000000000004</v>
      </c>
      <c r="P54">
        <v>0.09</v>
      </c>
      <c r="Q54">
        <f t="shared" si="0"/>
        <v>9.661835748792269E-2</v>
      </c>
      <c r="R54">
        <f t="shared" si="1"/>
        <v>0.46000000000000008</v>
      </c>
      <c r="S54">
        <f t="shared" si="2"/>
        <v>5.0000000000000001E-4</v>
      </c>
      <c r="T54">
        <f t="shared" si="3"/>
        <v>8.3500000000000002E-4</v>
      </c>
      <c r="U54">
        <f t="shared" si="4"/>
        <v>0.14000000000000001</v>
      </c>
      <c r="V54">
        <f t="shared" si="5"/>
        <v>45678.757849501359</v>
      </c>
      <c r="W54">
        <f t="shared" si="6"/>
        <v>2.5377087694167422</v>
      </c>
      <c r="X54">
        <f t="shared" si="7"/>
        <v>1.879993874462875</v>
      </c>
    </row>
    <row r="55" spans="1:24" x14ac:dyDescent="0.25">
      <c r="A55">
        <v>160</v>
      </c>
      <c r="B55">
        <v>30</v>
      </c>
      <c r="C55">
        <v>60</v>
      </c>
      <c r="D55">
        <v>10</v>
      </c>
      <c r="E55">
        <v>43</v>
      </c>
      <c r="F55">
        <v>1.1000000000000001</v>
      </c>
      <c r="G55">
        <v>3</v>
      </c>
      <c r="H55">
        <v>600</v>
      </c>
      <c r="I55">
        <v>113.49</v>
      </c>
      <c r="J55">
        <v>136.37</v>
      </c>
      <c r="K55">
        <v>3.99</v>
      </c>
      <c r="L55">
        <v>31.58</v>
      </c>
      <c r="M55">
        <v>8</v>
      </c>
      <c r="N55">
        <v>41</v>
      </c>
      <c r="O55">
        <v>0.55000000000000004</v>
      </c>
      <c r="P55">
        <v>0.09</v>
      </c>
      <c r="Q55">
        <f t="shared" si="0"/>
        <v>9.2592592592592587E-2</v>
      </c>
      <c r="R55">
        <f t="shared" si="1"/>
        <v>0.46000000000000008</v>
      </c>
      <c r="S55">
        <f t="shared" si="2"/>
        <v>5.0000000000000001E-4</v>
      </c>
      <c r="T55">
        <f t="shared" si="3"/>
        <v>8.3500000000000002E-4</v>
      </c>
      <c r="U55">
        <f t="shared" si="4"/>
        <v>0.16</v>
      </c>
      <c r="V55">
        <f t="shared" si="5"/>
        <v>48871.050717027509</v>
      </c>
      <c r="W55">
        <f t="shared" si="6"/>
        <v>4.0725875597522929</v>
      </c>
      <c r="X55">
        <f t="shared" si="7"/>
        <v>2.0278891132623289</v>
      </c>
    </row>
    <row r="56" spans="1:24" x14ac:dyDescent="0.25">
      <c r="A56">
        <v>160</v>
      </c>
      <c r="B56">
        <v>30</v>
      </c>
      <c r="C56">
        <v>60</v>
      </c>
      <c r="D56">
        <v>10</v>
      </c>
      <c r="E56">
        <v>43</v>
      </c>
      <c r="F56">
        <v>1.3</v>
      </c>
      <c r="G56">
        <v>3</v>
      </c>
      <c r="H56">
        <v>600</v>
      </c>
      <c r="I56">
        <v>148.24</v>
      </c>
      <c r="J56">
        <v>176.31</v>
      </c>
      <c r="K56">
        <v>3.99</v>
      </c>
      <c r="L56">
        <v>39.29</v>
      </c>
      <c r="M56">
        <v>8</v>
      </c>
      <c r="N56">
        <v>41</v>
      </c>
      <c r="O56">
        <v>0.55000000000000004</v>
      </c>
      <c r="P56">
        <v>0.09</v>
      </c>
      <c r="Q56">
        <f t="shared" si="0"/>
        <v>9.2592592592592587E-2</v>
      </c>
      <c r="R56">
        <f t="shared" si="1"/>
        <v>0.46000000000000008</v>
      </c>
      <c r="S56">
        <f t="shared" si="2"/>
        <v>5.0000000000000001E-4</v>
      </c>
      <c r="T56">
        <f t="shared" si="3"/>
        <v>8.3500000000000002E-4</v>
      </c>
      <c r="U56">
        <f t="shared" si="4"/>
        <v>0.16</v>
      </c>
      <c r="V56">
        <f t="shared" si="5"/>
        <v>48871.050717027509</v>
      </c>
      <c r="W56">
        <f t="shared" si="6"/>
        <v>4.0725875597522929</v>
      </c>
      <c r="X56">
        <f t="shared" si="7"/>
        <v>2.0278891132623289</v>
      </c>
    </row>
    <row r="57" spans="1:24" x14ac:dyDescent="0.25">
      <c r="A57">
        <v>160</v>
      </c>
      <c r="B57">
        <v>30</v>
      </c>
      <c r="C57">
        <v>60</v>
      </c>
      <c r="D57">
        <v>10</v>
      </c>
      <c r="E57">
        <v>43</v>
      </c>
      <c r="F57">
        <v>1.5</v>
      </c>
      <c r="G57">
        <v>3</v>
      </c>
      <c r="H57">
        <v>600</v>
      </c>
      <c r="I57">
        <v>180.52</v>
      </c>
      <c r="J57">
        <v>212.67</v>
      </c>
      <c r="K57">
        <v>3.99</v>
      </c>
      <c r="L57">
        <v>47.01</v>
      </c>
      <c r="M57">
        <v>8</v>
      </c>
      <c r="N57">
        <v>41</v>
      </c>
      <c r="O57">
        <v>0.55000000000000004</v>
      </c>
      <c r="P57">
        <v>0.09</v>
      </c>
      <c r="Q57">
        <f t="shared" si="0"/>
        <v>9.2592592592592587E-2</v>
      </c>
      <c r="R57">
        <f t="shared" si="1"/>
        <v>0.46000000000000008</v>
      </c>
      <c r="S57">
        <f t="shared" si="2"/>
        <v>5.0000000000000001E-4</v>
      </c>
      <c r="T57">
        <f t="shared" si="3"/>
        <v>8.3500000000000002E-4</v>
      </c>
      <c r="U57">
        <f t="shared" si="4"/>
        <v>0.16</v>
      </c>
      <c r="V57">
        <f t="shared" si="5"/>
        <v>48871.050717027509</v>
      </c>
      <c r="W57">
        <f t="shared" si="6"/>
        <v>4.0725875597522929</v>
      </c>
      <c r="X57">
        <f t="shared" si="7"/>
        <v>2.0278891132623289</v>
      </c>
    </row>
    <row r="58" spans="1:24" x14ac:dyDescent="0.25">
      <c r="A58">
        <v>140</v>
      </c>
      <c r="B58">
        <v>30</v>
      </c>
      <c r="C58">
        <v>60</v>
      </c>
      <c r="D58">
        <v>10</v>
      </c>
      <c r="E58">
        <v>43</v>
      </c>
      <c r="F58">
        <v>1.1000000000000001</v>
      </c>
      <c r="G58">
        <v>2.25</v>
      </c>
      <c r="H58">
        <v>600</v>
      </c>
      <c r="I58">
        <v>102.88</v>
      </c>
      <c r="J58">
        <v>128.79</v>
      </c>
      <c r="K58">
        <v>3.49</v>
      </c>
      <c r="L58">
        <v>28.04</v>
      </c>
      <c r="M58">
        <v>8</v>
      </c>
      <c r="N58">
        <v>41</v>
      </c>
      <c r="O58">
        <v>0.55000000000000004</v>
      </c>
      <c r="P58">
        <v>0.09</v>
      </c>
      <c r="Q58">
        <f t="shared" si="0"/>
        <v>9.2592592592592587E-2</v>
      </c>
      <c r="R58">
        <f t="shared" si="1"/>
        <v>0.46000000000000008</v>
      </c>
      <c r="S58">
        <f t="shared" si="2"/>
        <v>5.0000000000000001E-4</v>
      </c>
      <c r="T58">
        <f t="shared" si="3"/>
        <v>8.3500000000000002E-4</v>
      </c>
      <c r="U58">
        <f t="shared" si="4"/>
        <v>0.14000000000000001</v>
      </c>
      <c r="V58">
        <f t="shared" si="5"/>
        <v>42762.16937739907</v>
      </c>
      <c r="W58">
        <f t="shared" si="6"/>
        <v>3.5635141147832554</v>
      </c>
      <c r="X58">
        <f t="shared" si="7"/>
        <v>2.0629668471995535</v>
      </c>
    </row>
    <row r="59" spans="1:24" x14ac:dyDescent="0.25">
      <c r="A59">
        <v>140</v>
      </c>
      <c r="B59">
        <v>30</v>
      </c>
      <c r="C59">
        <v>60</v>
      </c>
      <c r="D59">
        <v>10</v>
      </c>
      <c r="E59">
        <v>43</v>
      </c>
      <c r="F59">
        <v>1.3</v>
      </c>
      <c r="G59">
        <v>2.25</v>
      </c>
      <c r="H59">
        <v>600</v>
      </c>
      <c r="I59">
        <v>139.03</v>
      </c>
      <c r="J59">
        <v>170.31</v>
      </c>
      <c r="K59">
        <v>3.49</v>
      </c>
      <c r="L59">
        <v>34.35</v>
      </c>
      <c r="M59">
        <v>8</v>
      </c>
      <c r="N59">
        <v>41</v>
      </c>
      <c r="O59">
        <v>0.55000000000000004</v>
      </c>
      <c r="P59">
        <v>0.09</v>
      </c>
      <c r="Q59">
        <f t="shared" si="0"/>
        <v>9.2592592592592587E-2</v>
      </c>
      <c r="R59">
        <f t="shared" si="1"/>
        <v>0.46000000000000008</v>
      </c>
      <c r="S59">
        <f t="shared" si="2"/>
        <v>5.0000000000000001E-4</v>
      </c>
      <c r="T59">
        <f t="shared" si="3"/>
        <v>8.3500000000000002E-4</v>
      </c>
      <c r="U59">
        <f t="shared" si="4"/>
        <v>0.14000000000000001</v>
      </c>
      <c r="V59">
        <f t="shared" si="5"/>
        <v>42762.16937739907</v>
      </c>
      <c r="W59">
        <f t="shared" si="6"/>
        <v>3.5635141147832554</v>
      </c>
      <c r="X59">
        <f t="shared" si="7"/>
        <v>2.0629668471995535</v>
      </c>
    </row>
    <row r="60" spans="1:24" x14ac:dyDescent="0.25">
      <c r="A60">
        <v>140</v>
      </c>
      <c r="B60">
        <v>30</v>
      </c>
      <c r="C60">
        <v>60</v>
      </c>
      <c r="D60">
        <v>10</v>
      </c>
      <c r="E60">
        <v>43</v>
      </c>
      <c r="F60">
        <v>1.5</v>
      </c>
      <c r="G60">
        <v>2.25</v>
      </c>
      <c r="H60">
        <v>600</v>
      </c>
      <c r="I60">
        <v>171.84</v>
      </c>
      <c r="J60">
        <v>207.49</v>
      </c>
      <c r="K60">
        <v>3.49</v>
      </c>
      <c r="L60">
        <v>40.46</v>
      </c>
      <c r="M60">
        <v>8</v>
      </c>
      <c r="N60">
        <v>41</v>
      </c>
      <c r="O60">
        <v>0.55000000000000004</v>
      </c>
      <c r="P60">
        <v>0.09</v>
      </c>
      <c r="Q60">
        <f t="shared" si="0"/>
        <v>9.2592592592592587E-2</v>
      </c>
      <c r="R60">
        <f t="shared" si="1"/>
        <v>0.46000000000000008</v>
      </c>
      <c r="S60">
        <f t="shared" si="2"/>
        <v>5.0000000000000001E-4</v>
      </c>
      <c r="T60">
        <f t="shared" si="3"/>
        <v>8.3500000000000002E-4</v>
      </c>
      <c r="U60">
        <f t="shared" si="4"/>
        <v>0.14000000000000001</v>
      </c>
      <c r="V60">
        <f t="shared" si="5"/>
        <v>42762.16937739907</v>
      </c>
      <c r="W60">
        <f t="shared" si="6"/>
        <v>3.5635141147832554</v>
      </c>
      <c r="X60">
        <f t="shared" si="7"/>
        <v>2.0629668471995535</v>
      </c>
    </row>
    <row r="61" spans="1:24" x14ac:dyDescent="0.25">
      <c r="A61">
        <v>160</v>
      </c>
      <c r="B61">
        <v>30</v>
      </c>
      <c r="C61">
        <v>60</v>
      </c>
      <c r="D61">
        <v>10</v>
      </c>
      <c r="E61">
        <v>43</v>
      </c>
      <c r="F61">
        <v>1.1000000000000001</v>
      </c>
      <c r="G61">
        <v>1.5</v>
      </c>
      <c r="H61">
        <v>400</v>
      </c>
      <c r="I61">
        <v>88.72</v>
      </c>
      <c r="J61">
        <v>104.33</v>
      </c>
      <c r="K61">
        <v>1.45</v>
      </c>
      <c r="L61">
        <v>18.66</v>
      </c>
      <c r="M61">
        <v>8</v>
      </c>
      <c r="N61">
        <v>41</v>
      </c>
      <c r="O61">
        <v>0.55000000000000004</v>
      </c>
      <c r="P61">
        <v>0.09</v>
      </c>
      <c r="Q61">
        <f t="shared" si="0"/>
        <v>6.1728395061728392E-2</v>
      </c>
      <c r="R61">
        <f t="shared" si="1"/>
        <v>0.46000000000000008</v>
      </c>
      <c r="S61">
        <f t="shared" si="2"/>
        <v>5.0000000000000001E-4</v>
      </c>
      <c r="T61">
        <f t="shared" si="3"/>
        <v>8.3500000000000002E-4</v>
      </c>
      <c r="U61">
        <f t="shared" si="4"/>
        <v>0.16</v>
      </c>
      <c r="V61">
        <f t="shared" si="5"/>
        <v>26661.701472071942</v>
      </c>
      <c r="W61">
        <f t="shared" si="6"/>
        <v>1.4812056373373301</v>
      </c>
      <c r="X61">
        <f t="shared" si="7"/>
        <v>2.1067727904024571</v>
      </c>
    </row>
    <row r="62" spans="1:24" x14ac:dyDescent="0.25">
      <c r="A62">
        <v>160</v>
      </c>
      <c r="B62">
        <v>30</v>
      </c>
      <c r="C62">
        <v>60</v>
      </c>
      <c r="D62">
        <v>10</v>
      </c>
      <c r="E62">
        <v>43</v>
      </c>
      <c r="F62">
        <v>1.1000000000000001</v>
      </c>
      <c r="G62">
        <v>2.25</v>
      </c>
      <c r="H62">
        <v>400</v>
      </c>
      <c r="I62">
        <v>89.26</v>
      </c>
      <c r="J62">
        <v>102.91</v>
      </c>
      <c r="K62">
        <v>1.45</v>
      </c>
      <c r="L62">
        <v>21.22</v>
      </c>
      <c r="M62">
        <v>8</v>
      </c>
      <c r="N62">
        <v>41</v>
      </c>
      <c r="O62">
        <v>0.55000000000000004</v>
      </c>
      <c r="P62">
        <v>0.09</v>
      </c>
      <c r="Q62">
        <f t="shared" si="0"/>
        <v>6.1728395061728392E-2</v>
      </c>
      <c r="R62">
        <f t="shared" si="1"/>
        <v>0.46000000000000008</v>
      </c>
      <c r="S62">
        <f t="shared" si="2"/>
        <v>5.0000000000000001E-4</v>
      </c>
      <c r="T62">
        <f t="shared" si="3"/>
        <v>8.3500000000000002E-4</v>
      </c>
      <c r="U62">
        <f t="shared" si="4"/>
        <v>0.16</v>
      </c>
      <c r="V62">
        <f t="shared" si="5"/>
        <v>26661.701472071942</v>
      </c>
      <c r="W62">
        <f t="shared" si="6"/>
        <v>1.4812056373373301</v>
      </c>
      <c r="X62">
        <f t="shared" si="7"/>
        <v>2.1067727904024571</v>
      </c>
    </row>
    <row r="63" spans="1:24" x14ac:dyDescent="0.25">
      <c r="A63">
        <v>160</v>
      </c>
      <c r="B63">
        <v>30</v>
      </c>
      <c r="C63">
        <v>60</v>
      </c>
      <c r="D63">
        <v>10</v>
      </c>
      <c r="E63">
        <v>43</v>
      </c>
      <c r="F63">
        <v>1.3</v>
      </c>
      <c r="G63">
        <v>1.5</v>
      </c>
      <c r="H63">
        <v>400</v>
      </c>
      <c r="I63">
        <v>113.1</v>
      </c>
      <c r="J63">
        <v>132.19999999999999</v>
      </c>
      <c r="K63">
        <v>1.45</v>
      </c>
      <c r="L63">
        <v>22.72</v>
      </c>
      <c r="M63">
        <v>8</v>
      </c>
      <c r="N63">
        <v>41</v>
      </c>
      <c r="O63">
        <v>0.55000000000000004</v>
      </c>
      <c r="P63">
        <v>0.09</v>
      </c>
      <c r="Q63">
        <f t="shared" si="0"/>
        <v>6.1728395061728392E-2</v>
      </c>
      <c r="R63">
        <f t="shared" si="1"/>
        <v>0.46000000000000008</v>
      </c>
      <c r="S63">
        <f t="shared" si="2"/>
        <v>5.0000000000000001E-4</v>
      </c>
      <c r="T63">
        <f t="shared" si="3"/>
        <v>8.3500000000000002E-4</v>
      </c>
      <c r="U63">
        <f t="shared" si="4"/>
        <v>0.16</v>
      </c>
      <c r="V63">
        <f t="shared" si="5"/>
        <v>26661.701472071942</v>
      </c>
      <c r="W63">
        <f t="shared" si="6"/>
        <v>1.4812056373373301</v>
      </c>
      <c r="X63">
        <f t="shared" si="7"/>
        <v>2.1067727904024571</v>
      </c>
    </row>
    <row r="64" spans="1:24" x14ac:dyDescent="0.25">
      <c r="A64">
        <v>160</v>
      </c>
      <c r="B64">
        <v>30</v>
      </c>
      <c r="C64">
        <v>60</v>
      </c>
      <c r="D64">
        <v>10</v>
      </c>
      <c r="E64">
        <v>43</v>
      </c>
      <c r="F64">
        <v>1.3</v>
      </c>
      <c r="G64">
        <v>2.25</v>
      </c>
      <c r="H64">
        <v>400</v>
      </c>
      <c r="I64">
        <v>113.35</v>
      </c>
      <c r="J64">
        <v>129.47</v>
      </c>
      <c r="K64">
        <v>1.45</v>
      </c>
      <c r="L64">
        <v>26.3</v>
      </c>
      <c r="M64">
        <v>8</v>
      </c>
      <c r="N64">
        <v>41</v>
      </c>
      <c r="O64">
        <v>0.55000000000000004</v>
      </c>
      <c r="P64">
        <v>0.09</v>
      </c>
      <c r="Q64">
        <f t="shared" si="0"/>
        <v>6.1728395061728392E-2</v>
      </c>
      <c r="R64">
        <f t="shared" si="1"/>
        <v>0.46000000000000008</v>
      </c>
      <c r="S64">
        <f t="shared" si="2"/>
        <v>5.0000000000000001E-4</v>
      </c>
      <c r="T64">
        <f t="shared" si="3"/>
        <v>8.3500000000000002E-4</v>
      </c>
      <c r="U64">
        <f t="shared" si="4"/>
        <v>0.16</v>
      </c>
      <c r="V64">
        <f t="shared" si="5"/>
        <v>26661.701472071942</v>
      </c>
      <c r="W64">
        <f t="shared" si="6"/>
        <v>1.4812056373373301</v>
      </c>
      <c r="X64">
        <f t="shared" si="7"/>
        <v>2.1067727904024571</v>
      </c>
    </row>
    <row r="65" spans="1:24" x14ac:dyDescent="0.25">
      <c r="A65">
        <v>160</v>
      </c>
      <c r="B65">
        <v>30</v>
      </c>
      <c r="C65">
        <v>60</v>
      </c>
      <c r="D65">
        <v>10</v>
      </c>
      <c r="E65">
        <v>43</v>
      </c>
      <c r="F65">
        <v>1.5</v>
      </c>
      <c r="G65">
        <v>1.5</v>
      </c>
      <c r="H65">
        <v>400</v>
      </c>
      <c r="I65">
        <v>135.54</v>
      </c>
      <c r="J65">
        <v>157.71</v>
      </c>
      <c r="K65">
        <v>1.45</v>
      </c>
      <c r="L65">
        <v>26.66</v>
      </c>
      <c r="M65">
        <v>8</v>
      </c>
      <c r="N65">
        <v>41</v>
      </c>
      <c r="O65">
        <v>0.55000000000000004</v>
      </c>
      <c r="P65">
        <v>0.09</v>
      </c>
      <c r="Q65">
        <f t="shared" ref="Q65:Q128" si="8">H65/3600/(B65*C65*10^-3)</f>
        <v>6.1728395061728392E-2</v>
      </c>
      <c r="R65">
        <f t="shared" ref="R65:R128" si="9">O65-P65</f>
        <v>0.46000000000000008</v>
      </c>
      <c r="S65">
        <f t="shared" ref="S65:S128" si="10">500*10^-6</f>
        <v>5.0000000000000001E-4</v>
      </c>
      <c r="T65">
        <f t="shared" ref="T65:T128" si="11">0.000835</f>
        <v>8.3500000000000002E-4</v>
      </c>
      <c r="U65">
        <f t="shared" ref="U65:U128" si="12">A65/1000</f>
        <v>0.16</v>
      </c>
      <c r="V65">
        <f t="shared" ref="V65:V128" si="13">U65*(150*T65*(1-R65)^2*Q65/(S65^2*R65^3)+1.75*1000*(1-R65)*Q65^2/(S65*R65^3))</f>
        <v>26661.701472071942</v>
      </c>
      <c r="W65">
        <f t="shared" ref="W65:W128" si="14">V65*H65/3600/1000/2</f>
        <v>1.4812056373373301</v>
      </c>
      <c r="X65">
        <f t="shared" ref="X65:X128" si="15">ABS(W65-K65)/W65*100</f>
        <v>2.1067727904024571</v>
      </c>
    </row>
    <row r="66" spans="1:24" x14ac:dyDescent="0.25">
      <c r="A66">
        <v>160</v>
      </c>
      <c r="B66">
        <v>30</v>
      </c>
      <c r="C66">
        <v>60</v>
      </c>
      <c r="D66">
        <v>10</v>
      </c>
      <c r="E66">
        <v>43</v>
      </c>
      <c r="F66">
        <v>1.5</v>
      </c>
      <c r="G66">
        <v>2.25</v>
      </c>
      <c r="H66">
        <v>400</v>
      </c>
      <c r="I66">
        <v>135.74</v>
      </c>
      <c r="J66">
        <v>153.84</v>
      </c>
      <c r="K66">
        <v>1.45</v>
      </c>
      <c r="L66">
        <v>31.37</v>
      </c>
      <c r="M66">
        <v>8</v>
      </c>
      <c r="N66">
        <v>41</v>
      </c>
      <c r="O66">
        <v>0.55000000000000004</v>
      </c>
      <c r="P66">
        <v>0.09</v>
      </c>
      <c r="Q66">
        <f t="shared" si="8"/>
        <v>6.1728395061728392E-2</v>
      </c>
      <c r="R66">
        <f t="shared" si="9"/>
        <v>0.46000000000000008</v>
      </c>
      <c r="S66">
        <f t="shared" si="10"/>
        <v>5.0000000000000001E-4</v>
      </c>
      <c r="T66">
        <f t="shared" si="11"/>
        <v>8.3500000000000002E-4</v>
      </c>
      <c r="U66">
        <f t="shared" si="12"/>
        <v>0.16</v>
      </c>
      <c r="V66">
        <f t="shared" si="13"/>
        <v>26661.701472071942</v>
      </c>
      <c r="W66">
        <f t="shared" si="14"/>
        <v>1.4812056373373301</v>
      </c>
      <c r="X66">
        <f t="shared" si="15"/>
        <v>2.1067727904024571</v>
      </c>
    </row>
    <row r="67" spans="1:24" x14ac:dyDescent="0.25">
      <c r="A67">
        <v>160</v>
      </c>
      <c r="B67">
        <v>30</v>
      </c>
      <c r="C67">
        <v>60</v>
      </c>
      <c r="D67">
        <v>10</v>
      </c>
      <c r="E67">
        <v>43</v>
      </c>
      <c r="F67">
        <v>1.1000000000000001</v>
      </c>
      <c r="G67">
        <v>3</v>
      </c>
      <c r="H67">
        <v>800</v>
      </c>
      <c r="I67">
        <v>128.77000000000001</v>
      </c>
      <c r="J67">
        <v>165.71</v>
      </c>
      <c r="K67">
        <v>8.3699999999999992</v>
      </c>
      <c r="L67">
        <v>38.89</v>
      </c>
      <c r="M67">
        <v>8</v>
      </c>
      <c r="N67">
        <v>41</v>
      </c>
      <c r="O67">
        <v>0.55000000000000004</v>
      </c>
      <c r="P67">
        <v>0.09</v>
      </c>
      <c r="Q67">
        <f t="shared" si="8"/>
        <v>0.12345679012345678</v>
      </c>
      <c r="R67">
        <f t="shared" si="9"/>
        <v>0.46000000000000008</v>
      </c>
      <c r="S67">
        <f t="shared" si="10"/>
        <v>5.0000000000000001E-4</v>
      </c>
      <c r="T67">
        <f t="shared" si="11"/>
        <v>8.3500000000000002E-4</v>
      </c>
      <c r="U67">
        <f t="shared" si="12"/>
        <v>0.16</v>
      </c>
      <c r="V67">
        <f t="shared" si="13"/>
        <v>76999.398967929446</v>
      </c>
      <c r="W67">
        <f t="shared" si="14"/>
        <v>8.5554887742143819</v>
      </c>
      <c r="X67">
        <f t="shared" si="15"/>
        <v>2.1680675307930075</v>
      </c>
    </row>
    <row r="68" spans="1:24" x14ac:dyDescent="0.25">
      <c r="A68">
        <v>160</v>
      </c>
      <c r="B68">
        <v>30</v>
      </c>
      <c r="C68">
        <v>60</v>
      </c>
      <c r="D68">
        <v>10</v>
      </c>
      <c r="E68">
        <v>43</v>
      </c>
      <c r="F68">
        <v>1.3</v>
      </c>
      <c r="G68">
        <v>3</v>
      </c>
      <c r="H68">
        <v>800</v>
      </c>
      <c r="I68">
        <v>175.54</v>
      </c>
      <c r="J68">
        <v>220.25</v>
      </c>
      <c r="K68">
        <v>8.3699999999999992</v>
      </c>
      <c r="L68">
        <v>48.08</v>
      </c>
      <c r="M68">
        <v>8</v>
      </c>
      <c r="N68">
        <v>41</v>
      </c>
      <c r="O68">
        <v>0.55000000000000004</v>
      </c>
      <c r="P68">
        <v>0.09</v>
      </c>
      <c r="Q68">
        <f t="shared" si="8"/>
        <v>0.12345679012345678</v>
      </c>
      <c r="R68">
        <f t="shared" si="9"/>
        <v>0.46000000000000008</v>
      </c>
      <c r="S68">
        <f t="shared" si="10"/>
        <v>5.0000000000000001E-4</v>
      </c>
      <c r="T68">
        <f t="shared" si="11"/>
        <v>8.3500000000000002E-4</v>
      </c>
      <c r="U68">
        <f t="shared" si="12"/>
        <v>0.16</v>
      </c>
      <c r="V68">
        <f t="shared" si="13"/>
        <v>76999.398967929446</v>
      </c>
      <c r="W68">
        <f t="shared" si="14"/>
        <v>8.5554887742143819</v>
      </c>
      <c r="X68">
        <f t="shared" si="15"/>
        <v>2.1680675307930075</v>
      </c>
    </row>
    <row r="69" spans="1:24" x14ac:dyDescent="0.25">
      <c r="A69">
        <v>160</v>
      </c>
      <c r="B69">
        <v>30</v>
      </c>
      <c r="C69">
        <v>60</v>
      </c>
      <c r="D69">
        <v>10</v>
      </c>
      <c r="E69">
        <v>43</v>
      </c>
      <c r="F69">
        <v>1.5</v>
      </c>
      <c r="G69">
        <v>3</v>
      </c>
      <c r="H69">
        <v>800</v>
      </c>
      <c r="I69">
        <v>218.91</v>
      </c>
      <c r="J69">
        <v>269.74</v>
      </c>
      <c r="K69">
        <v>8.3699999999999992</v>
      </c>
      <c r="L69">
        <v>57.17</v>
      </c>
      <c r="M69">
        <v>8</v>
      </c>
      <c r="N69">
        <v>41</v>
      </c>
      <c r="O69">
        <v>0.55000000000000004</v>
      </c>
      <c r="P69">
        <v>0.09</v>
      </c>
      <c r="Q69">
        <f t="shared" si="8"/>
        <v>0.12345679012345678</v>
      </c>
      <c r="R69">
        <f t="shared" si="9"/>
        <v>0.46000000000000008</v>
      </c>
      <c r="S69">
        <f t="shared" si="10"/>
        <v>5.0000000000000001E-4</v>
      </c>
      <c r="T69">
        <f t="shared" si="11"/>
        <v>8.3500000000000002E-4</v>
      </c>
      <c r="U69">
        <f t="shared" si="12"/>
        <v>0.16</v>
      </c>
      <c r="V69">
        <f t="shared" si="13"/>
        <v>76999.398967929446</v>
      </c>
      <c r="W69">
        <f t="shared" si="14"/>
        <v>8.5554887742143819</v>
      </c>
      <c r="X69">
        <f t="shared" si="15"/>
        <v>2.1680675307930075</v>
      </c>
    </row>
    <row r="70" spans="1:24" x14ac:dyDescent="0.25">
      <c r="A70">
        <v>140</v>
      </c>
      <c r="B70">
        <v>20</v>
      </c>
      <c r="C70">
        <v>45</v>
      </c>
      <c r="D70">
        <v>10</v>
      </c>
      <c r="E70">
        <v>43</v>
      </c>
      <c r="F70">
        <v>1.1000000000000001</v>
      </c>
      <c r="G70">
        <v>3</v>
      </c>
      <c r="H70">
        <v>400</v>
      </c>
      <c r="I70">
        <v>54.62</v>
      </c>
      <c r="J70">
        <v>73</v>
      </c>
      <c r="K70">
        <v>3.66</v>
      </c>
      <c r="L70">
        <v>18.600000000000001</v>
      </c>
      <c r="M70">
        <v>8</v>
      </c>
      <c r="N70">
        <v>41</v>
      </c>
      <c r="O70">
        <v>0.55000000000000004</v>
      </c>
      <c r="P70">
        <v>0.09</v>
      </c>
      <c r="Q70">
        <f t="shared" si="8"/>
        <v>0.12345679012345678</v>
      </c>
      <c r="R70">
        <f t="shared" si="9"/>
        <v>0.46000000000000008</v>
      </c>
      <c r="S70">
        <f t="shared" si="10"/>
        <v>5.0000000000000001E-4</v>
      </c>
      <c r="T70">
        <f t="shared" si="11"/>
        <v>8.3500000000000002E-4</v>
      </c>
      <c r="U70">
        <f t="shared" si="12"/>
        <v>0.14000000000000001</v>
      </c>
      <c r="V70">
        <f t="shared" si="13"/>
        <v>67374.474096938269</v>
      </c>
      <c r="W70">
        <f t="shared" si="14"/>
        <v>3.743026338718793</v>
      </c>
      <c r="X70">
        <f t="shared" si="15"/>
        <v>2.2181606861791967</v>
      </c>
    </row>
    <row r="71" spans="1:24" x14ac:dyDescent="0.25">
      <c r="A71">
        <v>140</v>
      </c>
      <c r="B71">
        <v>20</v>
      </c>
      <c r="C71">
        <v>45</v>
      </c>
      <c r="D71">
        <v>10</v>
      </c>
      <c r="E71">
        <v>43</v>
      </c>
      <c r="F71">
        <v>1.3</v>
      </c>
      <c r="G71">
        <v>3</v>
      </c>
      <c r="H71">
        <v>400</v>
      </c>
      <c r="I71">
        <v>78.069999999999993</v>
      </c>
      <c r="J71">
        <v>100.36</v>
      </c>
      <c r="K71">
        <v>3.66</v>
      </c>
      <c r="L71">
        <v>22.97</v>
      </c>
      <c r="M71">
        <v>8</v>
      </c>
      <c r="N71">
        <v>41</v>
      </c>
      <c r="O71">
        <v>0.55000000000000004</v>
      </c>
      <c r="P71">
        <v>0.09</v>
      </c>
      <c r="Q71">
        <f t="shared" si="8"/>
        <v>0.12345679012345678</v>
      </c>
      <c r="R71">
        <f t="shared" si="9"/>
        <v>0.46000000000000008</v>
      </c>
      <c r="S71">
        <f t="shared" si="10"/>
        <v>5.0000000000000001E-4</v>
      </c>
      <c r="T71">
        <f t="shared" si="11"/>
        <v>8.3500000000000002E-4</v>
      </c>
      <c r="U71">
        <f t="shared" si="12"/>
        <v>0.14000000000000001</v>
      </c>
      <c r="V71">
        <f t="shared" si="13"/>
        <v>67374.474096938269</v>
      </c>
      <c r="W71">
        <f t="shared" si="14"/>
        <v>3.743026338718793</v>
      </c>
      <c r="X71">
        <f t="shared" si="15"/>
        <v>2.2181606861791967</v>
      </c>
    </row>
    <row r="72" spans="1:24" x14ac:dyDescent="0.25">
      <c r="A72">
        <v>140</v>
      </c>
      <c r="B72">
        <v>20</v>
      </c>
      <c r="C72">
        <v>45</v>
      </c>
      <c r="D72">
        <v>10</v>
      </c>
      <c r="E72">
        <v>43</v>
      </c>
      <c r="F72">
        <v>1.5</v>
      </c>
      <c r="G72">
        <v>3</v>
      </c>
      <c r="H72">
        <v>400</v>
      </c>
      <c r="I72">
        <v>99.39</v>
      </c>
      <c r="J72">
        <v>125.12</v>
      </c>
      <c r="K72">
        <v>3.66</v>
      </c>
      <c r="L72">
        <v>27.22</v>
      </c>
      <c r="M72">
        <v>8</v>
      </c>
      <c r="N72">
        <v>41</v>
      </c>
      <c r="O72">
        <v>0.55000000000000004</v>
      </c>
      <c r="P72">
        <v>0.09</v>
      </c>
      <c r="Q72">
        <f t="shared" si="8"/>
        <v>0.12345679012345678</v>
      </c>
      <c r="R72">
        <f t="shared" si="9"/>
        <v>0.46000000000000008</v>
      </c>
      <c r="S72">
        <f t="shared" si="10"/>
        <v>5.0000000000000001E-4</v>
      </c>
      <c r="T72">
        <f t="shared" si="11"/>
        <v>8.3500000000000002E-4</v>
      </c>
      <c r="U72">
        <f t="shared" si="12"/>
        <v>0.14000000000000001</v>
      </c>
      <c r="V72">
        <f t="shared" si="13"/>
        <v>67374.474096938269</v>
      </c>
      <c r="W72">
        <f t="shared" si="14"/>
        <v>3.743026338718793</v>
      </c>
      <c r="X72">
        <f t="shared" si="15"/>
        <v>2.2181606861791967</v>
      </c>
    </row>
    <row r="73" spans="1:24" x14ac:dyDescent="0.25">
      <c r="A73">
        <v>160</v>
      </c>
      <c r="B73">
        <v>30</v>
      </c>
      <c r="C73">
        <v>45</v>
      </c>
      <c r="D73">
        <v>10</v>
      </c>
      <c r="E73">
        <v>43</v>
      </c>
      <c r="F73">
        <v>1.1000000000000001</v>
      </c>
      <c r="G73">
        <v>2.25</v>
      </c>
      <c r="H73">
        <v>600</v>
      </c>
      <c r="I73">
        <v>96.67</v>
      </c>
      <c r="J73">
        <v>126.98</v>
      </c>
      <c r="K73">
        <v>6.27</v>
      </c>
      <c r="L73">
        <v>27.45</v>
      </c>
      <c r="M73">
        <v>8</v>
      </c>
      <c r="N73">
        <v>41</v>
      </c>
      <c r="O73">
        <v>0.55000000000000004</v>
      </c>
      <c r="P73">
        <v>0.09</v>
      </c>
      <c r="Q73">
        <f t="shared" si="8"/>
        <v>0.12345679012345677</v>
      </c>
      <c r="R73">
        <f t="shared" si="9"/>
        <v>0.46000000000000008</v>
      </c>
      <c r="S73">
        <f t="shared" si="10"/>
        <v>5.0000000000000001E-4</v>
      </c>
      <c r="T73">
        <f t="shared" si="11"/>
        <v>8.3500000000000002E-4</v>
      </c>
      <c r="U73">
        <f t="shared" si="12"/>
        <v>0.16</v>
      </c>
      <c r="V73">
        <f t="shared" si="13"/>
        <v>76999.398967929446</v>
      </c>
      <c r="W73">
        <f t="shared" si="14"/>
        <v>6.4166165806607873</v>
      </c>
      <c r="X73">
        <f t="shared" si="15"/>
        <v>2.2849515600274355</v>
      </c>
    </row>
    <row r="74" spans="1:24" x14ac:dyDescent="0.25">
      <c r="A74">
        <v>160</v>
      </c>
      <c r="B74">
        <v>30</v>
      </c>
      <c r="C74">
        <v>45</v>
      </c>
      <c r="D74">
        <v>10</v>
      </c>
      <c r="E74">
        <v>43</v>
      </c>
      <c r="F74">
        <v>1.3</v>
      </c>
      <c r="G74">
        <v>2.25</v>
      </c>
      <c r="H74">
        <v>600</v>
      </c>
      <c r="I74">
        <v>132.83000000000001</v>
      </c>
      <c r="J74">
        <v>168.75</v>
      </c>
      <c r="K74">
        <v>6.27</v>
      </c>
      <c r="L74">
        <v>33.479999999999997</v>
      </c>
      <c r="M74">
        <v>8</v>
      </c>
      <c r="N74">
        <v>41</v>
      </c>
      <c r="O74">
        <v>0.55000000000000004</v>
      </c>
      <c r="P74">
        <v>0.09</v>
      </c>
      <c r="Q74">
        <f t="shared" si="8"/>
        <v>0.12345679012345677</v>
      </c>
      <c r="R74">
        <f t="shared" si="9"/>
        <v>0.46000000000000008</v>
      </c>
      <c r="S74">
        <f t="shared" si="10"/>
        <v>5.0000000000000001E-4</v>
      </c>
      <c r="T74">
        <f t="shared" si="11"/>
        <v>8.3500000000000002E-4</v>
      </c>
      <c r="U74">
        <f t="shared" si="12"/>
        <v>0.16</v>
      </c>
      <c r="V74">
        <f t="shared" si="13"/>
        <v>76999.398967929446</v>
      </c>
      <c r="W74">
        <f t="shared" si="14"/>
        <v>6.4166165806607873</v>
      </c>
      <c r="X74">
        <f t="shared" si="15"/>
        <v>2.2849515600274355</v>
      </c>
    </row>
    <row r="75" spans="1:24" x14ac:dyDescent="0.25">
      <c r="A75">
        <v>160</v>
      </c>
      <c r="B75">
        <v>30</v>
      </c>
      <c r="C75">
        <v>45</v>
      </c>
      <c r="D75">
        <v>10</v>
      </c>
      <c r="E75">
        <v>43</v>
      </c>
      <c r="F75">
        <v>1.5</v>
      </c>
      <c r="G75">
        <v>2.25</v>
      </c>
      <c r="H75">
        <v>600</v>
      </c>
      <c r="I75">
        <v>165.37</v>
      </c>
      <c r="J75">
        <v>206.35</v>
      </c>
      <c r="K75">
        <v>6.27</v>
      </c>
      <c r="L75">
        <v>39.29</v>
      </c>
      <c r="M75">
        <v>8</v>
      </c>
      <c r="N75">
        <v>41</v>
      </c>
      <c r="O75">
        <v>0.55000000000000004</v>
      </c>
      <c r="P75">
        <v>0.09</v>
      </c>
      <c r="Q75">
        <f t="shared" si="8"/>
        <v>0.12345679012345677</v>
      </c>
      <c r="R75">
        <f t="shared" si="9"/>
        <v>0.46000000000000008</v>
      </c>
      <c r="S75">
        <f t="shared" si="10"/>
        <v>5.0000000000000001E-4</v>
      </c>
      <c r="T75">
        <f t="shared" si="11"/>
        <v>8.3500000000000002E-4</v>
      </c>
      <c r="U75">
        <f t="shared" si="12"/>
        <v>0.16</v>
      </c>
      <c r="V75">
        <f t="shared" si="13"/>
        <v>76999.398967929446</v>
      </c>
      <c r="W75">
        <f t="shared" si="14"/>
        <v>6.4166165806607873</v>
      </c>
      <c r="X75">
        <f t="shared" si="15"/>
        <v>2.2849515600274355</v>
      </c>
    </row>
    <row r="76" spans="1:24" x14ac:dyDescent="0.25">
      <c r="A76">
        <v>140</v>
      </c>
      <c r="B76">
        <v>20</v>
      </c>
      <c r="C76">
        <v>45</v>
      </c>
      <c r="D76">
        <v>10</v>
      </c>
      <c r="E76">
        <v>43</v>
      </c>
      <c r="F76">
        <v>1.1000000000000001</v>
      </c>
      <c r="G76">
        <v>1.5</v>
      </c>
      <c r="H76">
        <v>400</v>
      </c>
      <c r="I76">
        <v>40.81</v>
      </c>
      <c r="J76">
        <v>63.67</v>
      </c>
      <c r="K76">
        <v>3.65</v>
      </c>
      <c r="L76">
        <v>15.53</v>
      </c>
      <c r="M76">
        <v>8</v>
      </c>
      <c r="N76">
        <v>41</v>
      </c>
      <c r="O76">
        <v>0.55000000000000004</v>
      </c>
      <c r="P76">
        <v>0.09</v>
      </c>
      <c r="Q76">
        <f t="shared" si="8"/>
        <v>0.12345679012345678</v>
      </c>
      <c r="R76">
        <f t="shared" si="9"/>
        <v>0.46000000000000008</v>
      </c>
      <c r="S76">
        <f t="shared" si="10"/>
        <v>5.0000000000000001E-4</v>
      </c>
      <c r="T76">
        <f t="shared" si="11"/>
        <v>8.3500000000000002E-4</v>
      </c>
      <c r="U76">
        <f t="shared" si="12"/>
        <v>0.14000000000000001</v>
      </c>
      <c r="V76">
        <f t="shared" si="13"/>
        <v>67374.474096938269</v>
      </c>
      <c r="W76">
        <f t="shared" si="14"/>
        <v>3.743026338718793</v>
      </c>
      <c r="X76">
        <f t="shared" si="15"/>
        <v>2.4853241815721558</v>
      </c>
    </row>
    <row r="77" spans="1:24" x14ac:dyDescent="0.25">
      <c r="A77">
        <v>140</v>
      </c>
      <c r="B77">
        <v>20</v>
      </c>
      <c r="C77">
        <v>45</v>
      </c>
      <c r="D77">
        <v>10</v>
      </c>
      <c r="E77">
        <v>43</v>
      </c>
      <c r="F77">
        <v>1.3</v>
      </c>
      <c r="G77">
        <v>1.5</v>
      </c>
      <c r="H77">
        <v>400</v>
      </c>
      <c r="I77">
        <v>64.81</v>
      </c>
      <c r="J77">
        <v>91.06</v>
      </c>
      <c r="K77">
        <v>3.65</v>
      </c>
      <c r="L77">
        <v>18.89</v>
      </c>
      <c r="M77">
        <v>8</v>
      </c>
      <c r="N77">
        <v>41</v>
      </c>
      <c r="O77">
        <v>0.55000000000000004</v>
      </c>
      <c r="P77">
        <v>0.09</v>
      </c>
      <c r="Q77">
        <f t="shared" si="8"/>
        <v>0.12345679012345678</v>
      </c>
      <c r="R77">
        <f t="shared" si="9"/>
        <v>0.46000000000000008</v>
      </c>
      <c r="S77">
        <f t="shared" si="10"/>
        <v>5.0000000000000001E-4</v>
      </c>
      <c r="T77">
        <f t="shared" si="11"/>
        <v>8.3500000000000002E-4</v>
      </c>
      <c r="U77">
        <f t="shared" si="12"/>
        <v>0.14000000000000001</v>
      </c>
      <c r="V77">
        <f t="shared" si="13"/>
        <v>67374.474096938269</v>
      </c>
      <c r="W77">
        <f t="shared" si="14"/>
        <v>3.743026338718793</v>
      </c>
      <c r="X77">
        <f t="shared" si="15"/>
        <v>2.4853241815721558</v>
      </c>
    </row>
    <row r="78" spans="1:24" x14ac:dyDescent="0.25">
      <c r="A78">
        <v>140</v>
      </c>
      <c r="B78">
        <v>20</v>
      </c>
      <c r="C78">
        <v>45</v>
      </c>
      <c r="D78">
        <v>10</v>
      </c>
      <c r="E78">
        <v>43</v>
      </c>
      <c r="F78">
        <v>1.5</v>
      </c>
      <c r="G78">
        <v>1.5</v>
      </c>
      <c r="H78">
        <v>400</v>
      </c>
      <c r="I78">
        <v>84.92</v>
      </c>
      <c r="J78">
        <v>115.21</v>
      </c>
      <c r="K78">
        <v>3.65</v>
      </c>
      <c r="L78">
        <v>21.85</v>
      </c>
      <c r="M78">
        <v>8</v>
      </c>
      <c r="N78">
        <v>41</v>
      </c>
      <c r="O78">
        <v>0.55000000000000004</v>
      </c>
      <c r="P78">
        <v>0.09</v>
      </c>
      <c r="Q78">
        <f t="shared" si="8"/>
        <v>0.12345679012345678</v>
      </c>
      <c r="R78">
        <f t="shared" si="9"/>
        <v>0.46000000000000008</v>
      </c>
      <c r="S78">
        <f t="shared" si="10"/>
        <v>5.0000000000000001E-4</v>
      </c>
      <c r="T78">
        <f t="shared" si="11"/>
        <v>8.3500000000000002E-4</v>
      </c>
      <c r="U78">
        <f t="shared" si="12"/>
        <v>0.14000000000000001</v>
      </c>
      <c r="V78">
        <f t="shared" si="13"/>
        <v>67374.474096938269</v>
      </c>
      <c r="W78">
        <f t="shared" si="14"/>
        <v>3.743026338718793</v>
      </c>
      <c r="X78">
        <f t="shared" si="15"/>
        <v>2.4853241815721558</v>
      </c>
    </row>
    <row r="79" spans="1:24" x14ac:dyDescent="0.25">
      <c r="A79">
        <v>160</v>
      </c>
      <c r="B79">
        <v>30</v>
      </c>
      <c r="C79">
        <v>60</v>
      </c>
      <c r="D79">
        <v>10</v>
      </c>
      <c r="E79">
        <v>43</v>
      </c>
      <c r="F79">
        <v>1.1000000000000001</v>
      </c>
      <c r="G79">
        <v>1.5</v>
      </c>
      <c r="H79">
        <v>800</v>
      </c>
      <c r="I79">
        <v>107.9</v>
      </c>
      <c r="J79">
        <v>152.81</v>
      </c>
      <c r="K79">
        <v>8.34</v>
      </c>
      <c r="L79">
        <v>32.42</v>
      </c>
      <c r="M79">
        <v>8</v>
      </c>
      <c r="N79">
        <v>41</v>
      </c>
      <c r="O79">
        <v>0.55000000000000004</v>
      </c>
      <c r="P79">
        <v>0.09</v>
      </c>
      <c r="Q79">
        <f t="shared" si="8"/>
        <v>0.12345679012345678</v>
      </c>
      <c r="R79">
        <f t="shared" si="9"/>
        <v>0.46000000000000008</v>
      </c>
      <c r="S79">
        <f t="shared" si="10"/>
        <v>5.0000000000000001E-4</v>
      </c>
      <c r="T79">
        <f t="shared" si="11"/>
        <v>8.3500000000000002E-4</v>
      </c>
      <c r="U79">
        <f t="shared" si="12"/>
        <v>0.16</v>
      </c>
      <c r="V79">
        <f t="shared" si="13"/>
        <v>76999.398967929446</v>
      </c>
      <c r="W79">
        <f t="shared" si="14"/>
        <v>8.5554887742143819</v>
      </c>
      <c r="X79">
        <f t="shared" si="15"/>
        <v>2.518719618496251</v>
      </c>
    </row>
    <row r="80" spans="1:24" x14ac:dyDescent="0.25">
      <c r="A80">
        <v>160</v>
      </c>
      <c r="B80">
        <v>30</v>
      </c>
      <c r="C80">
        <v>60</v>
      </c>
      <c r="D80">
        <v>10</v>
      </c>
      <c r="E80">
        <v>43</v>
      </c>
      <c r="F80">
        <v>1.3</v>
      </c>
      <c r="G80">
        <v>1.5</v>
      </c>
      <c r="H80">
        <v>800</v>
      </c>
      <c r="I80">
        <v>156.66999999999999</v>
      </c>
      <c r="J80">
        <v>208.76</v>
      </c>
      <c r="K80">
        <v>8.34</v>
      </c>
      <c r="L80">
        <v>39.43</v>
      </c>
      <c r="M80">
        <v>8</v>
      </c>
      <c r="N80">
        <v>41</v>
      </c>
      <c r="O80">
        <v>0.55000000000000004</v>
      </c>
      <c r="P80">
        <v>0.09</v>
      </c>
      <c r="Q80">
        <f t="shared" si="8"/>
        <v>0.12345679012345678</v>
      </c>
      <c r="R80">
        <f t="shared" si="9"/>
        <v>0.46000000000000008</v>
      </c>
      <c r="S80">
        <f t="shared" si="10"/>
        <v>5.0000000000000001E-4</v>
      </c>
      <c r="T80">
        <f t="shared" si="11"/>
        <v>8.3500000000000002E-4</v>
      </c>
      <c r="U80">
        <f t="shared" si="12"/>
        <v>0.16</v>
      </c>
      <c r="V80">
        <f t="shared" si="13"/>
        <v>76999.398967929446</v>
      </c>
      <c r="W80">
        <f t="shared" si="14"/>
        <v>8.5554887742143819</v>
      </c>
      <c r="X80">
        <f t="shared" si="15"/>
        <v>2.518719618496251</v>
      </c>
    </row>
    <row r="81" spans="1:24" x14ac:dyDescent="0.25">
      <c r="A81">
        <v>160</v>
      </c>
      <c r="B81">
        <v>30</v>
      </c>
      <c r="C81">
        <v>60</v>
      </c>
      <c r="D81">
        <v>10</v>
      </c>
      <c r="E81">
        <v>43</v>
      </c>
      <c r="F81">
        <v>1.5</v>
      </c>
      <c r="G81">
        <v>1.5</v>
      </c>
      <c r="H81">
        <v>800</v>
      </c>
      <c r="I81">
        <v>198.13</v>
      </c>
      <c r="J81">
        <v>258.82</v>
      </c>
      <c r="K81">
        <v>8.34</v>
      </c>
      <c r="L81">
        <v>45.8</v>
      </c>
      <c r="M81">
        <v>8</v>
      </c>
      <c r="N81">
        <v>41</v>
      </c>
      <c r="O81">
        <v>0.55000000000000004</v>
      </c>
      <c r="P81">
        <v>0.09</v>
      </c>
      <c r="Q81">
        <f t="shared" si="8"/>
        <v>0.12345679012345678</v>
      </c>
      <c r="R81">
        <f t="shared" si="9"/>
        <v>0.46000000000000008</v>
      </c>
      <c r="S81">
        <f t="shared" si="10"/>
        <v>5.0000000000000001E-4</v>
      </c>
      <c r="T81">
        <f t="shared" si="11"/>
        <v>8.3500000000000002E-4</v>
      </c>
      <c r="U81">
        <f t="shared" si="12"/>
        <v>0.16</v>
      </c>
      <c r="V81">
        <f t="shared" si="13"/>
        <v>76999.398967929446</v>
      </c>
      <c r="W81">
        <f t="shared" si="14"/>
        <v>8.5554887742143819</v>
      </c>
      <c r="X81">
        <f t="shared" si="15"/>
        <v>2.518719618496251</v>
      </c>
    </row>
    <row r="82" spans="1:24" x14ac:dyDescent="0.25">
      <c r="A82">
        <v>140</v>
      </c>
      <c r="B82">
        <v>20</v>
      </c>
      <c r="C82">
        <v>60</v>
      </c>
      <c r="D82">
        <v>10</v>
      </c>
      <c r="E82">
        <v>43</v>
      </c>
      <c r="F82">
        <v>1.1000000000000001</v>
      </c>
      <c r="G82">
        <v>2.25</v>
      </c>
      <c r="H82">
        <v>600</v>
      </c>
      <c r="I82">
        <v>63.6</v>
      </c>
      <c r="J82">
        <v>95.59</v>
      </c>
      <c r="K82">
        <v>6.63</v>
      </c>
      <c r="L82">
        <v>24.86</v>
      </c>
      <c r="M82">
        <v>8</v>
      </c>
      <c r="N82">
        <v>41</v>
      </c>
      <c r="O82">
        <v>0.55000000000000004</v>
      </c>
      <c r="P82">
        <v>0.09</v>
      </c>
      <c r="Q82">
        <f t="shared" si="8"/>
        <v>0.1388888888888889</v>
      </c>
      <c r="R82">
        <f t="shared" si="9"/>
        <v>0.46000000000000008</v>
      </c>
      <c r="S82">
        <f t="shared" si="10"/>
        <v>5.0000000000000001E-4</v>
      </c>
      <c r="T82">
        <f t="shared" si="11"/>
        <v>8.3500000000000002E-4</v>
      </c>
      <c r="U82">
        <f t="shared" si="12"/>
        <v>0.14000000000000001</v>
      </c>
      <c r="V82">
        <f t="shared" si="13"/>
        <v>81622.798005534059</v>
      </c>
      <c r="W82">
        <f t="shared" si="14"/>
        <v>6.8018998337945051</v>
      </c>
      <c r="X82">
        <f t="shared" si="15"/>
        <v>2.5272326555066198</v>
      </c>
    </row>
    <row r="83" spans="1:24" x14ac:dyDescent="0.25">
      <c r="A83">
        <v>140</v>
      </c>
      <c r="B83">
        <v>20</v>
      </c>
      <c r="C83">
        <v>60</v>
      </c>
      <c r="D83">
        <v>10</v>
      </c>
      <c r="E83">
        <v>43</v>
      </c>
      <c r="F83">
        <v>1.3</v>
      </c>
      <c r="G83">
        <v>2.25</v>
      </c>
      <c r="H83">
        <v>600</v>
      </c>
      <c r="I83">
        <v>99.73</v>
      </c>
      <c r="J83">
        <v>137.52000000000001</v>
      </c>
      <c r="K83">
        <v>6.63</v>
      </c>
      <c r="L83">
        <v>30.48</v>
      </c>
      <c r="M83">
        <v>8</v>
      </c>
      <c r="N83">
        <v>41</v>
      </c>
      <c r="O83">
        <v>0.55000000000000004</v>
      </c>
      <c r="P83">
        <v>0.09</v>
      </c>
      <c r="Q83">
        <f t="shared" si="8"/>
        <v>0.1388888888888889</v>
      </c>
      <c r="R83">
        <f t="shared" si="9"/>
        <v>0.46000000000000008</v>
      </c>
      <c r="S83">
        <f t="shared" si="10"/>
        <v>5.0000000000000001E-4</v>
      </c>
      <c r="T83">
        <f t="shared" si="11"/>
        <v>8.3500000000000002E-4</v>
      </c>
      <c r="U83">
        <f t="shared" si="12"/>
        <v>0.14000000000000001</v>
      </c>
      <c r="V83">
        <f t="shared" si="13"/>
        <v>81622.798005534059</v>
      </c>
      <c r="W83">
        <f t="shared" si="14"/>
        <v>6.8018998337945051</v>
      </c>
      <c r="X83">
        <f t="shared" si="15"/>
        <v>2.5272326555066198</v>
      </c>
    </row>
    <row r="84" spans="1:24" x14ac:dyDescent="0.25">
      <c r="A84">
        <v>140</v>
      </c>
      <c r="B84">
        <v>20</v>
      </c>
      <c r="C84">
        <v>60</v>
      </c>
      <c r="D84">
        <v>10</v>
      </c>
      <c r="E84">
        <v>43</v>
      </c>
      <c r="F84">
        <v>1.5</v>
      </c>
      <c r="G84">
        <v>2.25</v>
      </c>
      <c r="H84">
        <v>600</v>
      </c>
      <c r="I84">
        <v>131.66</v>
      </c>
      <c r="J84">
        <v>175.47</v>
      </c>
      <c r="K84">
        <v>6.63</v>
      </c>
      <c r="L84">
        <v>35.72</v>
      </c>
      <c r="M84">
        <v>8</v>
      </c>
      <c r="N84">
        <v>41</v>
      </c>
      <c r="O84">
        <v>0.55000000000000004</v>
      </c>
      <c r="P84">
        <v>0.09</v>
      </c>
      <c r="Q84">
        <f t="shared" si="8"/>
        <v>0.1388888888888889</v>
      </c>
      <c r="R84">
        <f t="shared" si="9"/>
        <v>0.46000000000000008</v>
      </c>
      <c r="S84">
        <f t="shared" si="10"/>
        <v>5.0000000000000001E-4</v>
      </c>
      <c r="T84">
        <f t="shared" si="11"/>
        <v>8.3500000000000002E-4</v>
      </c>
      <c r="U84">
        <f t="shared" si="12"/>
        <v>0.14000000000000001</v>
      </c>
      <c r="V84">
        <f t="shared" si="13"/>
        <v>81622.798005534059</v>
      </c>
      <c r="W84">
        <f t="shared" si="14"/>
        <v>6.8018998337945051</v>
      </c>
      <c r="X84">
        <f t="shared" si="15"/>
        <v>2.5272326555066198</v>
      </c>
    </row>
    <row r="85" spans="1:24" x14ac:dyDescent="0.25">
      <c r="A85">
        <v>160</v>
      </c>
      <c r="B85">
        <v>20</v>
      </c>
      <c r="C85">
        <v>45</v>
      </c>
      <c r="D85">
        <v>10</v>
      </c>
      <c r="E85">
        <v>43</v>
      </c>
      <c r="F85">
        <v>1.1000000000000001</v>
      </c>
      <c r="G85">
        <v>2.25</v>
      </c>
      <c r="H85">
        <v>600</v>
      </c>
      <c r="I85">
        <v>52.41</v>
      </c>
      <c r="J85">
        <v>91.86</v>
      </c>
      <c r="K85">
        <v>12.25</v>
      </c>
      <c r="L85">
        <v>24.11</v>
      </c>
      <c r="M85">
        <v>8</v>
      </c>
      <c r="N85">
        <v>41</v>
      </c>
      <c r="O85">
        <v>0.55000000000000004</v>
      </c>
      <c r="P85">
        <v>0.09</v>
      </c>
      <c r="Q85">
        <f t="shared" si="8"/>
        <v>0.18518518518518517</v>
      </c>
      <c r="R85">
        <f t="shared" si="9"/>
        <v>0.46000000000000008</v>
      </c>
      <c r="S85">
        <f t="shared" si="10"/>
        <v>5.0000000000000001E-4</v>
      </c>
      <c r="T85">
        <f t="shared" si="11"/>
        <v>8.3500000000000002E-4</v>
      </c>
      <c r="U85">
        <f t="shared" si="12"/>
        <v>0.16</v>
      </c>
      <c r="V85">
        <f t="shared" si="13"/>
        <v>151013.09248757252</v>
      </c>
      <c r="W85">
        <f t="shared" si="14"/>
        <v>12.584424373964374</v>
      </c>
      <c r="X85">
        <f t="shared" si="15"/>
        <v>2.6574467295958115</v>
      </c>
    </row>
    <row r="86" spans="1:24" x14ac:dyDescent="0.25">
      <c r="A86">
        <v>160</v>
      </c>
      <c r="B86">
        <v>20</v>
      </c>
      <c r="C86">
        <v>45</v>
      </c>
      <c r="D86">
        <v>10</v>
      </c>
      <c r="E86">
        <v>43</v>
      </c>
      <c r="F86">
        <v>1.3</v>
      </c>
      <c r="G86">
        <v>2.25</v>
      </c>
      <c r="H86">
        <v>600</v>
      </c>
      <c r="I86">
        <v>88.67</v>
      </c>
      <c r="J86">
        <v>133.51</v>
      </c>
      <c r="K86">
        <v>12.25</v>
      </c>
      <c r="L86">
        <v>29.53</v>
      </c>
      <c r="M86">
        <v>8</v>
      </c>
      <c r="N86">
        <v>41</v>
      </c>
      <c r="O86">
        <v>0.55000000000000004</v>
      </c>
      <c r="P86">
        <v>0.09</v>
      </c>
      <c r="Q86">
        <f t="shared" si="8"/>
        <v>0.18518518518518517</v>
      </c>
      <c r="R86">
        <f t="shared" si="9"/>
        <v>0.46000000000000008</v>
      </c>
      <c r="S86">
        <f t="shared" si="10"/>
        <v>5.0000000000000001E-4</v>
      </c>
      <c r="T86">
        <f t="shared" si="11"/>
        <v>8.3500000000000002E-4</v>
      </c>
      <c r="U86">
        <f t="shared" si="12"/>
        <v>0.16</v>
      </c>
      <c r="V86">
        <f t="shared" si="13"/>
        <v>151013.09248757252</v>
      </c>
      <c r="W86">
        <f t="shared" si="14"/>
        <v>12.584424373964374</v>
      </c>
      <c r="X86">
        <f t="shared" si="15"/>
        <v>2.6574467295958115</v>
      </c>
    </row>
    <row r="87" spans="1:24" x14ac:dyDescent="0.25">
      <c r="A87">
        <v>160</v>
      </c>
      <c r="B87">
        <v>20</v>
      </c>
      <c r="C87">
        <v>45</v>
      </c>
      <c r="D87">
        <v>10</v>
      </c>
      <c r="E87">
        <v>43</v>
      </c>
      <c r="F87">
        <v>1.5</v>
      </c>
      <c r="G87">
        <v>2.25</v>
      </c>
      <c r="H87">
        <v>600</v>
      </c>
      <c r="I87">
        <v>120.52</v>
      </c>
      <c r="J87">
        <v>171.5</v>
      </c>
      <c r="K87">
        <v>12.25</v>
      </c>
      <c r="L87">
        <v>34.549999999999997</v>
      </c>
      <c r="M87">
        <v>8</v>
      </c>
      <c r="N87">
        <v>41</v>
      </c>
      <c r="O87">
        <v>0.55000000000000004</v>
      </c>
      <c r="P87">
        <v>0.09</v>
      </c>
      <c r="Q87">
        <f t="shared" si="8"/>
        <v>0.18518518518518517</v>
      </c>
      <c r="R87">
        <f t="shared" si="9"/>
        <v>0.46000000000000008</v>
      </c>
      <c r="S87">
        <f t="shared" si="10"/>
        <v>5.0000000000000001E-4</v>
      </c>
      <c r="T87">
        <f t="shared" si="11"/>
        <v>8.3500000000000002E-4</v>
      </c>
      <c r="U87">
        <f t="shared" si="12"/>
        <v>0.16</v>
      </c>
      <c r="V87">
        <f t="shared" si="13"/>
        <v>151013.09248757252</v>
      </c>
      <c r="W87">
        <f t="shared" si="14"/>
        <v>12.584424373964374</v>
      </c>
      <c r="X87">
        <f t="shared" si="15"/>
        <v>2.6574467295958115</v>
      </c>
    </row>
    <row r="88" spans="1:24" x14ac:dyDescent="0.25">
      <c r="A88">
        <v>140</v>
      </c>
      <c r="B88">
        <v>20</v>
      </c>
      <c r="C88">
        <v>45</v>
      </c>
      <c r="D88">
        <v>10</v>
      </c>
      <c r="E88">
        <v>43</v>
      </c>
      <c r="F88">
        <v>1.1000000000000001</v>
      </c>
      <c r="G88">
        <v>3</v>
      </c>
      <c r="H88">
        <v>800</v>
      </c>
      <c r="I88">
        <v>11.26</v>
      </c>
      <c r="J88">
        <v>73.03</v>
      </c>
      <c r="K88">
        <v>23.51</v>
      </c>
      <c r="L88">
        <v>31.12</v>
      </c>
      <c r="M88">
        <v>8</v>
      </c>
      <c r="N88">
        <v>41</v>
      </c>
      <c r="O88">
        <v>0.55000000000000004</v>
      </c>
      <c r="P88">
        <v>0.09</v>
      </c>
      <c r="Q88">
        <f t="shared" si="8"/>
        <v>0.24691358024691357</v>
      </c>
      <c r="R88">
        <f t="shared" si="9"/>
        <v>0.46000000000000008</v>
      </c>
      <c r="S88">
        <f t="shared" si="10"/>
        <v>5.0000000000000001E-4</v>
      </c>
      <c r="T88">
        <f t="shared" si="11"/>
        <v>8.3500000000000002E-4</v>
      </c>
      <c r="U88">
        <f t="shared" si="12"/>
        <v>0.14000000000000001</v>
      </c>
      <c r="V88">
        <f t="shared" si="13"/>
        <v>217614.93427712604</v>
      </c>
      <c r="W88">
        <f t="shared" si="14"/>
        <v>24.179437141902895</v>
      </c>
      <c r="X88">
        <f t="shared" si="15"/>
        <v>2.76862169278027</v>
      </c>
    </row>
    <row r="89" spans="1:24" x14ac:dyDescent="0.25">
      <c r="A89">
        <v>140</v>
      </c>
      <c r="B89">
        <v>20</v>
      </c>
      <c r="C89">
        <v>45</v>
      </c>
      <c r="D89">
        <v>10</v>
      </c>
      <c r="E89">
        <v>43</v>
      </c>
      <c r="F89">
        <v>1.3</v>
      </c>
      <c r="G89">
        <v>3</v>
      </c>
      <c r="H89">
        <v>800</v>
      </c>
      <c r="I89">
        <v>57.79</v>
      </c>
      <c r="J89">
        <v>126.36</v>
      </c>
      <c r="K89">
        <v>23.51</v>
      </c>
      <c r="L89">
        <v>38.049999999999997</v>
      </c>
      <c r="M89">
        <v>8</v>
      </c>
      <c r="N89">
        <v>41</v>
      </c>
      <c r="O89">
        <v>0.55000000000000004</v>
      </c>
      <c r="P89">
        <v>0.09</v>
      </c>
      <c r="Q89">
        <f t="shared" si="8"/>
        <v>0.24691358024691357</v>
      </c>
      <c r="R89">
        <f t="shared" si="9"/>
        <v>0.46000000000000008</v>
      </c>
      <c r="S89">
        <f t="shared" si="10"/>
        <v>5.0000000000000001E-4</v>
      </c>
      <c r="T89">
        <f t="shared" si="11"/>
        <v>8.3500000000000002E-4</v>
      </c>
      <c r="U89">
        <f t="shared" si="12"/>
        <v>0.14000000000000001</v>
      </c>
      <c r="V89">
        <f t="shared" si="13"/>
        <v>217614.93427712604</v>
      </c>
      <c r="W89">
        <f t="shared" si="14"/>
        <v>24.179437141902895</v>
      </c>
      <c r="X89">
        <f t="shared" si="15"/>
        <v>2.76862169278027</v>
      </c>
    </row>
    <row r="90" spans="1:24" x14ac:dyDescent="0.25">
      <c r="A90">
        <v>140</v>
      </c>
      <c r="B90">
        <v>20</v>
      </c>
      <c r="C90">
        <v>45</v>
      </c>
      <c r="D90">
        <v>10</v>
      </c>
      <c r="E90">
        <v>43</v>
      </c>
      <c r="F90">
        <v>1.5</v>
      </c>
      <c r="G90">
        <v>3</v>
      </c>
      <c r="H90">
        <v>800</v>
      </c>
      <c r="I90">
        <v>99.16</v>
      </c>
      <c r="J90">
        <v>175.28</v>
      </c>
      <c r="K90">
        <v>23.51</v>
      </c>
      <c r="L90">
        <v>44.45</v>
      </c>
      <c r="M90">
        <v>8</v>
      </c>
      <c r="N90">
        <v>41</v>
      </c>
      <c r="O90">
        <v>0.55000000000000004</v>
      </c>
      <c r="P90">
        <v>0.09</v>
      </c>
      <c r="Q90">
        <f t="shared" si="8"/>
        <v>0.24691358024691357</v>
      </c>
      <c r="R90">
        <f t="shared" si="9"/>
        <v>0.46000000000000008</v>
      </c>
      <c r="S90">
        <f t="shared" si="10"/>
        <v>5.0000000000000001E-4</v>
      </c>
      <c r="T90">
        <f t="shared" si="11"/>
        <v>8.3500000000000002E-4</v>
      </c>
      <c r="U90">
        <f t="shared" si="12"/>
        <v>0.14000000000000001</v>
      </c>
      <c r="V90">
        <f t="shared" si="13"/>
        <v>217614.93427712604</v>
      </c>
      <c r="W90">
        <f t="shared" si="14"/>
        <v>24.179437141902895</v>
      </c>
      <c r="X90">
        <f t="shared" si="15"/>
        <v>2.76862169278027</v>
      </c>
    </row>
    <row r="91" spans="1:24" x14ac:dyDescent="0.25">
      <c r="A91">
        <v>140</v>
      </c>
      <c r="B91">
        <v>20</v>
      </c>
      <c r="C91">
        <v>45</v>
      </c>
      <c r="D91">
        <v>10</v>
      </c>
      <c r="E91">
        <v>43</v>
      </c>
      <c r="F91">
        <v>1.1000000000000001</v>
      </c>
      <c r="G91">
        <v>1.5</v>
      </c>
      <c r="H91">
        <v>600</v>
      </c>
      <c r="I91">
        <v>8.49</v>
      </c>
      <c r="J91">
        <v>48.26</v>
      </c>
      <c r="K91">
        <v>10.7</v>
      </c>
      <c r="L91">
        <v>20.32</v>
      </c>
      <c r="M91">
        <v>8</v>
      </c>
      <c r="N91">
        <v>41</v>
      </c>
      <c r="O91">
        <v>0.55000000000000004</v>
      </c>
      <c r="P91">
        <v>0.09</v>
      </c>
      <c r="Q91">
        <f t="shared" si="8"/>
        <v>0.18518518518518517</v>
      </c>
      <c r="R91">
        <f t="shared" si="9"/>
        <v>0.46000000000000008</v>
      </c>
      <c r="S91">
        <f t="shared" si="10"/>
        <v>5.0000000000000001E-4</v>
      </c>
      <c r="T91">
        <f t="shared" si="11"/>
        <v>8.3500000000000002E-4</v>
      </c>
      <c r="U91">
        <f t="shared" si="12"/>
        <v>0.14000000000000001</v>
      </c>
      <c r="V91">
        <f t="shared" si="13"/>
        <v>132136.45592662596</v>
      </c>
      <c r="W91">
        <f t="shared" si="14"/>
        <v>11.011371327218828</v>
      </c>
      <c r="X91">
        <f t="shared" si="15"/>
        <v>2.8277252484361828</v>
      </c>
    </row>
    <row r="92" spans="1:24" x14ac:dyDescent="0.25">
      <c r="A92">
        <v>140</v>
      </c>
      <c r="B92">
        <v>20</v>
      </c>
      <c r="C92">
        <v>45</v>
      </c>
      <c r="D92">
        <v>10</v>
      </c>
      <c r="E92">
        <v>43</v>
      </c>
      <c r="F92">
        <v>1.3</v>
      </c>
      <c r="G92">
        <v>1.5</v>
      </c>
      <c r="H92">
        <v>600</v>
      </c>
      <c r="I92">
        <v>42.12</v>
      </c>
      <c r="J92">
        <v>83.16</v>
      </c>
      <c r="K92">
        <v>10.7</v>
      </c>
      <c r="L92">
        <v>24.5</v>
      </c>
      <c r="M92">
        <v>8</v>
      </c>
      <c r="N92">
        <v>41</v>
      </c>
      <c r="O92">
        <v>0.55000000000000004</v>
      </c>
      <c r="P92">
        <v>0.09</v>
      </c>
      <c r="Q92">
        <f t="shared" si="8"/>
        <v>0.18518518518518517</v>
      </c>
      <c r="R92">
        <f t="shared" si="9"/>
        <v>0.46000000000000008</v>
      </c>
      <c r="S92">
        <f t="shared" si="10"/>
        <v>5.0000000000000001E-4</v>
      </c>
      <c r="T92">
        <f t="shared" si="11"/>
        <v>8.3500000000000002E-4</v>
      </c>
      <c r="U92">
        <f t="shared" si="12"/>
        <v>0.14000000000000001</v>
      </c>
      <c r="V92">
        <f t="shared" si="13"/>
        <v>132136.45592662596</v>
      </c>
      <c r="W92">
        <f t="shared" si="14"/>
        <v>11.011371327218828</v>
      </c>
      <c r="X92">
        <f t="shared" si="15"/>
        <v>2.8277252484361828</v>
      </c>
    </row>
    <row r="93" spans="1:24" x14ac:dyDescent="0.25">
      <c r="A93">
        <v>140</v>
      </c>
      <c r="B93">
        <v>20</v>
      </c>
      <c r="C93">
        <v>45</v>
      </c>
      <c r="D93">
        <v>10</v>
      </c>
      <c r="E93">
        <v>43</v>
      </c>
      <c r="F93">
        <v>1.5</v>
      </c>
      <c r="G93">
        <v>1.5</v>
      </c>
      <c r="H93">
        <v>600</v>
      </c>
      <c r="I93">
        <v>70.63</v>
      </c>
      <c r="J93">
        <v>113.87</v>
      </c>
      <c r="K93">
        <v>10.7</v>
      </c>
      <c r="L93">
        <v>28.14</v>
      </c>
      <c r="M93">
        <v>8</v>
      </c>
      <c r="N93">
        <v>41</v>
      </c>
      <c r="O93">
        <v>0.55000000000000004</v>
      </c>
      <c r="P93">
        <v>0.09</v>
      </c>
      <c r="Q93">
        <f t="shared" si="8"/>
        <v>0.18518518518518517</v>
      </c>
      <c r="R93">
        <f t="shared" si="9"/>
        <v>0.46000000000000008</v>
      </c>
      <c r="S93">
        <f t="shared" si="10"/>
        <v>5.0000000000000001E-4</v>
      </c>
      <c r="T93">
        <f t="shared" si="11"/>
        <v>8.3500000000000002E-4</v>
      </c>
      <c r="U93">
        <f t="shared" si="12"/>
        <v>0.14000000000000001</v>
      </c>
      <c r="V93">
        <f t="shared" si="13"/>
        <v>132136.45592662596</v>
      </c>
      <c r="W93">
        <f t="shared" si="14"/>
        <v>11.011371327218828</v>
      </c>
      <c r="X93">
        <f t="shared" si="15"/>
        <v>2.8277252484361828</v>
      </c>
    </row>
    <row r="94" spans="1:24" x14ac:dyDescent="0.25">
      <c r="A94">
        <v>140</v>
      </c>
      <c r="B94">
        <v>20</v>
      </c>
      <c r="C94">
        <v>45</v>
      </c>
      <c r="D94">
        <v>10</v>
      </c>
      <c r="E94">
        <v>43</v>
      </c>
      <c r="F94">
        <v>1.1000000000000001</v>
      </c>
      <c r="G94">
        <v>2.25</v>
      </c>
      <c r="H94">
        <v>800</v>
      </c>
      <c r="I94">
        <v>-9.8800000000000008</v>
      </c>
      <c r="J94">
        <v>53.56</v>
      </c>
      <c r="K94">
        <v>23.49</v>
      </c>
      <c r="L94">
        <v>28.38</v>
      </c>
      <c r="M94">
        <v>8</v>
      </c>
      <c r="N94">
        <v>41</v>
      </c>
      <c r="O94">
        <v>0.55000000000000004</v>
      </c>
      <c r="P94">
        <v>0.09</v>
      </c>
      <c r="Q94">
        <f t="shared" si="8"/>
        <v>0.24691358024691357</v>
      </c>
      <c r="R94">
        <f t="shared" si="9"/>
        <v>0.46000000000000008</v>
      </c>
      <c r="S94">
        <f t="shared" si="10"/>
        <v>5.0000000000000001E-4</v>
      </c>
      <c r="T94">
        <f t="shared" si="11"/>
        <v>8.3500000000000002E-4</v>
      </c>
      <c r="U94">
        <f t="shared" si="12"/>
        <v>0.14000000000000001</v>
      </c>
      <c r="V94">
        <f t="shared" si="13"/>
        <v>217614.93427712604</v>
      </c>
      <c r="W94">
        <f t="shared" si="14"/>
        <v>24.179437141902895</v>
      </c>
      <c r="X94">
        <f t="shared" si="15"/>
        <v>2.8513366041432944</v>
      </c>
    </row>
    <row r="95" spans="1:24" x14ac:dyDescent="0.25">
      <c r="A95">
        <v>140</v>
      </c>
      <c r="B95">
        <v>20</v>
      </c>
      <c r="C95">
        <v>45</v>
      </c>
      <c r="D95">
        <v>10</v>
      </c>
      <c r="E95">
        <v>43</v>
      </c>
      <c r="F95">
        <v>1.3</v>
      </c>
      <c r="G95">
        <v>2.25</v>
      </c>
      <c r="H95">
        <v>800</v>
      </c>
      <c r="I95">
        <v>35.75</v>
      </c>
      <c r="J95">
        <v>102.77</v>
      </c>
      <c r="K95">
        <v>23.49</v>
      </c>
      <c r="L95">
        <v>34.409999999999997</v>
      </c>
      <c r="M95">
        <v>8</v>
      </c>
      <c r="N95">
        <v>41</v>
      </c>
      <c r="O95">
        <v>0.55000000000000004</v>
      </c>
      <c r="P95">
        <v>0.09</v>
      </c>
      <c r="Q95">
        <f t="shared" si="8"/>
        <v>0.24691358024691357</v>
      </c>
      <c r="R95">
        <f t="shared" si="9"/>
        <v>0.46000000000000008</v>
      </c>
      <c r="S95">
        <f t="shared" si="10"/>
        <v>5.0000000000000001E-4</v>
      </c>
      <c r="T95">
        <f t="shared" si="11"/>
        <v>8.3500000000000002E-4</v>
      </c>
      <c r="U95">
        <f t="shared" si="12"/>
        <v>0.14000000000000001</v>
      </c>
      <c r="V95">
        <f t="shared" si="13"/>
        <v>217614.93427712604</v>
      </c>
      <c r="W95">
        <f t="shared" si="14"/>
        <v>24.179437141902895</v>
      </c>
      <c r="X95">
        <f t="shared" si="15"/>
        <v>2.8513366041432944</v>
      </c>
    </row>
    <row r="96" spans="1:24" x14ac:dyDescent="0.25">
      <c r="A96">
        <v>140</v>
      </c>
      <c r="B96">
        <v>20</v>
      </c>
      <c r="C96">
        <v>45</v>
      </c>
      <c r="D96">
        <v>10</v>
      </c>
      <c r="E96">
        <v>43</v>
      </c>
      <c r="F96">
        <v>1.5</v>
      </c>
      <c r="G96">
        <v>2.25</v>
      </c>
      <c r="H96">
        <v>800</v>
      </c>
      <c r="I96">
        <v>75.83</v>
      </c>
      <c r="J96">
        <v>147.47</v>
      </c>
      <c r="K96">
        <v>23.49</v>
      </c>
      <c r="L96">
        <v>39.82</v>
      </c>
      <c r="M96">
        <v>8</v>
      </c>
      <c r="N96">
        <v>41</v>
      </c>
      <c r="O96">
        <v>0.55000000000000004</v>
      </c>
      <c r="P96">
        <v>0.09</v>
      </c>
      <c r="Q96">
        <f t="shared" si="8"/>
        <v>0.24691358024691357</v>
      </c>
      <c r="R96">
        <f t="shared" si="9"/>
        <v>0.46000000000000008</v>
      </c>
      <c r="S96">
        <f t="shared" si="10"/>
        <v>5.0000000000000001E-4</v>
      </c>
      <c r="T96">
        <f t="shared" si="11"/>
        <v>8.3500000000000002E-4</v>
      </c>
      <c r="U96">
        <f t="shared" si="12"/>
        <v>0.14000000000000001</v>
      </c>
      <c r="V96">
        <f t="shared" si="13"/>
        <v>217614.93427712604</v>
      </c>
      <c r="W96">
        <f t="shared" si="14"/>
        <v>24.179437141902895</v>
      </c>
      <c r="X96">
        <f t="shared" si="15"/>
        <v>2.8513366041432944</v>
      </c>
    </row>
    <row r="97" spans="1:24" x14ac:dyDescent="0.25">
      <c r="A97">
        <v>160</v>
      </c>
      <c r="B97">
        <v>23</v>
      </c>
      <c r="C97">
        <v>45</v>
      </c>
      <c r="D97">
        <v>10</v>
      </c>
      <c r="E97">
        <v>43</v>
      </c>
      <c r="F97">
        <v>1.1000000000000001</v>
      </c>
      <c r="G97">
        <v>1.5</v>
      </c>
      <c r="H97">
        <v>800</v>
      </c>
      <c r="I97">
        <v>14.49</v>
      </c>
      <c r="J97">
        <v>75.069999999999993</v>
      </c>
      <c r="K97">
        <v>21.02</v>
      </c>
      <c r="L97">
        <v>26.99</v>
      </c>
      <c r="M97">
        <v>8</v>
      </c>
      <c r="N97">
        <v>41</v>
      </c>
      <c r="O97">
        <v>0.55000000000000004</v>
      </c>
      <c r="P97">
        <v>0.09</v>
      </c>
      <c r="Q97">
        <f t="shared" si="8"/>
        <v>0.21470746108427269</v>
      </c>
      <c r="R97">
        <f t="shared" si="9"/>
        <v>0.46000000000000008</v>
      </c>
      <c r="S97">
        <f t="shared" si="10"/>
        <v>5.0000000000000001E-4</v>
      </c>
      <c r="T97">
        <f t="shared" si="11"/>
        <v>8.3500000000000002E-4</v>
      </c>
      <c r="U97">
        <f t="shared" si="12"/>
        <v>0.16</v>
      </c>
      <c r="V97">
        <f t="shared" si="13"/>
        <v>194780.34337021451</v>
      </c>
      <c r="W97">
        <f t="shared" si="14"/>
        <v>21.642260374468279</v>
      </c>
      <c r="X97">
        <f t="shared" si="15"/>
        <v>2.8752097225591551</v>
      </c>
    </row>
    <row r="98" spans="1:24" x14ac:dyDescent="0.25">
      <c r="A98">
        <v>160</v>
      </c>
      <c r="B98">
        <v>23</v>
      </c>
      <c r="C98">
        <v>45</v>
      </c>
      <c r="D98">
        <v>10</v>
      </c>
      <c r="E98">
        <v>43</v>
      </c>
      <c r="F98">
        <v>1.3</v>
      </c>
      <c r="G98">
        <v>1.5</v>
      </c>
      <c r="H98">
        <v>800</v>
      </c>
      <c r="I98">
        <v>60.05</v>
      </c>
      <c r="J98">
        <v>122.23</v>
      </c>
      <c r="K98">
        <v>21.02</v>
      </c>
      <c r="L98">
        <v>32.659999999999997</v>
      </c>
      <c r="M98">
        <v>8</v>
      </c>
      <c r="N98">
        <v>41</v>
      </c>
      <c r="O98">
        <v>0.55000000000000004</v>
      </c>
      <c r="P98">
        <v>0.09</v>
      </c>
      <c r="Q98">
        <f t="shared" si="8"/>
        <v>0.21470746108427269</v>
      </c>
      <c r="R98">
        <f t="shared" si="9"/>
        <v>0.46000000000000008</v>
      </c>
      <c r="S98">
        <f t="shared" si="10"/>
        <v>5.0000000000000001E-4</v>
      </c>
      <c r="T98">
        <f t="shared" si="11"/>
        <v>8.3500000000000002E-4</v>
      </c>
      <c r="U98">
        <f t="shared" si="12"/>
        <v>0.16</v>
      </c>
      <c r="V98">
        <f t="shared" si="13"/>
        <v>194780.34337021451</v>
      </c>
      <c r="W98">
        <f t="shared" si="14"/>
        <v>21.642260374468279</v>
      </c>
      <c r="X98">
        <f t="shared" si="15"/>
        <v>2.8752097225591551</v>
      </c>
    </row>
    <row r="99" spans="1:24" x14ac:dyDescent="0.25">
      <c r="A99">
        <v>160</v>
      </c>
      <c r="B99">
        <v>23</v>
      </c>
      <c r="C99">
        <v>45</v>
      </c>
      <c r="D99">
        <v>10</v>
      </c>
      <c r="E99">
        <v>43</v>
      </c>
      <c r="F99">
        <v>1.5</v>
      </c>
      <c r="G99">
        <v>1.5</v>
      </c>
      <c r="H99">
        <v>800</v>
      </c>
      <c r="I99">
        <v>98.76</v>
      </c>
      <c r="J99">
        <v>163.51</v>
      </c>
      <c r="K99">
        <v>21.02</v>
      </c>
      <c r="L99">
        <v>37.6</v>
      </c>
      <c r="M99">
        <v>8</v>
      </c>
      <c r="N99">
        <v>41</v>
      </c>
      <c r="O99">
        <v>0.55000000000000004</v>
      </c>
      <c r="P99">
        <v>0.09</v>
      </c>
      <c r="Q99">
        <f t="shared" si="8"/>
        <v>0.21470746108427269</v>
      </c>
      <c r="R99">
        <f t="shared" si="9"/>
        <v>0.46000000000000008</v>
      </c>
      <c r="S99">
        <f t="shared" si="10"/>
        <v>5.0000000000000001E-4</v>
      </c>
      <c r="T99">
        <f t="shared" si="11"/>
        <v>8.3500000000000002E-4</v>
      </c>
      <c r="U99">
        <f t="shared" si="12"/>
        <v>0.16</v>
      </c>
      <c r="V99">
        <f t="shared" si="13"/>
        <v>194780.34337021451</v>
      </c>
      <c r="W99">
        <f t="shared" si="14"/>
        <v>21.642260374468279</v>
      </c>
      <c r="X99">
        <f t="shared" si="15"/>
        <v>2.8752097225591551</v>
      </c>
    </row>
    <row r="100" spans="1:24" x14ac:dyDescent="0.25">
      <c r="A100">
        <v>140</v>
      </c>
      <c r="B100">
        <v>20</v>
      </c>
      <c r="C100">
        <v>45</v>
      </c>
      <c r="D100">
        <v>10</v>
      </c>
      <c r="E100">
        <v>43</v>
      </c>
      <c r="F100">
        <v>1.1000000000000001</v>
      </c>
      <c r="G100">
        <v>1.5</v>
      </c>
      <c r="H100">
        <v>800</v>
      </c>
      <c r="I100">
        <v>-49.59</v>
      </c>
      <c r="J100">
        <v>4.12</v>
      </c>
      <c r="K100">
        <v>23.46</v>
      </c>
      <c r="L100">
        <v>23.52</v>
      </c>
      <c r="M100">
        <v>8</v>
      </c>
      <c r="N100">
        <v>41</v>
      </c>
      <c r="O100">
        <v>0.55000000000000004</v>
      </c>
      <c r="P100">
        <v>0.09</v>
      </c>
      <c r="Q100">
        <f t="shared" si="8"/>
        <v>0.24691358024691357</v>
      </c>
      <c r="R100">
        <f t="shared" si="9"/>
        <v>0.46000000000000008</v>
      </c>
      <c r="S100">
        <f t="shared" si="10"/>
        <v>5.0000000000000001E-4</v>
      </c>
      <c r="T100">
        <f t="shared" si="11"/>
        <v>8.3500000000000002E-4</v>
      </c>
      <c r="U100">
        <f t="shared" si="12"/>
        <v>0.14000000000000001</v>
      </c>
      <c r="V100">
        <f t="shared" si="13"/>
        <v>217614.93427712604</v>
      </c>
      <c r="W100">
        <f t="shared" si="14"/>
        <v>24.179437141902895</v>
      </c>
      <c r="X100">
        <f t="shared" si="15"/>
        <v>2.9754089711878011</v>
      </c>
    </row>
    <row r="101" spans="1:24" x14ac:dyDescent="0.25">
      <c r="A101">
        <v>140</v>
      </c>
      <c r="B101">
        <v>20</v>
      </c>
      <c r="C101">
        <v>45</v>
      </c>
      <c r="D101">
        <v>10</v>
      </c>
      <c r="E101">
        <v>43</v>
      </c>
      <c r="F101">
        <v>1.3</v>
      </c>
      <c r="G101">
        <v>1.5</v>
      </c>
      <c r="H101">
        <v>800</v>
      </c>
      <c r="I101">
        <v>-9.49</v>
      </c>
      <c r="J101">
        <v>45.64</v>
      </c>
      <c r="K101">
        <v>23.46</v>
      </c>
      <c r="L101">
        <v>28.36</v>
      </c>
      <c r="M101">
        <v>8</v>
      </c>
      <c r="N101">
        <v>41</v>
      </c>
      <c r="O101">
        <v>0.55000000000000004</v>
      </c>
      <c r="P101">
        <v>0.09</v>
      </c>
      <c r="Q101">
        <f t="shared" si="8"/>
        <v>0.24691358024691357</v>
      </c>
      <c r="R101">
        <f t="shared" si="9"/>
        <v>0.46000000000000008</v>
      </c>
      <c r="S101">
        <f t="shared" si="10"/>
        <v>5.0000000000000001E-4</v>
      </c>
      <c r="T101">
        <f t="shared" si="11"/>
        <v>8.3500000000000002E-4</v>
      </c>
      <c r="U101">
        <f t="shared" si="12"/>
        <v>0.14000000000000001</v>
      </c>
      <c r="V101">
        <f t="shared" si="13"/>
        <v>217614.93427712604</v>
      </c>
      <c r="W101">
        <f t="shared" si="14"/>
        <v>24.179437141902895</v>
      </c>
      <c r="X101">
        <f t="shared" si="15"/>
        <v>2.9754089711878011</v>
      </c>
    </row>
    <row r="102" spans="1:24" x14ac:dyDescent="0.25">
      <c r="A102">
        <v>140</v>
      </c>
      <c r="B102">
        <v>20</v>
      </c>
      <c r="C102">
        <v>45</v>
      </c>
      <c r="D102">
        <v>10</v>
      </c>
      <c r="E102">
        <v>43</v>
      </c>
      <c r="F102">
        <v>1.5</v>
      </c>
      <c r="G102">
        <v>1.5</v>
      </c>
      <c r="H102">
        <v>800</v>
      </c>
      <c r="I102">
        <v>27.75</v>
      </c>
      <c r="J102">
        <v>85</v>
      </c>
      <c r="K102">
        <v>23.46</v>
      </c>
      <c r="L102">
        <v>32.94</v>
      </c>
      <c r="M102">
        <v>8</v>
      </c>
      <c r="N102">
        <v>41</v>
      </c>
      <c r="O102">
        <v>0.55000000000000004</v>
      </c>
      <c r="P102">
        <v>0.09</v>
      </c>
      <c r="Q102">
        <f t="shared" si="8"/>
        <v>0.24691358024691357</v>
      </c>
      <c r="R102">
        <f t="shared" si="9"/>
        <v>0.46000000000000008</v>
      </c>
      <c r="S102">
        <f t="shared" si="10"/>
        <v>5.0000000000000001E-4</v>
      </c>
      <c r="T102">
        <f t="shared" si="11"/>
        <v>8.3500000000000002E-4</v>
      </c>
      <c r="U102">
        <f t="shared" si="12"/>
        <v>0.14000000000000001</v>
      </c>
      <c r="V102">
        <f t="shared" si="13"/>
        <v>217614.93427712604</v>
      </c>
      <c r="W102">
        <f t="shared" si="14"/>
        <v>24.179437141902895</v>
      </c>
      <c r="X102">
        <f t="shared" si="15"/>
        <v>2.9754089711878011</v>
      </c>
    </row>
    <row r="103" spans="1:24" x14ac:dyDescent="0.25">
      <c r="A103">
        <v>160</v>
      </c>
      <c r="B103">
        <v>30</v>
      </c>
      <c r="C103">
        <v>60</v>
      </c>
      <c r="D103">
        <v>10</v>
      </c>
      <c r="E103">
        <v>47</v>
      </c>
      <c r="F103">
        <v>1.1000000000000001</v>
      </c>
      <c r="G103">
        <v>3</v>
      </c>
      <c r="H103">
        <v>400</v>
      </c>
      <c r="I103">
        <v>77.91</v>
      </c>
      <c r="J103">
        <v>93.64</v>
      </c>
      <c r="K103">
        <v>1.43</v>
      </c>
      <c r="L103">
        <v>24.94</v>
      </c>
      <c r="M103">
        <v>8</v>
      </c>
      <c r="N103">
        <v>45</v>
      </c>
      <c r="O103">
        <v>0.55000000000000004</v>
      </c>
      <c r="P103">
        <v>0.09</v>
      </c>
      <c r="Q103">
        <f t="shared" si="8"/>
        <v>6.1728395061728392E-2</v>
      </c>
      <c r="R103">
        <f t="shared" si="9"/>
        <v>0.46000000000000008</v>
      </c>
      <c r="S103">
        <f t="shared" si="10"/>
        <v>5.0000000000000001E-4</v>
      </c>
      <c r="T103">
        <f t="shared" si="11"/>
        <v>8.3500000000000002E-4</v>
      </c>
      <c r="U103">
        <f t="shared" si="12"/>
        <v>0.16</v>
      </c>
      <c r="V103">
        <f t="shared" si="13"/>
        <v>26661.701472071942</v>
      </c>
      <c r="W103">
        <f t="shared" si="14"/>
        <v>1.4812056373373301</v>
      </c>
      <c r="X103">
        <f t="shared" si="15"/>
        <v>3.4570242001900104</v>
      </c>
    </row>
    <row r="104" spans="1:24" x14ac:dyDescent="0.25">
      <c r="A104">
        <v>160</v>
      </c>
      <c r="B104">
        <v>30</v>
      </c>
      <c r="C104">
        <v>60</v>
      </c>
      <c r="D104">
        <v>14</v>
      </c>
      <c r="E104">
        <v>43</v>
      </c>
      <c r="F104">
        <v>1.1000000000000001</v>
      </c>
      <c r="G104">
        <v>3</v>
      </c>
      <c r="H104">
        <v>400</v>
      </c>
      <c r="I104">
        <v>92.18</v>
      </c>
      <c r="J104">
        <v>106.44</v>
      </c>
      <c r="K104">
        <v>1.43</v>
      </c>
      <c r="L104">
        <v>22.29</v>
      </c>
      <c r="M104">
        <v>12</v>
      </c>
      <c r="N104">
        <v>41</v>
      </c>
      <c r="O104">
        <v>0.55000000000000004</v>
      </c>
      <c r="P104">
        <v>0.09</v>
      </c>
      <c r="Q104">
        <f t="shared" si="8"/>
        <v>6.1728395061728392E-2</v>
      </c>
      <c r="R104">
        <f t="shared" si="9"/>
        <v>0.46000000000000008</v>
      </c>
      <c r="S104">
        <f t="shared" si="10"/>
        <v>5.0000000000000001E-4</v>
      </c>
      <c r="T104">
        <f t="shared" si="11"/>
        <v>8.3500000000000002E-4</v>
      </c>
      <c r="U104">
        <f t="shared" si="12"/>
        <v>0.16</v>
      </c>
      <c r="V104">
        <f t="shared" si="13"/>
        <v>26661.701472071942</v>
      </c>
      <c r="W104">
        <f t="shared" si="14"/>
        <v>1.4812056373373301</v>
      </c>
      <c r="X104">
        <f t="shared" si="15"/>
        <v>3.4570242001900104</v>
      </c>
    </row>
    <row r="105" spans="1:24" x14ac:dyDescent="0.25">
      <c r="A105">
        <v>160</v>
      </c>
      <c r="B105">
        <v>30</v>
      </c>
      <c r="C105">
        <v>60</v>
      </c>
      <c r="D105">
        <v>10</v>
      </c>
      <c r="E105">
        <v>47</v>
      </c>
      <c r="F105">
        <v>1.3</v>
      </c>
      <c r="G105">
        <v>3</v>
      </c>
      <c r="H105">
        <v>400</v>
      </c>
      <c r="I105">
        <v>100.94</v>
      </c>
      <c r="J105">
        <v>119.33</v>
      </c>
      <c r="K105">
        <v>1.43</v>
      </c>
      <c r="L105">
        <v>31.45</v>
      </c>
      <c r="M105">
        <v>8</v>
      </c>
      <c r="N105">
        <v>45</v>
      </c>
      <c r="O105">
        <v>0.55000000000000004</v>
      </c>
      <c r="P105">
        <v>0.09</v>
      </c>
      <c r="Q105">
        <f t="shared" si="8"/>
        <v>6.1728395061728392E-2</v>
      </c>
      <c r="R105">
        <f t="shared" si="9"/>
        <v>0.46000000000000008</v>
      </c>
      <c r="S105">
        <f t="shared" si="10"/>
        <v>5.0000000000000001E-4</v>
      </c>
      <c r="T105">
        <f t="shared" si="11"/>
        <v>8.3500000000000002E-4</v>
      </c>
      <c r="U105">
        <f t="shared" si="12"/>
        <v>0.16</v>
      </c>
      <c r="V105">
        <f t="shared" si="13"/>
        <v>26661.701472071942</v>
      </c>
      <c r="W105">
        <f t="shared" si="14"/>
        <v>1.4812056373373301</v>
      </c>
      <c r="X105">
        <f t="shared" si="15"/>
        <v>3.4570242001900104</v>
      </c>
    </row>
    <row r="106" spans="1:24" x14ac:dyDescent="0.25">
      <c r="A106">
        <v>160</v>
      </c>
      <c r="B106">
        <v>30</v>
      </c>
      <c r="C106">
        <v>60</v>
      </c>
      <c r="D106">
        <v>14</v>
      </c>
      <c r="E106">
        <v>43</v>
      </c>
      <c r="F106">
        <v>1.3</v>
      </c>
      <c r="G106">
        <v>3</v>
      </c>
      <c r="H106">
        <v>400</v>
      </c>
      <c r="I106">
        <v>115.86</v>
      </c>
      <c r="J106">
        <v>131.59</v>
      </c>
      <c r="K106">
        <v>1.43</v>
      </c>
      <c r="L106">
        <v>28.28</v>
      </c>
      <c r="M106">
        <v>12</v>
      </c>
      <c r="N106">
        <v>41</v>
      </c>
      <c r="O106">
        <v>0.55000000000000004</v>
      </c>
      <c r="P106">
        <v>0.09</v>
      </c>
      <c r="Q106">
        <f t="shared" si="8"/>
        <v>6.1728395061728392E-2</v>
      </c>
      <c r="R106">
        <f t="shared" si="9"/>
        <v>0.46000000000000008</v>
      </c>
      <c r="S106">
        <f t="shared" si="10"/>
        <v>5.0000000000000001E-4</v>
      </c>
      <c r="T106">
        <f t="shared" si="11"/>
        <v>8.3500000000000002E-4</v>
      </c>
      <c r="U106">
        <f t="shared" si="12"/>
        <v>0.16</v>
      </c>
      <c r="V106">
        <f t="shared" si="13"/>
        <v>26661.701472071942</v>
      </c>
      <c r="W106">
        <f t="shared" si="14"/>
        <v>1.4812056373373301</v>
      </c>
      <c r="X106">
        <f t="shared" si="15"/>
        <v>3.4570242001900104</v>
      </c>
    </row>
    <row r="107" spans="1:24" x14ac:dyDescent="0.25">
      <c r="A107">
        <v>160</v>
      </c>
      <c r="B107">
        <v>30</v>
      </c>
      <c r="C107">
        <v>60</v>
      </c>
      <c r="D107">
        <v>10</v>
      </c>
      <c r="E107">
        <v>47</v>
      </c>
      <c r="F107">
        <v>1.5</v>
      </c>
      <c r="G107">
        <v>3</v>
      </c>
      <c r="H107">
        <v>400</v>
      </c>
      <c r="I107">
        <v>122.97</v>
      </c>
      <c r="J107">
        <v>142.93</v>
      </c>
      <c r="K107">
        <v>1.43</v>
      </c>
      <c r="L107">
        <v>38.090000000000003</v>
      </c>
      <c r="M107">
        <v>8</v>
      </c>
      <c r="N107">
        <v>45</v>
      </c>
      <c r="O107">
        <v>0.55000000000000004</v>
      </c>
      <c r="P107">
        <v>0.09</v>
      </c>
      <c r="Q107">
        <f t="shared" si="8"/>
        <v>6.1728395061728392E-2</v>
      </c>
      <c r="R107">
        <f t="shared" si="9"/>
        <v>0.46000000000000008</v>
      </c>
      <c r="S107">
        <f t="shared" si="10"/>
        <v>5.0000000000000001E-4</v>
      </c>
      <c r="T107">
        <f t="shared" si="11"/>
        <v>8.3500000000000002E-4</v>
      </c>
      <c r="U107">
        <f t="shared" si="12"/>
        <v>0.16</v>
      </c>
      <c r="V107">
        <f t="shared" si="13"/>
        <v>26661.701472071942</v>
      </c>
      <c r="W107">
        <f t="shared" si="14"/>
        <v>1.4812056373373301</v>
      </c>
      <c r="X107">
        <f t="shared" si="15"/>
        <v>3.4570242001900104</v>
      </c>
    </row>
    <row r="108" spans="1:24" x14ac:dyDescent="0.25">
      <c r="A108">
        <v>160</v>
      </c>
      <c r="B108">
        <v>30</v>
      </c>
      <c r="C108">
        <v>60</v>
      </c>
      <c r="D108">
        <v>14</v>
      </c>
      <c r="E108">
        <v>43</v>
      </c>
      <c r="F108">
        <v>1.5</v>
      </c>
      <c r="G108">
        <v>3</v>
      </c>
      <c r="H108">
        <v>400</v>
      </c>
      <c r="I108">
        <v>137.79</v>
      </c>
      <c r="J108">
        <v>154.07</v>
      </c>
      <c r="K108">
        <v>1.43</v>
      </c>
      <c r="L108">
        <v>34.36</v>
      </c>
      <c r="M108">
        <v>12</v>
      </c>
      <c r="N108">
        <v>41</v>
      </c>
      <c r="O108">
        <v>0.55000000000000004</v>
      </c>
      <c r="P108">
        <v>0.09</v>
      </c>
      <c r="Q108">
        <f t="shared" si="8"/>
        <v>6.1728395061728392E-2</v>
      </c>
      <c r="R108">
        <f t="shared" si="9"/>
        <v>0.46000000000000008</v>
      </c>
      <c r="S108">
        <f t="shared" si="10"/>
        <v>5.0000000000000001E-4</v>
      </c>
      <c r="T108">
        <f t="shared" si="11"/>
        <v>8.3500000000000002E-4</v>
      </c>
      <c r="U108">
        <f t="shared" si="12"/>
        <v>0.16</v>
      </c>
      <c r="V108">
        <f t="shared" si="13"/>
        <v>26661.701472071942</v>
      </c>
      <c r="W108">
        <f t="shared" si="14"/>
        <v>1.4812056373373301</v>
      </c>
      <c r="X108">
        <f t="shared" si="15"/>
        <v>3.4570242001900104</v>
      </c>
    </row>
    <row r="109" spans="1:24" x14ac:dyDescent="0.25">
      <c r="A109">
        <v>140</v>
      </c>
      <c r="B109">
        <v>20</v>
      </c>
      <c r="C109">
        <v>45</v>
      </c>
      <c r="D109">
        <v>10</v>
      </c>
      <c r="E109">
        <v>47</v>
      </c>
      <c r="F109">
        <v>1.1000000000000001</v>
      </c>
      <c r="G109">
        <v>3</v>
      </c>
      <c r="H109">
        <v>800</v>
      </c>
      <c r="I109">
        <v>-19.95</v>
      </c>
      <c r="J109">
        <v>46.68</v>
      </c>
      <c r="K109">
        <v>23.3</v>
      </c>
      <c r="L109">
        <v>33.229999999999997</v>
      </c>
      <c r="M109">
        <v>8</v>
      </c>
      <c r="N109">
        <v>45</v>
      </c>
      <c r="O109">
        <v>0.55000000000000004</v>
      </c>
      <c r="P109">
        <v>0.09</v>
      </c>
      <c r="Q109">
        <f t="shared" si="8"/>
        <v>0.24691358024691357</v>
      </c>
      <c r="R109">
        <f t="shared" si="9"/>
        <v>0.46000000000000008</v>
      </c>
      <c r="S109">
        <f t="shared" si="10"/>
        <v>5.0000000000000001E-4</v>
      </c>
      <c r="T109">
        <f t="shared" si="11"/>
        <v>8.3500000000000002E-4</v>
      </c>
      <c r="U109">
        <f t="shared" si="12"/>
        <v>0.14000000000000001</v>
      </c>
      <c r="V109">
        <f t="shared" si="13"/>
        <v>217614.93427712604</v>
      </c>
      <c r="W109">
        <f t="shared" si="14"/>
        <v>24.179437141902895</v>
      </c>
      <c r="X109">
        <f t="shared" si="15"/>
        <v>3.6371282620918919</v>
      </c>
    </row>
    <row r="110" spans="1:24" x14ac:dyDescent="0.25">
      <c r="A110">
        <v>140</v>
      </c>
      <c r="B110">
        <v>20</v>
      </c>
      <c r="C110">
        <v>45</v>
      </c>
      <c r="D110">
        <v>10</v>
      </c>
      <c r="E110">
        <v>47</v>
      </c>
      <c r="F110">
        <v>1.3</v>
      </c>
      <c r="G110">
        <v>3</v>
      </c>
      <c r="H110">
        <v>800</v>
      </c>
      <c r="I110">
        <v>26.22</v>
      </c>
      <c r="J110">
        <v>99.17</v>
      </c>
      <c r="K110">
        <v>23.3</v>
      </c>
      <c r="L110">
        <v>40.630000000000003</v>
      </c>
      <c r="M110">
        <v>8</v>
      </c>
      <c r="N110">
        <v>45</v>
      </c>
      <c r="O110">
        <v>0.55000000000000004</v>
      </c>
      <c r="P110">
        <v>0.09</v>
      </c>
      <c r="Q110">
        <f t="shared" si="8"/>
        <v>0.24691358024691357</v>
      </c>
      <c r="R110">
        <f t="shared" si="9"/>
        <v>0.46000000000000008</v>
      </c>
      <c r="S110">
        <f t="shared" si="10"/>
        <v>5.0000000000000001E-4</v>
      </c>
      <c r="T110">
        <f t="shared" si="11"/>
        <v>8.3500000000000002E-4</v>
      </c>
      <c r="U110">
        <f t="shared" si="12"/>
        <v>0.14000000000000001</v>
      </c>
      <c r="V110">
        <f t="shared" si="13"/>
        <v>217614.93427712604</v>
      </c>
      <c r="W110">
        <f t="shared" si="14"/>
        <v>24.179437141902895</v>
      </c>
      <c r="X110">
        <f t="shared" si="15"/>
        <v>3.6371282620918919</v>
      </c>
    </row>
    <row r="111" spans="1:24" x14ac:dyDescent="0.25">
      <c r="A111">
        <v>140</v>
      </c>
      <c r="B111">
        <v>20</v>
      </c>
      <c r="C111">
        <v>45</v>
      </c>
      <c r="D111">
        <v>14</v>
      </c>
      <c r="E111">
        <v>43</v>
      </c>
      <c r="F111">
        <v>1.1000000000000001</v>
      </c>
      <c r="G111">
        <v>3</v>
      </c>
      <c r="H111">
        <v>800</v>
      </c>
      <c r="I111">
        <v>47.65</v>
      </c>
      <c r="J111">
        <v>103.38</v>
      </c>
      <c r="K111">
        <v>23.3</v>
      </c>
      <c r="L111">
        <v>28.65</v>
      </c>
      <c r="M111">
        <v>12</v>
      </c>
      <c r="N111">
        <v>41</v>
      </c>
      <c r="O111">
        <v>0.55000000000000004</v>
      </c>
      <c r="P111">
        <v>0.09</v>
      </c>
      <c r="Q111">
        <f t="shared" si="8"/>
        <v>0.24691358024691357</v>
      </c>
      <c r="R111">
        <f t="shared" si="9"/>
        <v>0.46000000000000008</v>
      </c>
      <c r="S111">
        <f t="shared" si="10"/>
        <v>5.0000000000000001E-4</v>
      </c>
      <c r="T111">
        <f t="shared" si="11"/>
        <v>8.3500000000000002E-4</v>
      </c>
      <c r="U111">
        <f t="shared" si="12"/>
        <v>0.14000000000000001</v>
      </c>
      <c r="V111">
        <f t="shared" si="13"/>
        <v>217614.93427712604</v>
      </c>
      <c r="W111">
        <f t="shared" si="14"/>
        <v>24.179437141902895</v>
      </c>
      <c r="X111">
        <f t="shared" si="15"/>
        <v>3.6371282620918919</v>
      </c>
    </row>
    <row r="112" spans="1:24" x14ac:dyDescent="0.25">
      <c r="A112">
        <v>140</v>
      </c>
      <c r="B112">
        <v>20</v>
      </c>
      <c r="C112">
        <v>45</v>
      </c>
      <c r="D112">
        <v>10</v>
      </c>
      <c r="E112">
        <v>47</v>
      </c>
      <c r="F112">
        <v>1.5</v>
      </c>
      <c r="G112">
        <v>3</v>
      </c>
      <c r="H112">
        <v>800</v>
      </c>
      <c r="I112">
        <v>67.95</v>
      </c>
      <c r="J112">
        <v>148.38</v>
      </c>
      <c r="K112">
        <v>23.3</v>
      </c>
      <c r="L112">
        <v>47.52</v>
      </c>
      <c r="M112">
        <v>8</v>
      </c>
      <c r="N112">
        <v>45</v>
      </c>
      <c r="O112">
        <v>0.55000000000000004</v>
      </c>
      <c r="P112">
        <v>0.09</v>
      </c>
      <c r="Q112">
        <f t="shared" si="8"/>
        <v>0.24691358024691357</v>
      </c>
      <c r="R112">
        <f t="shared" si="9"/>
        <v>0.46000000000000008</v>
      </c>
      <c r="S112">
        <f t="shared" si="10"/>
        <v>5.0000000000000001E-4</v>
      </c>
      <c r="T112">
        <f t="shared" si="11"/>
        <v>8.3500000000000002E-4</v>
      </c>
      <c r="U112">
        <f t="shared" si="12"/>
        <v>0.14000000000000001</v>
      </c>
      <c r="V112">
        <f t="shared" si="13"/>
        <v>217614.93427712604</v>
      </c>
      <c r="W112">
        <f t="shared" si="14"/>
        <v>24.179437141902895</v>
      </c>
      <c r="X112">
        <f t="shared" si="15"/>
        <v>3.6371282620918919</v>
      </c>
    </row>
    <row r="113" spans="1:24" x14ac:dyDescent="0.25">
      <c r="A113">
        <v>140</v>
      </c>
      <c r="B113">
        <v>20</v>
      </c>
      <c r="C113">
        <v>45</v>
      </c>
      <c r="D113">
        <v>14</v>
      </c>
      <c r="E113">
        <v>43</v>
      </c>
      <c r="F113">
        <v>1.3</v>
      </c>
      <c r="G113">
        <v>3</v>
      </c>
      <c r="H113">
        <v>800</v>
      </c>
      <c r="I113">
        <v>94.87</v>
      </c>
      <c r="J113">
        <v>157.81</v>
      </c>
      <c r="K113">
        <v>23.3</v>
      </c>
      <c r="L113">
        <v>35.06</v>
      </c>
      <c r="M113">
        <v>12</v>
      </c>
      <c r="N113">
        <v>41</v>
      </c>
      <c r="O113">
        <v>0.55000000000000004</v>
      </c>
      <c r="P113">
        <v>0.09</v>
      </c>
      <c r="Q113">
        <f t="shared" si="8"/>
        <v>0.24691358024691357</v>
      </c>
      <c r="R113">
        <f t="shared" si="9"/>
        <v>0.46000000000000008</v>
      </c>
      <c r="S113">
        <f t="shared" si="10"/>
        <v>5.0000000000000001E-4</v>
      </c>
      <c r="T113">
        <f t="shared" si="11"/>
        <v>8.3500000000000002E-4</v>
      </c>
      <c r="U113">
        <f t="shared" si="12"/>
        <v>0.14000000000000001</v>
      </c>
      <c r="V113">
        <f t="shared" si="13"/>
        <v>217614.93427712604</v>
      </c>
      <c r="W113">
        <f t="shared" si="14"/>
        <v>24.179437141902895</v>
      </c>
      <c r="X113">
        <f t="shared" si="15"/>
        <v>3.6371282620918919</v>
      </c>
    </row>
    <row r="114" spans="1:24" x14ac:dyDescent="0.25">
      <c r="A114">
        <v>140</v>
      </c>
      <c r="B114">
        <v>20</v>
      </c>
      <c r="C114">
        <v>45</v>
      </c>
      <c r="D114">
        <v>14</v>
      </c>
      <c r="E114">
        <v>43</v>
      </c>
      <c r="F114">
        <v>1.5</v>
      </c>
      <c r="G114">
        <v>3</v>
      </c>
      <c r="H114">
        <v>800</v>
      </c>
      <c r="I114">
        <v>135.88999999999999</v>
      </c>
      <c r="J114">
        <v>206.49</v>
      </c>
      <c r="K114">
        <v>23.3</v>
      </c>
      <c r="L114">
        <v>40.909999999999997</v>
      </c>
      <c r="M114">
        <v>12</v>
      </c>
      <c r="N114">
        <v>41</v>
      </c>
      <c r="O114">
        <v>0.55000000000000004</v>
      </c>
      <c r="P114">
        <v>0.09</v>
      </c>
      <c r="Q114">
        <f t="shared" si="8"/>
        <v>0.24691358024691357</v>
      </c>
      <c r="R114">
        <f t="shared" si="9"/>
        <v>0.46000000000000008</v>
      </c>
      <c r="S114">
        <f t="shared" si="10"/>
        <v>5.0000000000000001E-4</v>
      </c>
      <c r="T114">
        <f t="shared" si="11"/>
        <v>8.3500000000000002E-4</v>
      </c>
      <c r="U114">
        <f t="shared" si="12"/>
        <v>0.14000000000000001</v>
      </c>
      <c r="V114">
        <f t="shared" si="13"/>
        <v>217614.93427712604</v>
      </c>
      <c r="W114">
        <f t="shared" si="14"/>
        <v>24.179437141902895</v>
      </c>
      <c r="X114">
        <f t="shared" si="15"/>
        <v>3.6371282620918919</v>
      </c>
    </row>
    <row r="115" spans="1:24" x14ac:dyDescent="0.25">
      <c r="A115">
        <v>160</v>
      </c>
      <c r="B115">
        <v>30</v>
      </c>
      <c r="C115">
        <v>60</v>
      </c>
      <c r="D115">
        <v>10</v>
      </c>
      <c r="E115">
        <v>47</v>
      </c>
      <c r="F115">
        <v>1.1000000000000001</v>
      </c>
      <c r="G115">
        <v>3</v>
      </c>
      <c r="H115">
        <v>800</v>
      </c>
      <c r="I115">
        <v>108.75</v>
      </c>
      <c r="J115">
        <v>149.6</v>
      </c>
      <c r="K115">
        <v>8.24</v>
      </c>
      <c r="L115">
        <v>41.34</v>
      </c>
      <c r="M115">
        <v>8</v>
      </c>
      <c r="N115">
        <v>45</v>
      </c>
      <c r="O115">
        <v>0.55000000000000004</v>
      </c>
      <c r="P115">
        <v>0.09</v>
      </c>
      <c r="Q115">
        <f t="shared" si="8"/>
        <v>0.12345679012345678</v>
      </c>
      <c r="R115">
        <f t="shared" si="9"/>
        <v>0.46000000000000008</v>
      </c>
      <c r="S115">
        <f t="shared" si="10"/>
        <v>5.0000000000000001E-4</v>
      </c>
      <c r="T115">
        <f t="shared" si="11"/>
        <v>8.3500000000000002E-4</v>
      </c>
      <c r="U115">
        <f t="shared" si="12"/>
        <v>0.16</v>
      </c>
      <c r="V115">
        <f t="shared" si="13"/>
        <v>76999.398967929446</v>
      </c>
      <c r="W115">
        <f t="shared" si="14"/>
        <v>8.5554887742143819</v>
      </c>
      <c r="X115">
        <f t="shared" si="15"/>
        <v>3.6875599108404162</v>
      </c>
    </row>
    <row r="116" spans="1:24" x14ac:dyDescent="0.25">
      <c r="A116">
        <v>160</v>
      </c>
      <c r="B116">
        <v>30</v>
      </c>
      <c r="C116">
        <v>60</v>
      </c>
      <c r="D116">
        <v>14</v>
      </c>
      <c r="E116">
        <v>43</v>
      </c>
      <c r="F116">
        <v>1.1000000000000001</v>
      </c>
      <c r="G116">
        <v>3</v>
      </c>
      <c r="H116">
        <v>800</v>
      </c>
      <c r="I116">
        <v>152.05000000000001</v>
      </c>
      <c r="J116">
        <v>184.33</v>
      </c>
      <c r="K116">
        <v>8.24</v>
      </c>
      <c r="L116">
        <v>35.99</v>
      </c>
      <c r="M116">
        <v>12</v>
      </c>
      <c r="N116">
        <v>41</v>
      </c>
      <c r="O116">
        <v>0.55000000000000004</v>
      </c>
      <c r="P116">
        <v>0.09</v>
      </c>
      <c r="Q116">
        <f t="shared" si="8"/>
        <v>0.12345679012345678</v>
      </c>
      <c r="R116">
        <f t="shared" si="9"/>
        <v>0.46000000000000008</v>
      </c>
      <c r="S116">
        <f t="shared" si="10"/>
        <v>5.0000000000000001E-4</v>
      </c>
      <c r="T116">
        <f t="shared" si="11"/>
        <v>8.3500000000000002E-4</v>
      </c>
      <c r="U116">
        <f t="shared" si="12"/>
        <v>0.16</v>
      </c>
      <c r="V116">
        <f t="shared" si="13"/>
        <v>76999.398967929446</v>
      </c>
      <c r="W116">
        <f t="shared" si="14"/>
        <v>8.5554887742143819</v>
      </c>
      <c r="X116">
        <f t="shared" si="15"/>
        <v>3.6875599108404162</v>
      </c>
    </row>
    <row r="117" spans="1:24" x14ac:dyDescent="0.25">
      <c r="A117">
        <v>160</v>
      </c>
      <c r="B117">
        <v>30</v>
      </c>
      <c r="C117">
        <v>60</v>
      </c>
      <c r="D117">
        <v>10</v>
      </c>
      <c r="E117">
        <v>47</v>
      </c>
      <c r="F117">
        <v>1.3</v>
      </c>
      <c r="G117">
        <v>3</v>
      </c>
      <c r="H117">
        <v>800</v>
      </c>
      <c r="I117">
        <v>155.55000000000001</v>
      </c>
      <c r="J117">
        <v>204.64</v>
      </c>
      <c r="K117">
        <v>8.24</v>
      </c>
      <c r="L117">
        <v>51.1</v>
      </c>
      <c r="M117">
        <v>8</v>
      </c>
      <c r="N117">
        <v>45</v>
      </c>
      <c r="O117">
        <v>0.55000000000000004</v>
      </c>
      <c r="P117">
        <v>0.09</v>
      </c>
      <c r="Q117">
        <f t="shared" si="8"/>
        <v>0.12345679012345678</v>
      </c>
      <c r="R117">
        <f t="shared" si="9"/>
        <v>0.46000000000000008</v>
      </c>
      <c r="S117">
        <f t="shared" si="10"/>
        <v>5.0000000000000001E-4</v>
      </c>
      <c r="T117">
        <f t="shared" si="11"/>
        <v>8.3500000000000002E-4</v>
      </c>
      <c r="U117">
        <f t="shared" si="12"/>
        <v>0.16</v>
      </c>
      <c r="V117">
        <f t="shared" si="13"/>
        <v>76999.398967929446</v>
      </c>
      <c r="W117">
        <f t="shared" si="14"/>
        <v>8.5554887742143819</v>
      </c>
      <c r="X117">
        <f t="shared" si="15"/>
        <v>3.6875599108404162</v>
      </c>
    </row>
    <row r="118" spans="1:24" x14ac:dyDescent="0.25">
      <c r="A118">
        <v>160</v>
      </c>
      <c r="B118">
        <v>30</v>
      </c>
      <c r="C118">
        <v>60</v>
      </c>
      <c r="D118">
        <v>10</v>
      </c>
      <c r="E118">
        <v>47</v>
      </c>
      <c r="F118">
        <v>1.5</v>
      </c>
      <c r="G118">
        <v>3</v>
      </c>
      <c r="H118">
        <v>800</v>
      </c>
      <c r="I118">
        <v>199.08</v>
      </c>
      <c r="J118">
        <v>255.54</v>
      </c>
      <c r="K118">
        <v>8.24</v>
      </c>
      <c r="L118">
        <v>60.72</v>
      </c>
      <c r="M118">
        <v>8</v>
      </c>
      <c r="N118">
        <v>45</v>
      </c>
      <c r="O118">
        <v>0.55000000000000004</v>
      </c>
      <c r="P118">
        <v>0.09</v>
      </c>
      <c r="Q118">
        <f t="shared" si="8"/>
        <v>0.12345679012345678</v>
      </c>
      <c r="R118">
        <f t="shared" si="9"/>
        <v>0.46000000000000008</v>
      </c>
      <c r="S118">
        <f t="shared" si="10"/>
        <v>5.0000000000000001E-4</v>
      </c>
      <c r="T118">
        <f t="shared" si="11"/>
        <v>8.3500000000000002E-4</v>
      </c>
      <c r="U118">
        <f t="shared" si="12"/>
        <v>0.16</v>
      </c>
      <c r="V118">
        <f t="shared" si="13"/>
        <v>76999.398967929446</v>
      </c>
      <c r="W118">
        <f t="shared" si="14"/>
        <v>8.5554887742143819</v>
      </c>
      <c r="X118">
        <f t="shared" si="15"/>
        <v>3.6875599108404162</v>
      </c>
    </row>
    <row r="119" spans="1:24" x14ac:dyDescent="0.25">
      <c r="A119">
        <v>160</v>
      </c>
      <c r="B119">
        <v>30</v>
      </c>
      <c r="C119">
        <v>60</v>
      </c>
      <c r="D119">
        <v>14</v>
      </c>
      <c r="E119">
        <v>43</v>
      </c>
      <c r="F119">
        <v>1.3</v>
      </c>
      <c r="G119">
        <v>3</v>
      </c>
      <c r="H119">
        <v>800</v>
      </c>
      <c r="I119">
        <v>199.26</v>
      </c>
      <c r="J119">
        <v>238.55</v>
      </c>
      <c r="K119">
        <v>8.24</v>
      </c>
      <c r="L119">
        <v>44.57</v>
      </c>
      <c r="M119">
        <v>12</v>
      </c>
      <c r="N119">
        <v>41</v>
      </c>
      <c r="O119">
        <v>0.55000000000000004</v>
      </c>
      <c r="P119">
        <v>0.09</v>
      </c>
      <c r="Q119">
        <f t="shared" si="8"/>
        <v>0.12345679012345678</v>
      </c>
      <c r="R119">
        <f t="shared" si="9"/>
        <v>0.46000000000000008</v>
      </c>
      <c r="S119">
        <f t="shared" si="10"/>
        <v>5.0000000000000001E-4</v>
      </c>
      <c r="T119">
        <f t="shared" si="11"/>
        <v>8.3500000000000002E-4</v>
      </c>
      <c r="U119">
        <f t="shared" si="12"/>
        <v>0.16</v>
      </c>
      <c r="V119">
        <f t="shared" si="13"/>
        <v>76999.398967929446</v>
      </c>
      <c r="W119">
        <f t="shared" si="14"/>
        <v>8.5554887742143819</v>
      </c>
      <c r="X119">
        <f t="shared" si="15"/>
        <v>3.6875599108404162</v>
      </c>
    </row>
    <row r="120" spans="1:24" x14ac:dyDescent="0.25">
      <c r="A120">
        <v>160</v>
      </c>
      <c r="B120">
        <v>30</v>
      </c>
      <c r="C120">
        <v>60</v>
      </c>
      <c r="D120">
        <v>14</v>
      </c>
      <c r="E120">
        <v>43</v>
      </c>
      <c r="F120">
        <v>1.5</v>
      </c>
      <c r="G120">
        <v>3</v>
      </c>
      <c r="H120">
        <v>800</v>
      </c>
      <c r="I120">
        <v>241.54</v>
      </c>
      <c r="J120">
        <v>286.3</v>
      </c>
      <c r="K120">
        <v>8.24</v>
      </c>
      <c r="L120">
        <v>52.94</v>
      </c>
      <c r="M120">
        <v>12</v>
      </c>
      <c r="N120">
        <v>41</v>
      </c>
      <c r="O120">
        <v>0.55000000000000004</v>
      </c>
      <c r="P120">
        <v>0.09</v>
      </c>
      <c r="Q120">
        <f t="shared" si="8"/>
        <v>0.12345679012345678</v>
      </c>
      <c r="R120">
        <f t="shared" si="9"/>
        <v>0.46000000000000008</v>
      </c>
      <c r="S120">
        <f t="shared" si="10"/>
        <v>5.0000000000000001E-4</v>
      </c>
      <c r="T120">
        <f t="shared" si="11"/>
        <v>8.3500000000000002E-4</v>
      </c>
      <c r="U120">
        <f t="shared" si="12"/>
        <v>0.16</v>
      </c>
      <c r="V120">
        <f t="shared" si="13"/>
        <v>76999.398967929446</v>
      </c>
      <c r="W120">
        <f t="shared" si="14"/>
        <v>8.5554887742143819</v>
      </c>
      <c r="X120">
        <f t="shared" si="15"/>
        <v>3.6875599108404162</v>
      </c>
    </row>
    <row r="121" spans="1:24" x14ac:dyDescent="0.25">
      <c r="A121">
        <v>160</v>
      </c>
      <c r="B121">
        <v>30</v>
      </c>
      <c r="C121">
        <v>60</v>
      </c>
      <c r="D121">
        <v>10</v>
      </c>
      <c r="E121">
        <v>47</v>
      </c>
      <c r="F121">
        <v>1.1000000000000001</v>
      </c>
      <c r="G121">
        <v>3</v>
      </c>
      <c r="H121">
        <v>600</v>
      </c>
      <c r="I121">
        <v>100.53</v>
      </c>
      <c r="J121">
        <v>126.17</v>
      </c>
      <c r="K121">
        <v>3.92</v>
      </c>
      <c r="L121">
        <v>33.380000000000003</v>
      </c>
      <c r="M121">
        <v>8</v>
      </c>
      <c r="N121">
        <v>45</v>
      </c>
      <c r="O121">
        <v>0.55000000000000004</v>
      </c>
      <c r="P121">
        <v>0.09</v>
      </c>
      <c r="Q121">
        <f t="shared" si="8"/>
        <v>9.2592592592592587E-2</v>
      </c>
      <c r="R121">
        <f t="shared" si="9"/>
        <v>0.46000000000000008</v>
      </c>
      <c r="S121">
        <f t="shared" si="10"/>
        <v>5.0000000000000001E-4</v>
      </c>
      <c r="T121">
        <f t="shared" si="11"/>
        <v>8.3500000000000002E-4</v>
      </c>
      <c r="U121">
        <f t="shared" si="12"/>
        <v>0.16</v>
      </c>
      <c r="V121">
        <f t="shared" si="13"/>
        <v>48871.050717027509</v>
      </c>
      <c r="W121">
        <f t="shared" si="14"/>
        <v>4.0725875597522929</v>
      </c>
      <c r="X121">
        <f t="shared" si="15"/>
        <v>3.7466980761875588</v>
      </c>
    </row>
    <row r="122" spans="1:24" x14ac:dyDescent="0.25">
      <c r="A122">
        <v>160</v>
      </c>
      <c r="B122">
        <v>30</v>
      </c>
      <c r="C122">
        <v>60</v>
      </c>
      <c r="D122">
        <v>14</v>
      </c>
      <c r="E122">
        <v>43</v>
      </c>
      <c r="F122">
        <v>1.1000000000000001</v>
      </c>
      <c r="G122">
        <v>3</v>
      </c>
      <c r="H122">
        <v>600</v>
      </c>
      <c r="I122">
        <v>128.13999999999999</v>
      </c>
      <c r="J122">
        <v>148.47</v>
      </c>
      <c r="K122">
        <v>3.92</v>
      </c>
      <c r="L122">
        <v>29.36</v>
      </c>
      <c r="M122">
        <v>12</v>
      </c>
      <c r="N122">
        <v>41</v>
      </c>
      <c r="O122">
        <v>0.55000000000000004</v>
      </c>
      <c r="P122">
        <v>0.09</v>
      </c>
      <c r="Q122">
        <f t="shared" si="8"/>
        <v>9.2592592592592587E-2</v>
      </c>
      <c r="R122">
        <f t="shared" si="9"/>
        <v>0.46000000000000008</v>
      </c>
      <c r="S122">
        <f t="shared" si="10"/>
        <v>5.0000000000000001E-4</v>
      </c>
      <c r="T122">
        <f t="shared" si="11"/>
        <v>8.3500000000000002E-4</v>
      </c>
      <c r="U122">
        <f t="shared" si="12"/>
        <v>0.16</v>
      </c>
      <c r="V122">
        <f t="shared" si="13"/>
        <v>48871.050717027509</v>
      </c>
      <c r="W122">
        <f t="shared" si="14"/>
        <v>4.0725875597522929</v>
      </c>
      <c r="X122">
        <f t="shared" si="15"/>
        <v>3.7466980761875588</v>
      </c>
    </row>
    <row r="123" spans="1:24" x14ac:dyDescent="0.25">
      <c r="A123">
        <v>160</v>
      </c>
      <c r="B123">
        <v>30</v>
      </c>
      <c r="C123">
        <v>60</v>
      </c>
      <c r="D123">
        <v>10</v>
      </c>
      <c r="E123">
        <v>47</v>
      </c>
      <c r="F123">
        <v>1.3</v>
      </c>
      <c r="G123">
        <v>3</v>
      </c>
      <c r="H123">
        <v>600</v>
      </c>
      <c r="I123">
        <v>135.08000000000001</v>
      </c>
      <c r="J123">
        <v>166.71</v>
      </c>
      <c r="K123">
        <v>3.92</v>
      </c>
      <c r="L123">
        <v>41.49</v>
      </c>
      <c r="M123">
        <v>8</v>
      </c>
      <c r="N123">
        <v>45</v>
      </c>
      <c r="O123">
        <v>0.55000000000000004</v>
      </c>
      <c r="P123">
        <v>0.09</v>
      </c>
      <c r="Q123">
        <f t="shared" si="8"/>
        <v>9.2592592592592587E-2</v>
      </c>
      <c r="R123">
        <f t="shared" si="9"/>
        <v>0.46000000000000008</v>
      </c>
      <c r="S123">
        <f t="shared" si="10"/>
        <v>5.0000000000000001E-4</v>
      </c>
      <c r="T123">
        <f t="shared" si="11"/>
        <v>8.3500000000000002E-4</v>
      </c>
      <c r="U123">
        <f t="shared" si="12"/>
        <v>0.16</v>
      </c>
      <c r="V123">
        <f t="shared" si="13"/>
        <v>48871.050717027509</v>
      </c>
      <c r="W123">
        <f t="shared" si="14"/>
        <v>4.0725875597522929</v>
      </c>
      <c r="X123">
        <f t="shared" si="15"/>
        <v>3.7466980761875588</v>
      </c>
    </row>
    <row r="124" spans="1:24" x14ac:dyDescent="0.25">
      <c r="A124">
        <v>160</v>
      </c>
      <c r="B124">
        <v>30</v>
      </c>
      <c r="C124">
        <v>60</v>
      </c>
      <c r="D124">
        <v>14</v>
      </c>
      <c r="E124">
        <v>43</v>
      </c>
      <c r="F124">
        <v>1.3</v>
      </c>
      <c r="G124">
        <v>3</v>
      </c>
      <c r="H124">
        <v>600</v>
      </c>
      <c r="I124">
        <v>163.29</v>
      </c>
      <c r="J124">
        <v>188.03</v>
      </c>
      <c r="K124">
        <v>3.92</v>
      </c>
      <c r="L124">
        <v>36.619999999999997</v>
      </c>
      <c r="M124">
        <v>12</v>
      </c>
      <c r="N124">
        <v>41</v>
      </c>
      <c r="O124">
        <v>0.55000000000000004</v>
      </c>
      <c r="P124">
        <v>0.09</v>
      </c>
      <c r="Q124">
        <f t="shared" si="8"/>
        <v>9.2592592592592587E-2</v>
      </c>
      <c r="R124">
        <f t="shared" si="9"/>
        <v>0.46000000000000008</v>
      </c>
      <c r="S124">
        <f t="shared" si="10"/>
        <v>5.0000000000000001E-4</v>
      </c>
      <c r="T124">
        <f t="shared" si="11"/>
        <v>8.3500000000000002E-4</v>
      </c>
      <c r="U124">
        <f t="shared" si="12"/>
        <v>0.16</v>
      </c>
      <c r="V124">
        <f t="shared" si="13"/>
        <v>48871.050717027509</v>
      </c>
      <c r="W124">
        <f t="shared" si="14"/>
        <v>4.0725875597522929</v>
      </c>
      <c r="X124">
        <f t="shared" si="15"/>
        <v>3.7466980761875588</v>
      </c>
    </row>
    <row r="125" spans="1:24" x14ac:dyDescent="0.25">
      <c r="A125">
        <v>160</v>
      </c>
      <c r="B125">
        <v>30</v>
      </c>
      <c r="C125">
        <v>60</v>
      </c>
      <c r="D125">
        <v>10</v>
      </c>
      <c r="E125">
        <v>47</v>
      </c>
      <c r="F125">
        <v>1.5</v>
      </c>
      <c r="G125">
        <v>3</v>
      </c>
      <c r="H125">
        <v>600</v>
      </c>
      <c r="I125">
        <v>167.26</v>
      </c>
      <c r="J125">
        <v>204.45</v>
      </c>
      <c r="K125">
        <v>3.92</v>
      </c>
      <c r="L125">
        <v>49.56</v>
      </c>
      <c r="M125">
        <v>8</v>
      </c>
      <c r="N125">
        <v>45</v>
      </c>
      <c r="O125">
        <v>0.55000000000000004</v>
      </c>
      <c r="P125">
        <v>0.09</v>
      </c>
      <c r="Q125">
        <f t="shared" si="8"/>
        <v>9.2592592592592587E-2</v>
      </c>
      <c r="R125">
        <f t="shared" si="9"/>
        <v>0.46000000000000008</v>
      </c>
      <c r="S125">
        <f t="shared" si="10"/>
        <v>5.0000000000000001E-4</v>
      </c>
      <c r="T125">
        <f t="shared" si="11"/>
        <v>8.3500000000000002E-4</v>
      </c>
      <c r="U125">
        <f t="shared" si="12"/>
        <v>0.16</v>
      </c>
      <c r="V125">
        <f t="shared" si="13"/>
        <v>48871.050717027509</v>
      </c>
      <c r="W125">
        <f t="shared" si="14"/>
        <v>4.0725875597522929</v>
      </c>
      <c r="X125">
        <f t="shared" si="15"/>
        <v>3.7466980761875588</v>
      </c>
    </row>
    <row r="126" spans="1:24" x14ac:dyDescent="0.25">
      <c r="A126">
        <v>160</v>
      </c>
      <c r="B126">
        <v>30</v>
      </c>
      <c r="C126">
        <v>60</v>
      </c>
      <c r="D126">
        <v>14</v>
      </c>
      <c r="E126">
        <v>43</v>
      </c>
      <c r="F126">
        <v>1.5</v>
      </c>
      <c r="G126">
        <v>3</v>
      </c>
      <c r="H126">
        <v>600</v>
      </c>
      <c r="I126">
        <v>194.8</v>
      </c>
      <c r="J126">
        <v>224.11</v>
      </c>
      <c r="K126">
        <v>3.92</v>
      </c>
      <c r="L126">
        <v>43.81</v>
      </c>
      <c r="M126">
        <v>12</v>
      </c>
      <c r="N126">
        <v>41</v>
      </c>
      <c r="O126">
        <v>0.55000000000000004</v>
      </c>
      <c r="P126">
        <v>0.09</v>
      </c>
      <c r="Q126">
        <f t="shared" si="8"/>
        <v>9.2592592592592587E-2</v>
      </c>
      <c r="R126">
        <f t="shared" si="9"/>
        <v>0.46000000000000008</v>
      </c>
      <c r="S126">
        <f t="shared" si="10"/>
        <v>5.0000000000000001E-4</v>
      </c>
      <c r="T126">
        <f t="shared" si="11"/>
        <v>8.3500000000000002E-4</v>
      </c>
      <c r="U126">
        <f t="shared" si="12"/>
        <v>0.16</v>
      </c>
      <c r="V126">
        <f t="shared" si="13"/>
        <v>48871.050717027509</v>
      </c>
      <c r="W126">
        <f t="shared" si="14"/>
        <v>4.0725875597522929</v>
      </c>
      <c r="X126">
        <f t="shared" si="15"/>
        <v>3.7466980761875588</v>
      </c>
    </row>
    <row r="127" spans="1:24" x14ac:dyDescent="0.25">
      <c r="A127">
        <v>140</v>
      </c>
      <c r="B127">
        <v>20</v>
      </c>
      <c r="C127">
        <v>45</v>
      </c>
      <c r="D127">
        <v>10</v>
      </c>
      <c r="E127">
        <v>47</v>
      </c>
      <c r="F127">
        <v>1.1000000000000001</v>
      </c>
      <c r="G127">
        <v>2.25</v>
      </c>
      <c r="H127">
        <v>800</v>
      </c>
      <c r="I127">
        <v>-42.15</v>
      </c>
      <c r="J127">
        <v>24.44</v>
      </c>
      <c r="K127">
        <v>23.27</v>
      </c>
      <c r="L127">
        <v>30.19</v>
      </c>
      <c r="M127">
        <v>8</v>
      </c>
      <c r="N127">
        <v>45</v>
      </c>
      <c r="O127">
        <v>0.55000000000000004</v>
      </c>
      <c r="P127">
        <v>0.09</v>
      </c>
      <c r="Q127">
        <f t="shared" si="8"/>
        <v>0.24691358024691357</v>
      </c>
      <c r="R127">
        <f t="shared" si="9"/>
        <v>0.46000000000000008</v>
      </c>
      <c r="S127">
        <f t="shared" si="10"/>
        <v>5.0000000000000001E-4</v>
      </c>
      <c r="T127">
        <f t="shared" si="11"/>
        <v>8.3500000000000002E-4</v>
      </c>
      <c r="U127">
        <f t="shared" si="12"/>
        <v>0.14000000000000001</v>
      </c>
      <c r="V127">
        <f t="shared" si="13"/>
        <v>217614.93427712604</v>
      </c>
      <c r="W127">
        <f t="shared" si="14"/>
        <v>24.179437141902895</v>
      </c>
      <c r="X127">
        <f t="shared" si="15"/>
        <v>3.7612006291364128</v>
      </c>
    </row>
    <row r="128" spans="1:24" x14ac:dyDescent="0.25">
      <c r="A128">
        <v>140</v>
      </c>
      <c r="B128">
        <v>20</v>
      </c>
      <c r="C128">
        <v>45</v>
      </c>
      <c r="D128">
        <v>10</v>
      </c>
      <c r="E128">
        <v>47</v>
      </c>
      <c r="F128">
        <v>1.3</v>
      </c>
      <c r="G128">
        <v>2.25</v>
      </c>
      <c r="H128">
        <v>800</v>
      </c>
      <c r="I128">
        <v>2.68</v>
      </c>
      <c r="J128">
        <v>72.06</v>
      </c>
      <c r="K128">
        <v>23.27</v>
      </c>
      <c r="L128">
        <v>36.58</v>
      </c>
      <c r="M128">
        <v>8</v>
      </c>
      <c r="N128">
        <v>45</v>
      </c>
      <c r="O128">
        <v>0.55000000000000004</v>
      </c>
      <c r="P128">
        <v>0.09</v>
      </c>
      <c r="Q128">
        <f t="shared" si="8"/>
        <v>0.24691358024691357</v>
      </c>
      <c r="R128">
        <f t="shared" si="9"/>
        <v>0.46000000000000008</v>
      </c>
      <c r="S128">
        <f t="shared" si="10"/>
        <v>5.0000000000000001E-4</v>
      </c>
      <c r="T128">
        <f t="shared" si="11"/>
        <v>8.3500000000000002E-4</v>
      </c>
      <c r="U128">
        <f t="shared" si="12"/>
        <v>0.14000000000000001</v>
      </c>
      <c r="V128">
        <f t="shared" si="13"/>
        <v>217614.93427712604</v>
      </c>
      <c r="W128">
        <f t="shared" si="14"/>
        <v>24.179437141902895</v>
      </c>
      <c r="X128">
        <f t="shared" si="15"/>
        <v>3.7612006291364128</v>
      </c>
    </row>
    <row r="129" spans="1:24" x14ac:dyDescent="0.25">
      <c r="A129">
        <v>140</v>
      </c>
      <c r="B129">
        <v>20</v>
      </c>
      <c r="C129">
        <v>45</v>
      </c>
      <c r="D129">
        <v>14</v>
      </c>
      <c r="E129">
        <v>43</v>
      </c>
      <c r="F129">
        <v>1.1000000000000001</v>
      </c>
      <c r="G129">
        <v>2.25</v>
      </c>
      <c r="H129">
        <v>800</v>
      </c>
      <c r="I129">
        <v>28.23</v>
      </c>
      <c r="J129">
        <v>87.04</v>
      </c>
      <c r="K129">
        <v>23.27</v>
      </c>
      <c r="L129">
        <v>26.23</v>
      </c>
      <c r="M129">
        <v>12</v>
      </c>
      <c r="N129">
        <v>41</v>
      </c>
      <c r="O129">
        <v>0.55000000000000004</v>
      </c>
      <c r="P129">
        <v>0.09</v>
      </c>
      <c r="Q129">
        <f t="shared" ref="Q129:Q192" si="16">H129/3600/(B129*C129*10^-3)</f>
        <v>0.24691358024691357</v>
      </c>
      <c r="R129">
        <f t="shared" ref="R129:R192" si="17">O129-P129</f>
        <v>0.46000000000000008</v>
      </c>
      <c r="S129">
        <f t="shared" ref="S129:S192" si="18">500*10^-6</f>
        <v>5.0000000000000001E-4</v>
      </c>
      <c r="T129">
        <f t="shared" ref="T129:T192" si="19">0.000835</f>
        <v>8.3500000000000002E-4</v>
      </c>
      <c r="U129">
        <f t="shared" ref="U129:U192" si="20">A129/1000</f>
        <v>0.14000000000000001</v>
      </c>
      <c r="V129">
        <f t="shared" ref="V129:V192" si="21">U129*(150*T129*(1-R129)^2*Q129/(S129^2*R129^3)+1.75*1000*(1-R129)*Q129^2/(S129*R129^3))</f>
        <v>217614.93427712604</v>
      </c>
      <c r="W129">
        <f t="shared" ref="W129:W192" si="22">V129*H129/3600/1000/2</f>
        <v>24.179437141902895</v>
      </c>
      <c r="X129">
        <f t="shared" ref="X129:X192" si="23">ABS(W129-K129)/W129*100</f>
        <v>3.7612006291364128</v>
      </c>
    </row>
    <row r="130" spans="1:24" x14ac:dyDescent="0.25">
      <c r="A130">
        <v>140</v>
      </c>
      <c r="B130">
        <v>20</v>
      </c>
      <c r="C130">
        <v>45</v>
      </c>
      <c r="D130">
        <v>10</v>
      </c>
      <c r="E130">
        <v>47</v>
      </c>
      <c r="F130">
        <v>1.5</v>
      </c>
      <c r="G130">
        <v>2.25</v>
      </c>
      <c r="H130">
        <v>800</v>
      </c>
      <c r="I130">
        <v>43.05</v>
      </c>
      <c r="J130">
        <v>116.51</v>
      </c>
      <c r="K130">
        <v>23.27</v>
      </c>
      <c r="L130">
        <v>42.44</v>
      </c>
      <c r="M130">
        <v>8</v>
      </c>
      <c r="N130">
        <v>45</v>
      </c>
      <c r="O130">
        <v>0.55000000000000004</v>
      </c>
      <c r="P130">
        <v>0.09</v>
      </c>
      <c r="Q130">
        <f t="shared" si="16"/>
        <v>0.24691358024691357</v>
      </c>
      <c r="R130">
        <f t="shared" si="17"/>
        <v>0.46000000000000008</v>
      </c>
      <c r="S130">
        <f t="shared" si="18"/>
        <v>5.0000000000000001E-4</v>
      </c>
      <c r="T130">
        <f t="shared" si="19"/>
        <v>8.3500000000000002E-4</v>
      </c>
      <c r="U130">
        <f t="shared" si="20"/>
        <v>0.14000000000000001</v>
      </c>
      <c r="V130">
        <f t="shared" si="21"/>
        <v>217614.93427712604</v>
      </c>
      <c r="W130">
        <f t="shared" si="22"/>
        <v>24.179437141902895</v>
      </c>
      <c r="X130">
        <f t="shared" si="23"/>
        <v>3.7612006291364128</v>
      </c>
    </row>
    <row r="131" spans="1:24" x14ac:dyDescent="0.25">
      <c r="A131">
        <v>140</v>
      </c>
      <c r="B131">
        <v>20</v>
      </c>
      <c r="C131">
        <v>45</v>
      </c>
      <c r="D131">
        <v>14</v>
      </c>
      <c r="E131">
        <v>43</v>
      </c>
      <c r="F131">
        <v>1.3</v>
      </c>
      <c r="G131">
        <v>2.25</v>
      </c>
      <c r="H131">
        <v>800</v>
      </c>
      <c r="I131">
        <v>75</v>
      </c>
      <c r="J131">
        <v>138.36000000000001</v>
      </c>
      <c r="K131">
        <v>23.27</v>
      </c>
      <c r="L131">
        <v>31.85</v>
      </c>
      <c r="M131">
        <v>12</v>
      </c>
      <c r="N131">
        <v>41</v>
      </c>
      <c r="O131">
        <v>0.55000000000000004</v>
      </c>
      <c r="P131">
        <v>0.09</v>
      </c>
      <c r="Q131">
        <f t="shared" si="16"/>
        <v>0.24691358024691357</v>
      </c>
      <c r="R131">
        <f t="shared" si="17"/>
        <v>0.46000000000000008</v>
      </c>
      <c r="S131">
        <f t="shared" si="18"/>
        <v>5.0000000000000001E-4</v>
      </c>
      <c r="T131">
        <f t="shared" si="19"/>
        <v>8.3500000000000002E-4</v>
      </c>
      <c r="U131">
        <f t="shared" si="20"/>
        <v>0.14000000000000001</v>
      </c>
      <c r="V131">
        <f t="shared" si="21"/>
        <v>217614.93427712604</v>
      </c>
      <c r="W131">
        <f t="shared" si="22"/>
        <v>24.179437141902895</v>
      </c>
      <c r="X131">
        <f t="shared" si="23"/>
        <v>3.7612006291364128</v>
      </c>
    </row>
    <row r="132" spans="1:24" x14ac:dyDescent="0.25">
      <c r="A132">
        <v>140</v>
      </c>
      <c r="B132">
        <v>20</v>
      </c>
      <c r="C132">
        <v>45</v>
      </c>
      <c r="D132">
        <v>14</v>
      </c>
      <c r="E132">
        <v>43</v>
      </c>
      <c r="F132">
        <v>1.5</v>
      </c>
      <c r="G132">
        <v>2.25</v>
      </c>
      <c r="H132">
        <v>800</v>
      </c>
      <c r="I132">
        <v>114.68</v>
      </c>
      <c r="J132">
        <v>183.37</v>
      </c>
      <c r="K132">
        <v>23.27</v>
      </c>
      <c r="L132">
        <v>36.770000000000003</v>
      </c>
      <c r="M132">
        <v>12</v>
      </c>
      <c r="N132">
        <v>41</v>
      </c>
      <c r="O132">
        <v>0.55000000000000004</v>
      </c>
      <c r="P132">
        <v>0.09</v>
      </c>
      <c r="Q132">
        <f t="shared" si="16"/>
        <v>0.24691358024691357</v>
      </c>
      <c r="R132">
        <f t="shared" si="17"/>
        <v>0.46000000000000008</v>
      </c>
      <c r="S132">
        <f t="shared" si="18"/>
        <v>5.0000000000000001E-4</v>
      </c>
      <c r="T132">
        <f t="shared" si="19"/>
        <v>8.3500000000000002E-4</v>
      </c>
      <c r="U132">
        <f t="shared" si="20"/>
        <v>0.14000000000000001</v>
      </c>
      <c r="V132">
        <f t="shared" si="21"/>
        <v>217614.93427712604</v>
      </c>
      <c r="W132">
        <f t="shared" si="22"/>
        <v>24.179437141902895</v>
      </c>
      <c r="X132">
        <f t="shared" si="23"/>
        <v>3.7612006291364128</v>
      </c>
    </row>
    <row r="133" spans="1:24" x14ac:dyDescent="0.25">
      <c r="A133">
        <v>160</v>
      </c>
      <c r="B133">
        <v>20</v>
      </c>
      <c r="C133">
        <v>45</v>
      </c>
      <c r="D133">
        <v>10</v>
      </c>
      <c r="E133">
        <v>47</v>
      </c>
      <c r="F133">
        <v>1.1000000000000001</v>
      </c>
      <c r="G133">
        <v>2.25</v>
      </c>
      <c r="H133">
        <v>600</v>
      </c>
      <c r="I133">
        <v>32.33</v>
      </c>
      <c r="J133">
        <v>75.69</v>
      </c>
      <c r="K133">
        <v>12.11</v>
      </c>
      <c r="L133">
        <v>25.78</v>
      </c>
      <c r="M133">
        <v>8</v>
      </c>
      <c r="N133">
        <v>45</v>
      </c>
      <c r="O133">
        <v>0.55000000000000004</v>
      </c>
      <c r="P133">
        <v>0.09</v>
      </c>
      <c r="Q133">
        <f t="shared" si="16"/>
        <v>0.18518518518518517</v>
      </c>
      <c r="R133">
        <f t="shared" si="17"/>
        <v>0.46000000000000008</v>
      </c>
      <c r="S133">
        <f t="shared" si="18"/>
        <v>5.0000000000000001E-4</v>
      </c>
      <c r="T133">
        <f t="shared" si="19"/>
        <v>8.3500000000000002E-4</v>
      </c>
      <c r="U133">
        <f t="shared" si="20"/>
        <v>0.16</v>
      </c>
      <c r="V133">
        <f t="shared" si="21"/>
        <v>151013.09248757252</v>
      </c>
      <c r="W133">
        <f t="shared" si="22"/>
        <v>12.584424373964374</v>
      </c>
      <c r="X133">
        <f t="shared" si="23"/>
        <v>3.7699330526861496</v>
      </c>
    </row>
    <row r="134" spans="1:24" x14ac:dyDescent="0.25">
      <c r="A134">
        <v>160</v>
      </c>
      <c r="B134">
        <v>20</v>
      </c>
      <c r="C134">
        <v>45</v>
      </c>
      <c r="D134">
        <v>10</v>
      </c>
      <c r="E134">
        <v>47</v>
      </c>
      <c r="F134">
        <v>1.3</v>
      </c>
      <c r="G134">
        <v>2.25</v>
      </c>
      <c r="H134">
        <v>600</v>
      </c>
      <c r="I134">
        <v>68.430000000000007</v>
      </c>
      <c r="J134">
        <v>117.02</v>
      </c>
      <c r="K134">
        <v>12.11</v>
      </c>
      <c r="L134">
        <v>31.61</v>
      </c>
      <c r="M134">
        <v>8</v>
      </c>
      <c r="N134">
        <v>45</v>
      </c>
      <c r="O134">
        <v>0.55000000000000004</v>
      </c>
      <c r="P134">
        <v>0.09</v>
      </c>
      <c r="Q134">
        <f t="shared" si="16"/>
        <v>0.18518518518518517</v>
      </c>
      <c r="R134">
        <f t="shared" si="17"/>
        <v>0.46000000000000008</v>
      </c>
      <c r="S134">
        <f t="shared" si="18"/>
        <v>5.0000000000000001E-4</v>
      </c>
      <c r="T134">
        <f t="shared" si="19"/>
        <v>8.3500000000000002E-4</v>
      </c>
      <c r="U134">
        <f t="shared" si="20"/>
        <v>0.16</v>
      </c>
      <c r="V134">
        <f t="shared" si="21"/>
        <v>151013.09248757252</v>
      </c>
      <c r="W134">
        <f t="shared" si="22"/>
        <v>12.584424373964374</v>
      </c>
      <c r="X134">
        <f t="shared" si="23"/>
        <v>3.7699330526861496</v>
      </c>
    </row>
    <row r="135" spans="1:24" x14ac:dyDescent="0.25">
      <c r="A135">
        <v>120</v>
      </c>
      <c r="B135">
        <v>32</v>
      </c>
      <c r="C135">
        <v>36</v>
      </c>
      <c r="D135">
        <v>14</v>
      </c>
      <c r="E135">
        <v>43</v>
      </c>
      <c r="F135">
        <v>1.4</v>
      </c>
      <c r="G135">
        <v>4</v>
      </c>
      <c r="H135">
        <v>1035</v>
      </c>
      <c r="I135">
        <v>84.81</v>
      </c>
      <c r="J135">
        <v>380.62</v>
      </c>
      <c r="K135">
        <v>254.38</v>
      </c>
      <c r="L135">
        <v>52.66</v>
      </c>
      <c r="M135">
        <v>12</v>
      </c>
      <c r="N135">
        <v>41</v>
      </c>
      <c r="O135">
        <v>0.45</v>
      </c>
      <c r="P135">
        <v>0.09</v>
      </c>
      <c r="Q135">
        <f t="shared" si="16"/>
        <v>0.24956597222222218</v>
      </c>
      <c r="R135">
        <f t="shared" si="17"/>
        <v>0.36</v>
      </c>
      <c r="S135">
        <f t="shared" si="18"/>
        <v>5.0000000000000001E-4</v>
      </c>
      <c r="T135">
        <f t="shared" si="19"/>
        <v>8.3500000000000002E-4</v>
      </c>
      <c r="U135">
        <f t="shared" si="20"/>
        <v>0.12</v>
      </c>
      <c r="V135">
        <f t="shared" si="21"/>
        <v>490554.64041582518</v>
      </c>
      <c r="W135">
        <f t="shared" si="22"/>
        <v>70.517229559774876</v>
      </c>
      <c r="X135">
        <f t="shared" si="23"/>
        <v>260.7345347910632</v>
      </c>
    </row>
    <row r="136" spans="1:24" x14ac:dyDescent="0.25">
      <c r="A136">
        <v>160</v>
      </c>
      <c r="B136">
        <v>20</v>
      </c>
      <c r="C136">
        <v>45</v>
      </c>
      <c r="D136">
        <v>14</v>
      </c>
      <c r="E136">
        <v>43</v>
      </c>
      <c r="F136">
        <v>1.1000000000000001</v>
      </c>
      <c r="G136">
        <v>2.25</v>
      </c>
      <c r="H136">
        <v>600</v>
      </c>
      <c r="I136">
        <v>75.569999999999993</v>
      </c>
      <c r="J136">
        <v>110.46</v>
      </c>
      <c r="K136">
        <v>12.11</v>
      </c>
      <c r="L136">
        <v>22.14</v>
      </c>
      <c r="M136">
        <v>12</v>
      </c>
      <c r="N136">
        <v>41</v>
      </c>
      <c r="O136">
        <v>0.55000000000000004</v>
      </c>
      <c r="P136">
        <v>0.09</v>
      </c>
      <c r="Q136">
        <f t="shared" si="16"/>
        <v>0.18518518518518517</v>
      </c>
      <c r="R136">
        <f t="shared" si="17"/>
        <v>0.46000000000000008</v>
      </c>
      <c r="S136">
        <f t="shared" si="18"/>
        <v>5.0000000000000001E-4</v>
      </c>
      <c r="T136">
        <f t="shared" si="19"/>
        <v>8.3500000000000002E-4</v>
      </c>
      <c r="U136">
        <f t="shared" si="20"/>
        <v>0.16</v>
      </c>
      <c r="V136">
        <f t="shared" si="21"/>
        <v>151013.09248757252</v>
      </c>
      <c r="W136">
        <f t="shared" si="22"/>
        <v>12.584424373964374</v>
      </c>
      <c r="X136">
        <f t="shared" si="23"/>
        <v>3.7699330526861496</v>
      </c>
    </row>
    <row r="137" spans="1:24" x14ac:dyDescent="0.25">
      <c r="A137">
        <v>160</v>
      </c>
      <c r="B137">
        <v>20</v>
      </c>
      <c r="C137">
        <v>45</v>
      </c>
      <c r="D137">
        <v>10</v>
      </c>
      <c r="E137">
        <v>47</v>
      </c>
      <c r="F137">
        <v>1.5</v>
      </c>
      <c r="G137">
        <v>2.25</v>
      </c>
      <c r="H137">
        <v>600</v>
      </c>
      <c r="I137">
        <v>100.8</v>
      </c>
      <c r="J137">
        <v>155.5</v>
      </c>
      <c r="K137">
        <v>12.11</v>
      </c>
      <c r="L137">
        <v>37.06</v>
      </c>
      <c r="M137">
        <v>8</v>
      </c>
      <c r="N137">
        <v>45</v>
      </c>
      <c r="O137">
        <v>0.55000000000000004</v>
      </c>
      <c r="P137">
        <v>0.09</v>
      </c>
      <c r="Q137">
        <f t="shared" si="16"/>
        <v>0.18518518518518517</v>
      </c>
      <c r="R137">
        <f t="shared" si="17"/>
        <v>0.46000000000000008</v>
      </c>
      <c r="S137">
        <f t="shared" si="18"/>
        <v>5.0000000000000001E-4</v>
      </c>
      <c r="T137">
        <f t="shared" si="19"/>
        <v>8.3500000000000002E-4</v>
      </c>
      <c r="U137">
        <f t="shared" si="20"/>
        <v>0.16</v>
      </c>
      <c r="V137">
        <f t="shared" si="21"/>
        <v>151013.09248757252</v>
      </c>
      <c r="W137">
        <f t="shared" si="22"/>
        <v>12.584424373964374</v>
      </c>
      <c r="X137">
        <f t="shared" si="23"/>
        <v>3.7699330526861496</v>
      </c>
    </row>
    <row r="138" spans="1:24" x14ac:dyDescent="0.25">
      <c r="A138">
        <v>160</v>
      </c>
      <c r="B138">
        <v>20</v>
      </c>
      <c r="C138">
        <v>45</v>
      </c>
      <c r="D138">
        <v>14</v>
      </c>
      <c r="E138">
        <v>43</v>
      </c>
      <c r="F138">
        <v>1.3</v>
      </c>
      <c r="G138">
        <v>2.25</v>
      </c>
      <c r="H138">
        <v>600</v>
      </c>
      <c r="I138">
        <v>112.18</v>
      </c>
      <c r="J138">
        <v>152.61000000000001</v>
      </c>
      <c r="K138">
        <v>12.11</v>
      </c>
      <c r="L138">
        <v>27.11</v>
      </c>
      <c r="M138">
        <v>12</v>
      </c>
      <c r="N138">
        <v>41</v>
      </c>
      <c r="O138">
        <v>0.55000000000000004</v>
      </c>
      <c r="P138">
        <v>0.09</v>
      </c>
      <c r="Q138">
        <f t="shared" si="16"/>
        <v>0.18518518518518517</v>
      </c>
      <c r="R138">
        <f t="shared" si="17"/>
        <v>0.46000000000000008</v>
      </c>
      <c r="S138">
        <f t="shared" si="18"/>
        <v>5.0000000000000001E-4</v>
      </c>
      <c r="T138">
        <f t="shared" si="19"/>
        <v>8.3500000000000002E-4</v>
      </c>
      <c r="U138">
        <f t="shared" si="20"/>
        <v>0.16</v>
      </c>
      <c r="V138">
        <f t="shared" si="21"/>
        <v>151013.09248757252</v>
      </c>
      <c r="W138">
        <f t="shared" si="22"/>
        <v>12.584424373964374</v>
      </c>
      <c r="X138">
        <f t="shared" si="23"/>
        <v>3.7699330526861496</v>
      </c>
    </row>
    <row r="139" spans="1:24" x14ac:dyDescent="0.25">
      <c r="A139">
        <v>160</v>
      </c>
      <c r="B139">
        <v>20</v>
      </c>
      <c r="C139">
        <v>45</v>
      </c>
      <c r="D139">
        <v>14</v>
      </c>
      <c r="E139">
        <v>43</v>
      </c>
      <c r="F139">
        <v>1.5</v>
      </c>
      <c r="G139">
        <v>2.25</v>
      </c>
      <c r="H139">
        <v>600</v>
      </c>
      <c r="I139">
        <v>143.47999999999999</v>
      </c>
      <c r="J139">
        <v>189.93</v>
      </c>
      <c r="K139">
        <v>12.11</v>
      </c>
      <c r="L139">
        <v>31.64</v>
      </c>
      <c r="M139">
        <v>12</v>
      </c>
      <c r="N139">
        <v>41</v>
      </c>
      <c r="O139">
        <v>0.55000000000000004</v>
      </c>
      <c r="P139">
        <v>0.09</v>
      </c>
      <c r="Q139">
        <f t="shared" si="16"/>
        <v>0.18518518518518517</v>
      </c>
      <c r="R139">
        <f t="shared" si="17"/>
        <v>0.46000000000000008</v>
      </c>
      <c r="S139">
        <f t="shared" si="18"/>
        <v>5.0000000000000001E-4</v>
      </c>
      <c r="T139">
        <f t="shared" si="19"/>
        <v>8.3500000000000002E-4</v>
      </c>
      <c r="U139">
        <f t="shared" si="20"/>
        <v>0.16</v>
      </c>
      <c r="V139">
        <f t="shared" si="21"/>
        <v>151013.09248757252</v>
      </c>
      <c r="W139">
        <f t="shared" si="22"/>
        <v>12.584424373964374</v>
      </c>
      <c r="X139">
        <f t="shared" si="23"/>
        <v>3.7699330526861496</v>
      </c>
    </row>
    <row r="140" spans="1:24" x14ac:dyDescent="0.25">
      <c r="A140">
        <v>140</v>
      </c>
      <c r="B140">
        <v>20</v>
      </c>
      <c r="C140">
        <v>45</v>
      </c>
      <c r="D140">
        <v>10</v>
      </c>
      <c r="E140">
        <v>47</v>
      </c>
      <c r="F140">
        <v>1.1000000000000001</v>
      </c>
      <c r="G140">
        <v>3</v>
      </c>
      <c r="H140">
        <v>400</v>
      </c>
      <c r="I140">
        <v>43.66</v>
      </c>
      <c r="J140">
        <v>64.05</v>
      </c>
      <c r="K140">
        <v>3.6</v>
      </c>
      <c r="L140">
        <v>19.809999999999999</v>
      </c>
      <c r="M140">
        <v>8</v>
      </c>
      <c r="N140">
        <v>45</v>
      </c>
      <c r="O140">
        <v>0.55000000000000004</v>
      </c>
      <c r="P140">
        <v>0.09</v>
      </c>
      <c r="Q140">
        <f t="shared" si="16"/>
        <v>0.12345679012345678</v>
      </c>
      <c r="R140">
        <f t="shared" si="17"/>
        <v>0.46000000000000008</v>
      </c>
      <c r="S140">
        <f t="shared" si="18"/>
        <v>5.0000000000000001E-4</v>
      </c>
      <c r="T140">
        <f t="shared" si="19"/>
        <v>8.3500000000000002E-4</v>
      </c>
      <c r="U140">
        <f t="shared" si="20"/>
        <v>0.14000000000000001</v>
      </c>
      <c r="V140">
        <f t="shared" si="21"/>
        <v>67374.474096938269</v>
      </c>
      <c r="W140">
        <f t="shared" si="22"/>
        <v>3.743026338718793</v>
      </c>
      <c r="X140">
        <f t="shared" si="23"/>
        <v>3.821141658536916</v>
      </c>
    </row>
    <row r="141" spans="1:24" x14ac:dyDescent="0.25">
      <c r="A141">
        <v>140</v>
      </c>
      <c r="B141">
        <v>20</v>
      </c>
      <c r="C141">
        <v>45</v>
      </c>
      <c r="D141">
        <v>10</v>
      </c>
      <c r="E141">
        <v>47</v>
      </c>
      <c r="F141">
        <v>1.3</v>
      </c>
      <c r="G141">
        <v>3</v>
      </c>
      <c r="H141">
        <v>400</v>
      </c>
      <c r="I141">
        <v>67.13</v>
      </c>
      <c r="J141">
        <v>91.64</v>
      </c>
      <c r="K141">
        <v>3.6</v>
      </c>
      <c r="L141">
        <v>24.47</v>
      </c>
      <c r="M141">
        <v>8</v>
      </c>
      <c r="N141">
        <v>45</v>
      </c>
      <c r="O141">
        <v>0.55000000000000004</v>
      </c>
      <c r="P141">
        <v>0.09</v>
      </c>
      <c r="Q141">
        <f t="shared" si="16"/>
        <v>0.12345679012345678</v>
      </c>
      <c r="R141">
        <f t="shared" si="17"/>
        <v>0.46000000000000008</v>
      </c>
      <c r="S141">
        <f t="shared" si="18"/>
        <v>5.0000000000000001E-4</v>
      </c>
      <c r="T141">
        <f t="shared" si="19"/>
        <v>8.3500000000000002E-4</v>
      </c>
      <c r="U141">
        <f t="shared" si="20"/>
        <v>0.14000000000000001</v>
      </c>
      <c r="V141">
        <f t="shared" si="21"/>
        <v>67374.474096938269</v>
      </c>
      <c r="W141">
        <f t="shared" si="22"/>
        <v>3.743026338718793</v>
      </c>
      <c r="X141">
        <f t="shared" si="23"/>
        <v>3.821141658536916</v>
      </c>
    </row>
    <row r="142" spans="1:24" x14ac:dyDescent="0.25">
      <c r="A142">
        <v>140</v>
      </c>
      <c r="B142">
        <v>20</v>
      </c>
      <c r="C142">
        <v>45</v>
      </c>
      <c r="D142">
        <v>14</v>
      </c>
      <c r="E142">
        <v>43</v>
      </c>
      <c r="F142">
        <v>1.1000000000000001</v>
      </c>
      <c r="G142">
        <v>3</v>
      </c>
      <c r="H142">
        <v>400</v>
      </c>
      <c r="I142">
        <v>67.290000000000006</v>
      </c>
      <c r="J142">
        <v>83.32</v>
      </c>
      <c r="K142">
        <v>3.6</v>
      </c>
      <c r="L142">
        <v>17.170000000000002</v>
      </c>
      <c r="M142">
        <v>12</v>
      </c>
      <c r="N142">
        <v>41</v>
      </c>
      <c r="O142">
        <v>0.55000000000000004</v>
      </c>
      <c r="P142">
        <v>0.09</v>
      </c>
      <c r="Q142">
        <f t="shared" si="16"/>
        <v>0.12345679012345678</v>
      </c>
      <c r="R142">
        <f t="shared" si="17"/>
        <v>0.46000000000000008</v>
      </c>
      <c r="S142">
        <f t="shared" si="18"/>
        <v>5.0000000000000001E-4</v>
      </c>
      <c r="T142">
        <f t="shared" si="19"/>
        <v>8.3500000000000002E-4</v>
      </c>
      <c r="U142">
        <f t="shared" si="20"/>
        <v>0.14000000000000001</v>
      </c>
      <c r="V142">
        <f t="shared" si="21"/>
        <v>67374.474096938269</v>
      </c>
      <c r="W142">
        <f t="shared" si="22"/>
        <v>3.743026338718793</v>
      </c>
      <c r="X142">
        <f t="shared" si="23"/>
        <v>3.821141658536916</v>
      </c>
    </row>
    <row r="143" spans="1:24" x14ac:dyDescent="0.25">
      <c r="A143">
        <v>140</v>
      </c>
      <c r="B143">
        <v>20</v>
      </c>
      <c r="C143">
        <v>45</v>
      </c>
      <c r="D143">
        <v>10</v>
      </c>
      <c r="E143">
        <v>47</v>
      </c>
      <c r="F143">
        <v>1.5</v>
      </c>
      <c r="G143">
        <v>3</v>
      </c>
      <c r="H143">
        <v>400</v>
      </c>
      <c r="I143">
        <v>88.77</v>
      </c>
      <c r="J143">
        <v>117.09</v>
      </c>
      <c r="K143">
        <v>3.6</v>
      </c>
      <c r="L143">
        <v>29.01</v>
      </c>
      <c r="M143">
        <v>8</v>
      </c>
      <c r="N143">
        <v>45</v>
      </c>
      <c r="O143">
        <v>0.55000000000000004</v>
      </c>
      <c r="P143">
        <v>0.09</v>
      </c>
      <c r="Q143">
        <f t="shared" si="16"/>
        <v>0.12345679012345678</v>
      </c>
      <c r="R143">
        <f t="shared" si="17"/>
        <v>0.46000000000000008</v>
      </c>
      <c r="S143">
        <f t="shared" si="18"/>
        <v>5.0000000000000001E-4</v>
      </c>
      <c r="T143">
        <f t="shared" si="19"/>
        <v>8.3500000000000002E-4</v>
      </c>
      <c r="U143">
        <f t="shared" si="20"/>
        <v>0.14000000000000001</v>
      </c>
      <c r="V143">
        <f t="shared" si="21"/>
        <v>67374.474096938269</v>
      </c>
      <c r="W143">
        <f t="shared" si="22"/>
        <v>3.743026338718793</v>
      </c>
      <c r="X143">
        <f t="shared" si="23"/>
        <v>3.821141658536916</v>
      </c>
    </row>
    <row r="144" spans="1:24" x14ac:dyDescent="0.25">
      <c r="A144">
        <v>140</v>
      </c>
      <c r="B144">
        <v>20</v>
      </c>
      <c r="C144">
        <v>45</v>
      </c>
      <c r="D144">
        <v>14</v>
      </c>
      <c r="E144">
        <v>43</v>
      </c>
      <c r="F144">
        <v>1.3</v>
      </c>
      <c r="G144">
        <v>3</v>
      </c>
      <c r="H144">
        <v>400</v>
      </c>
      <c r="I144">
        <v>90.85</v>
      </c>
      <c r="J144">
        <v>110.59</v>
      </c>
      <c r="K144">
        <v>3.6</v>
      </c>
      <c r="L144">
        <v>21.23</v>
      </c>
      <c r="M144">
        <v>12</v>
      </c>
      <c r="N144">
        <v>41</v>
      </c>
      <c r="O144">
        <v>0.55000000000000004</v>
      </c>
      <c r="P144">
        <v>0.09</v>
      </c>
      <c r="Q144">
        <f t="shared" si="16"/>
        <v>0.12345679012345678</v>
      </c>
      <c r="R144">
        <f t="shared" si="17"/>
        <v>0.46000000000000008</v>
      </c>
      <c r="S144">
        <f t="shared" si="18"/>
        <v>5.0000000000000001E-4</v>
      </c>
      <c r="T144">
        <f t="shared" si="19"/>
        <v>8.3500000000000002E-4</v>
      </c>
      <c r="U144">
        <f t="shared" si="20"/>
        <v>0.14000000000000001</v>
      </c>
      <c r="V144">
        <f t="shared" si="21"/>
        <v>67374.474096938269</v>
      </c>
      <c r="W144">
        <f t="shared" si="22"/>
        <v>3.743026338718793</v>
      </c>
      <c r="X144">
        <f t="shared" si="23"/>
        <v>3.821141658536916</v>
      </c>
    </row>
    <row r="145" spans="1:24" x14ac:dyDescent="0.25">
      <c r="A145">
        <v>140</v>
      </c>
      <c r="B145">
        <v>20</v>
      </c>
      <c r="C145">
        <v>45</v>
      </c>
      <c r="D145">
        <v>14</v>
      </c>
      <c r="E145">
        <v>43</v>
      </c>
      <c r="F145">
        <v>1.5</v>
      </c>
      <c r="G145">
        <v>3</v>
      </c>
      <c r="H145">
        <v>400</v>
      </c>
      <c r="I145">
        <v>111.7</v>
      </c>
      <c r="J145">
        <v>134.47999999999999</v>
      </c>
      <c r="K145">
        <v>3.6</v>
      </c>
      <c r="L145">
        <v>25.12</v>
      </c>
      <c r="M145">
        <v>12</v>
      </c>
      <c r="N145">
        <v>41</v>
      </c>
      <c r="O145">
        <v>0.55000000000000004</v>
      </c>
      <c r="P145">
        <v>0.09</v>
      </c>
      <c r="Q145">
        <f t="shared" si="16"/>
        <v>0.12345679012345678</v>
      </c>
      <c r="R145">
        <f t="shared" si="17"/>
        <v>0.46000000000000008</v>
      </c>
      <c r="S145">
        <f t="shared" si="18"/>
        <v>5.0000000000000001E-4</v>
      </c>
      <c r="T145">
        <f t="shared" si="19"/>
        <v>8.3500000000000002E-4</v>
      </c>
      <c r="U145">
        <f t="shared" si="20"/>
        <v>0.14000000000000001</v>
      </c>
      <c r="V145">
        <f t="shared" si="21"/>
        <v>67374.474096938269</v>
      </c>
      <c r="W145">
        <f t="shared" si="22"/>
        <v>3.743026338718793</v>
      </c>
      <c r="X145">
        <f t="shared" si="23"/>
        <v>3.821141658536916</v>
      </c>
    </row>
    <row r="146" spans="1:24" x14ac:dyDescent="0.25">
      <c r="A146">
        <v>160</v>
      </c>
      <c r="B146">
        <v>30</v>
      </c>
      <c r="C146">
        <v>45</v>
      </c>
      <c r="D146">
        <v>10</v>
      </c>
      <c r="E146">
        <v>47</v>
      </c>
      <c r="F146">
        <v>1.1000000000000001</v>
      </c>
      <c r="G146">
        <v>2.25</v>
      </c>
      <c r="H146">
        <v>600</v>
      </c>
      <c r="I146">
        <v>80.319999999999993</v>
      </c>
      <c r="J146">
        <v>113.96</v>
      </c>
      <c r="K146">
        <v>6.17</v>
      </c>
      <c r="L146">
        <v>29.35</v>
      </c>
      <c r="M146">
        <v>8</v>
      </c>
      <c r="N146">
        <v>45</v>
      </c>
      <c r="O146">
        <v>0.55000000000000004</v>
      </c>
      <c r="P146">
        <v>0.09</v>
      </c>
      <c r="Q146">
        <f t="shared" si="16"/>
        <v>0.12345679012345677</v>
      </c>
      <c r="R146">
        <f t="shared" si="17"/>
        <v>0.46000000000000008</v>
      </c>
      <c r="S146">
        <f t="shared" si="18"/>
        <v>5.0000000000000001E-4</v>
      </c>
      <c r="T146">
        <f t="shared" si="19"/>
        <v>8.3500000000000002E-4</v>
      </c>
      <c r="U146">
        <f t="shared" si="20"/>
        <v>0.16</v>
      </c>
      <c r="V146">
        <f t="shared" si="21"/>
        <v>76999.398967929446</v>
      </c>
      <c r="W146">
        <f t="shared" si="22"/>
        <v>6.4166165806607873</v>
      </c>
      <c r="X146">
        <f t="shared" si="23"/>
        <v>3.8434052831529897</v>
      </c>
    </row>
    <row r="147" spans="1:24" x14ac:dyDescent="0.25">
      <c r="A147">
        <v>160</v>
      </c>
      <c r="B147">
        <v>30</v>
      </c>
      <c r="C147">
        <v>45</v>
      </c>
      <c r="D147">
        <v>14</v>
      </c>
      <c r="E147">
        <v>43</v>
      </c>
      <c r="F147">
        <v>1.1000000000000001</v>
      </c>
      <c r="G147">
        <v>2.25</v>
      </c>
      <c r="H147">
        <v>600</v>
      </c>
      <c r="I147">
        <v>115.36</v>
      </c>
      <c r="J147">
        <v>141.97</v>
      </c>
      <c r="K147">
        <v>6.17</v>
      </c>
      <c r="L147">
        <v>25.19</v>
      </c>
      <c r="M147">
        <v>12</v>
      </c>
      <c r="N147">
        <v>41</v>
      </c>
      <c r="O147">
        <v>0.55000000000000004</v>
      </c>
      <c r="P147">
        <v>0.09</v>
      </c>
      <c r="Q147">
        <f t="shared" si="16"/>
        <v>0.12345679012345677</v>
      </c>
      <c r="R147">
        <f t="shared" si="17"/>
        <v>0.46000000000000008</v>
      </c>
      <c r="S147">
        <f t="shared" si="18"/>
        <v>5.0000000000000001E-4</v>
      </c>
      <c r="T147">
        <f t="shared" si="19"/>
        <v>8.3500000000000002E-4</v>
      </c>
      <c r="U147">
        <f t="shared" si="20"/>
        <v>0.16</v>
      </c>
      <c r="V147">
        <f t="shared" si="21"/>
        <v>76999.398967929446</v>
      </c>
      <c r="W147">
        <f t="shared" si="22"/>
        <v>6.4166165806607873</v>
      </c>
      <c r="X147">
        <f t="shared" si="23"/>
        <v>3.8434052831529897</v>
      </c>
    </row>
    <row r="148" spans="1:24" x14ac:dyDescent="0.25">
      <c r="A148">
        <v>160</v>
      </c>
      <c r="B148">
        <v>30</v>
      </c>
      <c r="C148">
        <v>45</v>
      </c>
      <c r="D148">
        <v>10</v>
      </c>
      <c r="E148">
        <v>47</v>
      </c>
      <c r="F148">
        <v>1.3</v>
      </c>
      <c r="G148">
        <v>2.25</v>
      </c>
      <c r="H148">
        <v>600</v>
      </c>
      <c r="I148">
        <v>116.54</v>
      </c>
      <c r="J148">
        <v>155.99</v>
      </c>
      <c r="K148">
        <v>6.17</v>
      </c>
      <c r="L148">
        <v>35.83</v>
      </c>
      <c r="M148">
        <v>8</v>
      </c>
      <c r="N148">
        <v>45</v>
      </c>
      <c r="O148">
        <v>0.55000000000000004</v>
      </c>
      <c r="P148">
        <v>0.09</v>
      </c>
      <c r="Q148">
        <f t="shared" si="16"/>
        <v>0.12345679012345677</v>
      </c>
      <c r="R148">
        <f t="shared" si="17"/>
        <v>0.46000000000000008</v>
      </c>
      <c r="S148">
        <f t="shared" si="18"/>
        <v>5.0000000000000001E-4</v>
      </c>
      <c r="T148">
        <f t="shared" si="19"/>
        <v>8.3500000000000002E-4</v>
      </c>
      <c r="U148">
        <f t="shared" si="20"/>
        <v>0.16</v>
      </c>
      <c r="V148">
        <f t="shared" si="21"/>
        <v>76999.398967929446</v>
      </c>
      <c r="W148">
        <f t="shared" si="22"/>
        <v>6.4166165806607873</v>
      </c>
      <c r="X148">
        <f t="shared" si="23"/>
        <v>3.8434052831529897</v>
      </c>
    </row>
    <row r="149" spans="1:24" x14ac:dyDescent="0.25">
      <c r="A149">
        <v>160</v>
      </c>
      <c r="B149">
        <v>30</v>
      </c>
      <c r="C149">
        <v>45</v>
      </c>
      <c r="D149">
        <v>10</v>
      </c>
      <c r="E149">
        <v>47</v>
      </c>
      <c r="F149">
        <v>1.5</v>
      </c>
      <c r="G149">
        <v>2.25</v>
      </c>
      <c r="H149">
        <v>600</v>
      </c>
      <c r="I149">
        <v>149.63999999999999</v>
      </c>
      <c r="J149">
        <v>194.73</v>
      </c>
      <c r="K149">
        <v>6.17</v>
      </c>
      <c r="L149">
        <v>42.09</v>
      </c>
      <c r="M149">
        <v>8</v>
      </c>
      <c r="N149">
        <v>45</v>
      </c>
      <c r="O149">
        <v>0.55000000000000004</v>
      </c>
      <c r="P149">
        <v>0.09</v>
      </c>
      <c r="Q149">
        <f t="shared" si="16"/>
        <v>0.12345679012345677</v>
      </c>
      <c r="R149">
        <f t="shared" si="17"/>
        <v>0.46000000000000008</v>
      </c>
      <c r="S149">
        <f t="shared" si="18"/>
        <v>5.0000000000000001E-4</v>
      </c>
      <c r="T149">
        <f t="shared" si="19"/>
        <v>8.3500000000000002E-4</v>
      </c>
      <c r="U149">
        <f t="shared" si="20"/>
        <v>0.16</v>
      </c>
      <c r="V149">
        <f t="shared" si="21"/>
        <v>76999.398967929446</v>
      </c>
      <c r="W149">
        <f t="shared" si="22"/>
        <v>6.4166165806607873</v>
      </c>
      <c r="X149">
        <f t="shared" si="23"/>
        <v>3.8434052831529897</v>
      </c>
    </row>
    <row r="150" spans="1:24" x14ac:dyDescent="0.25">
      <c r="A150">
        <v>160</v>
      </c>
      <c r="B150">
        <v>30</v>
      </c>
      <c r="C150">
        <v>45</v>
      </c>
      <c r="D150">
        <v>14</v>
      </c>
      <c r="E150">
        <v>43</v>
      </c>
      <c r="F150">
        <v>1.3</v>
      </c>
      <c r="G150">
        <v>2.25</v>
      </c>
      <c r="H150">
        <v>600</v>
      </c>
      <c r="I150">
        <v>151.82</v>
      </c>
      <c r="J150">
        <v>183.64</v>
      </c>
      <c r="K150">
        <v>6.17</v>
      </c>
      <c r="L150">
        <v>30.75</v>
      </c>
      <c r="M150">
        <v>12</v>
      </c>
      <c r="N150">
        <v>41</v>
      </c>
      <c r="O150">
        <v>0.55000000000000004</v>
      </c>
      <c r="P150">
        <v>0.09</v>
      </c>
      <c r="Q150">
        <f t="shared" si="16"/>
        <v>0.12345679012345677</v>
      </c>
      <c r="R150">
        <f t="shared" si="17"/>
        <v>0.46000000000000008</v>
      </c>
      <c r="S150">
        <f t="shared" si="18"/>
        <v>5.0000000000000001E-4</v>
      </c>
      <c r="T150">
        <f t="shared" si="19"/>
        <v>8.3500000000000002E-4</v>
      </c>
      <c r="U150">
        <f t="shared" si="20"/>
        <v>0.16</v>
      </c>
      <c r="V150">
        <f t="shared" si="21"/>
        <v>76999.398967929446</v>
      </c>
      <c r="W150">
        <f t="shared" si="22"/>
        <v>6.4166165806607873</v>
      </c>
      <c r="X150">
        <f t="shared" si="23"/>
        <v>3.8434052831529897</v>
      </c>
    </row>
    <row r="151" spans="1:24" x14ac:dyDescent="0.25">
      <c r="A151">
        <v>160</v>
      </c>
      <c r="B151">
        <v>30</v>
      </c>
      <c r="C151">
        <v>45</v>
      </c>
      <c r="D151">
        <v>14</v>
      </c>
      <c r="E151">
        <v>43</v>
      </c>
      <c r="F151">
        <v>1.5</v>
      </c>
      <c r="G151">
        <v>2.25</v>
      </c>
      <c r="H151">
        <v>600</v>
      </c>
      <c r="I151">
        <v>183.1</v>
      </c>
      <c r="J151">
        <v>219.55</v>
      </c>
      <c r="K151">
        <v>6.17</v>
      </c>
      <c r="L151">
        <v>35.97</v>
      </c>
      <c r="M151">
        <v>12</v>
      </c>
      <c r="N151">
        <v>41</v>
      </c>
      <c r="O151">
        <v>0.55000000000000004</v>
      </c>
      <c r="P151">
        <v>0.09</v>
      </c>
      <c r="Q151">
        <f t="shared" si="16"/>
        <v>0.12345679012345677</v>
      </c>
      <c r="R151">
        <f t="shared" si="17"/>
        <v>0.46000000000000008</v>
      </c>
      <c r="S151">
        <f t="shared" si="18"/>
        <v>5.0000000000000001E-4</v>
      </c>
      <c r="T151">
        <f t="shared" si="19"/>
        <v>8.3500000000000002E-4</v>
      </c>
      <c r="U151">
        <f t="shared" si="20"/>
        <v>0.16</v>
      </c>
      <c r="V151">
        <f t="shared" si="21"/>
        <v>76999.398967929446</v>
      </c>
      <c r="W151">
        <f t="shared" si="22"/>
        <v>6.4166165806607873</v>
      </c>
      <c r="X151">
        <f t="shared" si="23"/>
        <v>3.8434052831529897</v>
      </c>
    </row>
    <row r="152" spans="1:24" x14ac:dyDescent="0.25">
      <c r="A152">
        <v>140</v>
      </c>
      <c r="B152">
        <v>20</v>
      </c>
      <c r="C152">
        <v>45</v>
      </c>
      <c r="D152">
        <v>10</v>
      </c>
      <c r="E152">
        <v>47</v>
      </c>
      <c r="F152">
        <v>1.1000000000000001</v>
      </c>
      <c r="G152">
        <v>1.5</v>
      </c>
      <c r="H152">
        <v>800</v>
      </c>
      <c r="I152">
        <v>-82.78</v>
      </c>
      <c r="J152">
        <v>-28.4</v>
      </c>
      <c r="K152">
        <v>23.25</v>
      </c>
      <c r="L152">
        <v>24.72</v>
      </c>
      <c r="M152">
        <v>8</v>
      </c>
      <c r="N152">
        <v>45</v>
      </c>
      <c r="O152">
        <v>0.55000000000000004</v>
      </c>
      <c r="P152">
        <v>0.09</v>
      </c>
      <c r="Q152">
        <f t="shared" si="16"/>
        <v>0.24691358024691357</v>
      </c>
      <c r="R152">
        <f t="shared" si="17"/>
        <v>0.46000000000000008</v>
      </c>
      <c r="S152">
        <f t="shared" si="18"/>
        <v>5.0000000000000001E-4</v>
      </c>
      <c r="T152">
        <f t="shared" si="19"/>
        <v>8.3500000000000002E-4</v>
      </c>
      <c r="U152">
        <f t="shared" si="20"/>
        <v>0.14000000000000001</v>
      </c>
      <c r="V152">
        <f t="shared" si="21"/>
        <v>217614.93427712604</v>
      </c>
      <c r="W152">
        <f t="shared" si="22"/>
        <v>24.179437141902895</v>
      </c>
      <c r="X152">
        <f t="shared" si="23"/>
        <v>3.843915540499423</v>
      </c>
    </row>
    <row r="153" spans="1:24" x14ac:dyDescent="0.25">
      <c r="A153">
        <v>140</v>
      </c>
      <c r="B153">
        <v>20</v>
      </c>
      <c r="C153">
        <v>45</v>
      </c>
      <c r="D153">
        <v>10</v>
      </c>
      <c r="E153">
        <v>47</v>
      </c>
      <c r="F153">
        <v>1.3</v>
      </c>
      <c r="G153">
        <v>1.5</v>
      </c>
      <c r="H153">
        <v>800</v>
      </c>
      <c r="I153">
        <v>-44.4</v>
      </c>
      <c r="J153">
        <v>11.91</v>
      </c>
      <c r="K153">
        <v>23.25</v>
      </c>
      <c r="L153">
        <v>29.84</v>
      </c>
      <c r="M153">
        <v>8</v>
      </c>
      <c r="N153">
        <v>45</v>
      </c>
      <c r="O153">
        <v>0.55000000000000004</v>
      </c>
      <c r="P153">
        <v>0.09</v>
      </c>
      <c r="Q153">
        <f t="shared" si="16"/>
        <v>0.24691358024691357</v>
      </c>
      <c r="R153">
        <f t="shared" si="17"/>
        <v>0.46000000000000008</v>
      </c>
      <c r="S153">
        <f t="shared" si="18"/>
        <v>5.0000000000000001E-4</v>
      </c>
      <c r="T153">
        <f t="shared" si="19"/>
        <v>8.3500000000000002E-4</v>
      </c>
      <c r="U153">
        <f t="shared" si="20"/>
        <v>0.14000000000000001</v>
      </c>
      <c r="V153">
        <f t="shared" si="21"/>
        <v>217614.93427712604</v>
      </c>
      <c r="W153">
        <f t="shared" si="22"/>
        <v>24.179437141902895</v>
      </c>
      <c r="X153">
        <f t="shared" si="23"/>
        <v>3.843915540499423</v>
      </c>
    </row>
    <row r="154" spans="1:24" x14ac:dyDescent="0.25">
      <c r="A154">
        <v>140</v>
      </c>
      <c r="B154">
        <v>20</v>
      </c>
      <c r="C154">
        <v>45</v>
      </c>
      <c r="D154">
        <v>14</v>
      </c>
      <c r="E154">
        <v>43</v>
      </c>
      <c r="F154">
        <v>1.1000000000000001</v>
      </c>
      <c r="G154">
        <v>1.5</v>
      </c>
      <c r="H154">
        <v>800</v>
      </c>
      <c r="I154">
        <v>-10.27</v>
      </c>
      <c r="J154">
        <v>42.82</v>
      </c>
      <c r="K154">
        <v>23.25</v>
      </c>
      <c r="L154">
        <v>22.07</v>
      </c>
      <c r="M154">
        <v>12</v>
      </c>
      <c r="N154">
        <v>41</v>
      </c>
      <c r="O154">
        <v>0.55000000000000004</v>
      </c>
      <c r="P154">
        <v>0.09</v>
      </c>
      <c r="Q154">
        <f t="shared" si="16"/>
        <v>0.24691358024691357</v>
      </c>
      <c r="R154">
        <f t="shared" si="17"/>
        <v>0.46000000000000008</v>
      </c>
      <c r="S154">
        <f t="shared" si="18"/>
        <v>5.0000000000000001E-4</v>
      </c>
      <c r="T154">
        <f t="shared" si="19"/>
        <v>8.3500000000000002E-4</v>
      </c>
      <c r="U154">
        <f t="shared" si="20"/>
        <v>0.14000000000000001</v>
      </c>
      <c r="V154">
        <f t="shared" si="21"/>
        <v>217614.93427712604</v>
      </c>
      <c r="W154">
        <f t="shared" si="22"/>
        <v>24.179437141902895</v>
      </c>
      <c r="X154">
        <f t="shared" si="23"/>
        <v>3.843915540499423</v>
      </c>
    </row>
    <row r="155" spans="1:24" x14ac:dyDescent="0.25">
      <c r="A155">
        <v>140</v>
      </c>
      <c r="B155">
        <v>20</v>
      </c>
      <c r="C155">
        <v>45</v>
      </c>
      <c r="D155">
        <v>10</v>
      </c>
      <c r="E155">
        <v>47</v>
      </c>
      <c r="F155">
        <v>1.5</v>
      </c>
      <c r="G155">
        <v>1.5</v>
      </c>
      <c r="H155">
        <v>800</v>
      </c>
      <c r="I155">
        <v>-7.71</v>
      </c>
      <c r="J155">
        <v>51.06</v>
      </c>
      <c r="K155">
        <v>23.25</v>
      </c>
      <c r="L155">
        <v>34.81</v>
      </c>
      <c r="M155">
        <v>8</v>
      </c>
      <c r="N155">
        <v>45</v>
      </c>
      <c r="O155">
        <v>0.55000000000000004</v>
      </c>
      <c r="P155">
        <v>0.09</v>
      </c>
      <c r="Q155">
        <f t="shared" si="16"/>
        <v>0.24691358024691357</v>
      </c>
      <c r="R155">
        <f t="shared" si="17"/>
        <v>0.46000000000000008</v>
      </c>
      <c r="S155">
        <f t="shared" si="18"/>
        <v>5.0000000000000001E-4</v>
      </c>
      <c r="T155">
        <f t="shared" si="19"/>
        <v>8.3500000000000002E-4</v>
      </c>
      <c r="U155">
        <f t="shared" si="20"/>
        <v>0.14000000000000001</v>
      </c>
      <c r="V155">
        <f t="shared" si="21"/>
        <v>217614.93427712604</v>
      </c>
      <c r="W155">
        <f t="shared" si="22"/>
        <v>24.179437141902895</v>
      </c>
      <c r="X155">
        <f t="shared" si="23"/>
        <v>3.843915540499423</v>
      </c>
    </row>
    <row r="156" spans="1:24" x14ac:dyDescent="0.25">
      <c r="A156">
        <v>140</v>
      </c>
      <c r="B156">
        <v>20</v>
      </c>
      <c r="C156">
        <v>45</v>
      </c>
      <c r="D156">
        <v>14</v>
      </c>
      <c r="E156">
        <v>43</v>
      </c>
      <c r="F156">
        <v>1.3</v>
      </c>
      <c r="G156">
        <v>1.5</v>
      </c>
      <c r="H156">
        <v>800</v>
      </c>
      <c r="I156">
        <v>32.04</v>
      </c>
      <c r="J156">
        <v>85.92</v>
      </c>
      <c r="K156">
        <v>23.25</v>
      </c>
      <c r="L156">
        <v>26.58</v>
      </c>
      <c r="M156">
        <v>12</v>
      </c>
      <c r="N156">
        <v>41</v>
      </c>
      <c r="O156">
        <v>0.55000000000000004</v>
      </c>
      <c r="P156">
        <v>0.09</v>
      </c>
      <c r="Q156">
        <f t="shared" si="16"/>
        <v>0.24691358024691357</v>
      </c>
      <c r="R156">
        <f t="shared" si="17"/>
        <v>0.46000000000000008</v>
      </c>
      <c r="S156">
        <f t="shared" si="18"/>
        <v>5.0000000000000001E-4</v>
      </c>
      <c r="T156">
        <f t="shared" si="19"/>
        <v>8.3500000000000002E-4</v>
      </c>
      <c r="U156">
        <f t="shared" si="20"/>
        <v>0.14000000000000001</v>
      </c>
      <c r="V156">
        <f t="shared" si="21"/>
        <v>217614.93427712604</v>
      </c>
      <c r="W156">
        <f t="shared" si="22"/>
        <v>24.179437141902895</v>
      </c>
      <c r="X156">
        <f t="shared" si="23"/>
        <v>3.843915540499423</v>
      </c>
    </row>
    <row r="157" spans="1:24" x14ac:dyDescent="0.25">
      <c r="A157">
        <v>140</v>
      </c>
      <c r="B157">
        <v>20</v>
      </c>
      <c r="C157">
        <v>45</v>
      </c>
      <c r="D157">
        <v>14</v>
      </c>
      <c r="E157">
        <v>43</v>
      </c>
      <c r="F157">
        <v>1.5</v>
      </c>
      <c r="G157">
        <v>1.5</v>
      </c>
      <c r="H157">
        <v>800</v>
      </c>
      <c r="I157">
        <v>69.42</v>
      </c>
      <c r="J157">
        <v>125.26</v>
      </c>
      <c r="K157">
        <v>23.25</v>
      </c>
      <c r="L157">
        <v>30.69</v>
      </c>
      <c r="M157">
        <v>12</v>
      </c>
      <c r="N157">
        <v>41</v>
      </c>
      <c r="O157">
        <v>0.55000000000000004</v>
      </c>
      <c r="P157">
        <v>0.09</v>
      </c>
      <c r="Q157">
        <f t="shared" si="16"/>
        <v>0.24691358024691357</v>
      </c>
      <c r="R157">
        <f t="shared" si="17"/>
        <v>0.46000000000000008</v>
      </c>
      <c r="S157">
        <f t="shared" si="18"/>
        <v>5.0000000000000001E-4</v>
      </c>
      <c r="T157">
        <f t="shared" si="19"/>
        <v>8.3500000000000002E-4</v>
      </c>
      <c r="U157">
        <f t="shared" si="20"/>
        <v>0.14000000000000001</v>
      </c>
      <c r="V157">
        <f t="shared" si="21"/>
        <v>217614.93427712604</v>
      </c>
      <c r="W157">
        <f t="shared" si="22"/>
        <v>24.179437141902895</v>
      </c>
      <c r="X157">
        <f t="shared" si="23"/>
        <v>3.843915540499423</v>
      </c>
    </row>
    <row r="158" spans="1:24" x14ac:dyDescent="0.25">
      <c r="A158">
        <v>140</v>
      </c>
      <c r="B158">
        <v>23</v>
      </c>
      <c r="C158">
        <v>50</v>
      </c>
      <c r="D158">
        <v>10</v>
      </c>
      <c r="E158">
        <v>47</v>
      </c>
      <c r="F158">
        <v>1.1000000000000001</v>
      </c>
      <c r="G158">
        <v>3</v>
      </c>
      <c r="H158">
        <v>400</v>
      </c>
      <c r="I158">
        <v>56.73</v>
      </c>
      <c r="J158">
        <v>74.55</v>
      </c>
      <c r="K158">
        <v>2.44</v>
      </c>
      <c r="L158">
        <v>21.09</v>
      </c>
      <c r="M158">
        <v>8</v>
      </c>
      <c r="N158">
        <v>45</v>
      </c>
      <c r="O158">
        <v>0.55000000000000004</v>
      </c>
      <c r="P158">
        <v>0.09</v>
      </c>
      <c r="Q158">
        <f t="shared" si="16"/>
        <v>9.661835748792269E-2</v>
      </c>
      <c r="R158">
        <f t="shared" si="17"/>
        <v>0.46000000000000008</v>
      </c>
      <c r="S158">
        <f t="shared" si="18"/>
        <v>5.0000000000000001E-4</v>
      </c>
      <c r="T158">
        <f t="shared" si="19"/>
        <v>8.3500000000000002E-4</v>
      </c>
      <c r="U158">
        <f t="shared" si="20"/>
        <v>0.14000000000000001</v>
      </c>
      <c r="V158">
        <f t="shared" si="21"/>
        <v>45678.757849501359</v>
      </c>
      <c r="W158">
        <f t="shared" si="22"/>
        <v>2.5377087694167422</v>
      </c>
      <c r="X158">
        <f t="shared" si="23"/>
        <v>3.8502751219636311</v>
      </c>
    </row>
    <row r="159" spans="1:24" x14ac:dyDescent="0.25">
      <c r="A159">
        <v>140</v>
      </c>
      <c r="B159">
        <v>23</v>
      </c>
      <c r="C159">
        <v>50</v>
      </c>
      <c r="D159">
        <v>14</v>
      </c>
      <c r="E159">
        <v>43</v>
      </c>
      <c r="F159">
        <v>1.1000000000000001</v>
      </c>
      <c r="G159">
        <v>3</v>
      </c>
      <c r="H159">
        <v>400</v>
      </c>
      <c r="I159">
        <v>77.63</v>
      </c>
      <c r="J159">
        <v>91.27</v>
      </c>
      <c r="K159">
        <v>2.44</v>
      </c>
      <c r="L159">
        <v>18.440000000000001</v>
      </c>
      <c r="M159">
        <v>12</v>
      </c>
      <c r="N159">
        <v>41</v>
      </c>
      <c r="O159">
        <v>0.55000000000000004</v>
      </c>
      <c r="P159">
        <v>0.09</v>
      </c>
      <c r="Q159">
        <f t="shared" si="16"/>
        <v>9.661835748792269E-2</v>
      </c>
      <c r="R159">
        <f t="shared" si="17"/>
        <v>0.46000000000000008</v>
      </c>
      <c r="S159">
        <f t="shared" si="18"/>
        <v>5.0000000000000001E-4</v>
      </c>
      <c r="T159">
        <f t="shared" si="19"/>
        <v>8.3500000000000002E-4</v>
      </c>
      <c r="U159">
        <f t="shared" si="20"/>
        <v>0.14000000000000001</v>
      </c>
      <c r="V159">
        <f t="shared" si="21"/>
        <v>45678.757849501359</v>
      </c>
      <c r="W159">
        <f t="shared" si="22"/>
        <v>2.5377087694167422</v>
      </c>
      <c r="X159">
        <f t="shared" si="23"/>
        <v>3.8502751219636311</v>
      </c>
    </row>
    <row r="160" spans="1:24" x14ac:dyDescent="0.25">
      <c r="A160">
        <v>140</v>
      </c>
      <c r="B160">
        <v>23</v>
      </c>
      <c r="C160">
        <v>50</v>
      </c>
      <c r="D160">
        <v>10</v>
      </c>
      <c r="E160">
        <v>47</v>
      </c>
      <c r="F160">
        <v>1.3</v>
      </c>
      <c r="G160">
        <v>3</v>
      </c>
      <c r="H160">
        <v>400</v>
      </c>
      <c r="I160">
        <v>79.930000000000007</v>
      </c>
      <c r="J160">
        <v>101.82</v>
      </c>
      <c r="K160">
        <v>2.44</v>
      </c>
      <c r="L160">
        <v>26.15</v>
      </c>
      <c r="M160">
        <v>8</v>
      </c>
      <c r="N160">
        <v>45</v>
      </c>
      <c r="O160">
        <v>0.55000000000000004</v>
      </c>
      <c r="P160">
        <v>0.09</v>
      </c>
      <c r="Q160">
        <f t="shared" si="16"/>
        <v>9.661835748792269E-2</v>
      </c>
      <c r="R160">
        <f t="shared" si="17"/>
        <v>0.46000000000000008</v>
      </c>
      <c r="S160">
        <f t="shared" si="18"/>
        <v>5.0000000000000001E-4</v>
      </c>
      <c r="T160">
        <f t="shared" si="19"/>
        <v>8.3500000000000002E-4</v>
      </c>
      <c r="U160">
        <f t="shared" si="20"/>
        <v>0.14000000000000001</v>
      </c>
      <c r="V160">
        <f t="shared" si="21"/>
        <v>45678.757849501359</v>
      </c>
      <c r="W160">
        <f t="shared" si="22"/>
        <v>2.5377087694167422</v>
      </c>
      <c r="X160">
        <f t="shared" si="23"/>
        <v>3.8502751219636311</v>
      </c>
    </row>
    <row r="161" spans="1:24" x14ac:dyDescent="0.25">
      <c r="A161">
        <v>140</v>
      </c>
      <c r="B161">
        <v>23</v>
      </c>
      <c r="C161">
        <v>50</v>
      </c>
      <c r="D161">
        <v>14</v>
      </c>
      <c r="E161">
        <v>43</v>
      </c>
      <c r="F161">
        <v>1.3</v>
      </c>
      <c r="G161">
        <v>3</v>
      </c>
      <c r="H161">
        <v>400</v>
      </c>
      <c r="I161">
        <v>100.96</v>
      </c>
      <c r="J161">
        <v>117.97</v>
      </c>
      <c r="K161">
        <v>2.44</v>
      </c>
      <c r="L161">
        <v>22.91</v>
      </c>
      <c r="M161">
        <v>12</v>
      </c>
      <c r="N161">
        <v>41</v>
      </c>
      <c r="O161">
        <v>0.55000000000000004</v>
      </c>
      <c r="P161">
        <v>0.09</v>
      </c>
      <c r="Q161">
        <f t="shared" si="16"/>
        <v>9.661835748792269E-2</v>
      </c>
      <c r="R161">
        <f t="shared" si="17"/>
        <v>0.46000000000000008</v>
      </c>
      <c r="S161">
        <f t="shared" si="18"/>
        <v>5.0000000000000001E-4</v>
      </c>
      <c r="T161">
        <f t="shared" si="19"/>
        <v>8.3500000000000002E-4</v>
      </c>
      <c r="U161">
        <f t="shared" si="20"/>
        <v>0.14000000000000001</v>
      </c>
      <c r="V161">
        <f t="shared" si="21"/>
        <v>45678.757849501359</v>
      </c>
      <c r="W161">
        <f t="shared" si="22"/>
        <v>2.5377087694167422</v>
      </c>
      <c r="X161">
        <f t="shared" si="23"/>
        <v>3.8502751219636311</v>
      </c>
    </row>
    <row r="162" spans="1:24" x14ac:dyDescent="0.25">
      <c r="A162">
        <v>140</v>
      </c>
      <c r="B162">
        <v>23</v>
      </c>
      <c r="C162">
        <v>50</v>
      </c>
      <c r="D162">
        <v>10</v>
      </c>
      <c r="E162">
        <v>47</v>
      </c>
      <c r="F162">
        <v>1.5</v>
      </c>
      <c r="G162">
        <v>3</v>
      </c>
      <c r="H162">
        <v>400</v>
      </c>
      <c r="I162">
        <v>101.62</v>
      </c>
      <c r="J162">
        <v>126.93</v>
      </c>
      <c r="K162">
        <v>2.44</v>
      </c>
      <c r="L162">
        <v>31.16</v>
      </c>
      <c r="M162">
        <v>8</v>
      </c>
      <c r="N162">
        <v>45</v>
      </c>
      <c r="O162">
        <v>0.55000000000000004</v>
      </c>
      <c r="P162">
        <v>0.09</v>
      </c>
      <c r="Q162">
        <f t="shared" si="16"/>
        <v>9.661835748792269E-2</v>
      </c>
      <c r="R162">
        <f t="shared" si="17"/>
        <v>0.46000000000000008</v>
      </c>
      <c r="S162">
        <f t="shared" si="18"/>
        <v>5.0000000000000001E-4</v>
      </c>
      <c r="T162">
        <f t="shared" si="19"/>
        <v>8.3500000000000002E-4</v>
      </c>
      <c r="U162">
        <f t="shared" si="20"/>
        <v>0.14000000000000001</v>
      </c>
      <c r="V162">
        <f t="shared" si="21"/>
        <v>45678.757849501359</v>
      </c>
      <c r="W162">
        <f t="shared" si="22"/>
        <v>2.5377087694167422</v>
      </c>
      <c r="X162">
        <f t="shared" si="23"/>
        <v>3.8502751219636311</v>
      </c>
    </row>
    <row r="163" spans="1:24" x14ac:dyDescent="0.25">
      <c r="A163">
        <v>140</v>
      </c>
      <c r="B163">
        <v>23</v>
      </c>
      <c r="C163">
        <v>50</v>
      </c>
      <c r="D163">
        <v>14</v>
      </c>
      <c r="E163">
        <v>43</v>
      </c>
      <c r="F163">
        <v>1.5</v>
      </c>
      <c r="G163">
        <v>3</v>
      </c>
      <c r="H163">
        <v>400</v>
      </c>
      <c r="I163">
        <v>121.63</v>
      </c>
      <c r="J163">
        <v>141.86000000000001</v>
      </c>
      <c r="K163">
        <v>2.44</v>
      </c>
      <c r="L163">
        <v>27.25</v>
      </c>
      <c r="M163">
        <v>12</v>
      </c>
      <c r="N163">
        <v>41</v>
      </c>
      <c r="O163">
        <v>0.55000000000000004</v>
      </c>
      <c r="P163">
        <v>0.09</v>
      </c>
      <c r="Q163">
        <f t="shared" si="16"/>
        <v>9.661835748792269E-2</v>
      </c>
      <c r="R163">
        <f t="shared" si="17"/>
        <v>0.46000000000000008</v>
      </c>
      <c r="S163">
        <f t="shared" si="18"/>
        <v>5.0000000000000001E-4</v>
      </c>
      <c r="T163">
        <f t="shared" si="19"/>
        <v>8.3500000000000002E-4</v>
      </c>
      <c r="U163">
        <f t="shared" si="20"/>
        <v>0.14000000000000001</v>
      </c>
      <c r="V163">
        <f t="shared" si="21"/>
        <v>45678.757849501359</v>
      </c>
      <c r="W163">
        <f t="shared" si="22"/>
        <v>2.5377087694167422</v>
      </c>
      <c r="X163">
        <f t="shared" si="23"/>
        <v>3.8502751219636311</v>
      </c>
    </row>
    <row r="164" spans="1:24" x14ac:dyDescent="0.25">
      <c r="A164">
        <v>140</v>
      </c>
      <c r="B164">
        <v>20</v>
      </c>
      <c r="C164">
        <v>60</v>
      </c>
      <c r="D164">
        <v>10</v>
      </c>
      <c r="E164">
        <v>47</v>
      </c>
      <c r="F164">
        <v>1.1000000000000001</v>
      </c>
      <c r="G164">
        <v>2.25</v>
      </c>
      <c r="H164">
        <v>600</v>
      </c>
      <c r="I164">
        <v>44.44</v>
      </c>
      <c r="J164">
        <v>80.19</v>
      </c>
      <c r="K164">
        <v>6.54</v>
      </c>
      <c r="L164">
        <v>26.59</v>
      </c>
      <c r="M164">
        <v>8</v>
      </c>
      <c r="N164">
        <v>45</v>
      </c>
      <c r="O164">
        <v>0.55000000000000004</v>
      </c>
      <c r="P164">
        <v>0.09</v>
      </c>
      <c r="Q164">
        <f t="shared" si="16"/>
        <v>0.1388888888888889</v>
      </c>
      <c r="R164">
        <f t="shared" si="17"/>
        <v>0.46000000000000008</v>
      </c>
      <c r="S164">
        <f t="shared" si="18"/>
        <v>5.0000000000000001E-4</v>
      </c>
      <c r="T164">
        <f t="shared" si="19"/>
        <v>8.3500000000000002E-4</v>
      </c>
      <c r="U164">
        <f t="shared" si="20"/>
        <v>0.14000000000000001</v>
      </c>
      <c r="V164">
        <f t="shared" si="21"/>
        <v>81622.798005534059</v>
      </c>
      <c r="W164">
        <f t="shared" si="22"/>
        <v>6.8018998337945051</v>
      </c>
      <c r="X164">
        <f t="shared" si="23"/>
        <v>3.8503923932146731</v>
      </c>
    </row>
    <row r="165" spans="1:24" x14ac:dyDescent="0.25">
      <c r="A165">
        <v>140</v>
      </c>
      <c r="B165">
        <v>20</v>
      </c>
      <c r="C165">
        <v>60</v>
      </c>
      <c r="D165">
        <v>10</v>
      </c>
      <c r="E165">
        <v>47</v>
      </c>
      <c r="F165">
        <v>1.3</v>
      </c>
      <c r="G165">
        <v>2.25</v>
      </c>
      <c r="H165">
        <v>600</v>
      </c>
      <c r="I165">
        <v>80.61</v>
      </c>
      <c r="J165">
        <v>122.04</v>
      </c>
      <c r="K165">
        <v>6.54</v>
      </c>
      <c r="L165">
        <v>32.64</v>
      </c>
      <c r="M165">
        <v>8</v>
      </c>
      <c r="N165">
        <v>45</v>
      </c>
      <c r="O165">
        <v>0.55000000000000004</v>
      </c>
      <c r="P165">
        <v>0.09</v>
      </c>
      <c r="Q165">
        <f t="shared" si="16"/>
        <v>0.1388888888888889</v>
      </c>
      <c r="R165">
        <f t="shared" si="17"/>
        <v>0.46000000000000008</v>
      </c>
      <c r="S165">
        <f t="shared" si="18"/>
        <v>5.0000000000000001E-4</v>
      </c>
      <c r="T165">
        <f t="shared" si="19"/>
        <v>8.3500000000000002E-4</v>
      </c>
      <c r="U165">
        <f t="shared" si="20"/>
        <v>0.14000000000000001</v>
      </c>
      <c r="V165">
        <f t="shared" si="21"/>
        <v>81622.798005534059</v>
      </c>
      <c r="W165">
        <f t="shared" si="22"/>
        <v>6.8018998337945051</v>
      </c>
      <c r="X165">
        <f t="shared" si="23"/>
        <v>3.8503923932146731</v>
      </c>
    </row>
    <row r="166" spans="1:24" x14ac:dyDescent="0.25">
      <c r="A166">
        <v>140</v>
      </c>
      <c r="B166">
        <v>20</v>
      </c>
      <c r="C166">
        <v>60</v>
      </c>
      <c r="D166">
        <v>14</v>
      </c>
      <c r="E166">
        <v>43</v>
      </c>
      <c r="F166">
        <v>1.1000000000000001</v>
      </c>
      <c r="G166">
        <v>2.25</v>
      </c>
      <c r="H166">
        <v>600</v>
      </c>
      <c r="I166">
        <v>85.43</v>
      </c>
      <c r="J166">
        <v>113.3</v>
      </c>
      <c r="K166">
        <v>6.54</v>
      </c>
      <c r="L166">
        <v>22.81</v>
      </c>
      <c r="M166">
        <v>12</v>
      </c>
      <c r="N166">
        <v>41</v>
      </c>
      <c r="O166">
        <v>0.55000000000000004</v>
      </c>
      <c r="P166">
        <v>0.09</v>
      </c>
      <c r="Q166">
        <f t="shared" si="16"/>
        <v>0.1388888888888889</v>
      </c>
      <c r="R166">
        <f t="shared" si="17"/>
        <v>0.46000000000000008</v>
      </c>
      <c r="S166">
        <f t="shared" si="18"/>
        <v>5.0000000000000001E-4</v>
      </c>
      <c r="T166">
        <f t="shared" si="19"/>
        <v>8.3500000000000002E-4</v>
      </c>
      <c r="U166">
        <f t="shared" si="20"/>
        <v>0.14000000000000001</v>
      </c>
      <c r="V166">
        <f t="shared" si="21"/>
        <v>81622.798005534059</v>
      </c>
      <c r="W166">
        <f t="shared" si="22"/>
        <v>6.8018998337945051</v>
      </c>
      <c r="X166">
        <f t="shared" si="23"/>
        <v>3.8503923932146731</v>
      </c>
    </row>
    <row r="167" spans="1:24" x14ac:dyDescent="0.25">
      <c r="A167">
        <v>140</v>
      </c>
      <c r="B167">
        <v>20</v>
      </c>
      <c r="C167">
        <v>60</v>
      </c>
      <c r="D167">
        <v>10</v>
      </c>
      <c r="E167">
        <v>47</v>
      </c>
      <c r="F167">
        <v>1.5</v>
      </c>
      <c r="G167">
        <v>2.25</v>
      </c>
      <c r="H167">
        <v>600</v>
      </c>
      <c r="I167">
        <v>113.12</v>
      </c>
      <c r="J167">
        <v>160.77000000000001</v>
      </c>
      <c r="K167">
        <v>6.54</v>
      </c>
      <c r="L167">
        <v>38.340000000000003</v>
      </c>
      <c r="M167">
        <v>8</v>
      </c>
      <c r="N167">
        <v>45</v>
      </c>
      <c r="O167">
        <v>0.55000000000000004</v>
      </c>
      <c r="P167">
        <v>0.09</v>
      </c>
      <c r="Q167">
        <f t="shared" si="16"/>
        <v>0.1388888888888889</v>
      </c>
      <c r="R167">
        <f t="shared" si="17"/>
        <v>0.46000000000000008</v>
      </c>
      <c r="S167">
        <f t="shared" si="18"/>
        <v>5.0000000000000001E-4</v>
      </c>
      <c r="T167">
        <f t="shared" si="19"/>
        <v>8.3500000000000002E-4</v>
      </c>
      <c r="U167">
        <f t="shared" si="20"/>
        <v>0.14000000000000001</v>
      </c>
      <c r="V167">
        <f t="shared" si="21"/>
        <v>81622.798005534059</v>
      </c>
      <c r="W167">
        <f t="shared" si="22"/>
        <v>6.8018998337945051</v>
      </c>
      <c r="X167">
        <f t="shared" si="23"/>
        <v>3.8503923932146731</v>
      </c>
    </row>
    <row r="168" spans="1:24" x14ac:dyDescent="0.25">
      <c r="A168">
        <v>140</v>
      </c>
      <c r="B168">
        <v>20</v>
      </c>
      <c r="C168">
        <v>60</v>
      </c>
      <c r="D168">
        <v>14</v>
      </c>
      <c r="E168">
        <v>43</v>
      </c>
      <c r="F168">
        <v>1.3</v>
      </c>
      <c r="G168">
        <v>2.25</v>
      </c>
      <c r="H168">
        <v>600</v>
      </c>
      <c r="I168">
        <v>121.86</v>
      </c>
      <c r="J168">
        <v>155.44999999999999</v>
      </c>
      <c r="K168">
        <v>6.54</v>
      </c>
      <c r="L168">
        <v>27.96</v>
      </c>
      <c r="M168">
        <v>12</v>
      </c>
      <c r="N168">
        <v>41</v>
      </c>
      <c r="O168">
        <v>0.55000000000000004</v>
      </c>
      <c r="P168">
        <v>0.09</v>
      </c>
      <c r="Q168">
        <f t="shared" si="16"/>
        <v>0.1388888888888889</v>
      </c>
      <c r="R168">
        <f t="shared" si="17"/>
        <v>0.46000000000000008</v>
      </c>
      <c r="S168">
        <f t="shared" si="18"/>
        <v>5.0000000000000001E-4</v>
      </c>
      <c r="T168">
        <f t="shared" si="19"/>
        <v>8.3500000000000002E-4</v>
      </c>
      <c r="U168">
        <f t="shared" si="20"/>
        <v>0.14000000000000001</v>
      </c>
      <c r="V168">
        <f t="shared" si="21"/>
        <v>81622.798005534059</v>
      </c>
      <c r="W168">
        <f t="shared" si="22"/>
        <v>6.8018998337945051</v>
      </c>
      <c r="X168">
        <f t="shared" si="23"/>
        <v>3.8503923932146731</v>
      </c>
    </row>
    <row r="169" spans="1:24" x14ac:dyDescent="0.25">
      <c r="A169">
        <v>140</v>
      </c>
      <c r="B169">
        <v>20</v>
      </c>
      <c r="C169">
        <v>60</v>
      </c>
      <c r="D169">
        <v>14</v>
      </c>
      <c r="E169">
        <v>43</v>
      </c>
      <c r="F169">
        <v>1.5</v>
      </c>
      <c r="G169">
        <v>2.25</v>
      </c>
      <c r="H169">
        <v>600</v>
      </c>
      <c r="I169">
        <v>153.04</v>
      </c>
      <c r="J169">
        <v>192.4</v>
      </c>
      <c r="K169">
        <v>6.54</v>
      </c>
      <c r="L169">
        <v>32.68</v>
      </c>
      <c r="M169">
        <v>12</v>
      </c>
      <c r="N169">
        <v>41</v>
      </c>
      <c r="O169">
        <v>0.55000000000000004</v>
      </c>
      <c r="P169">
        <v>0.09</v>
      </c>
      <c r="Q169">
        <f t="shared" si="16"/>
        <v>0.1388888888888889</v>
      </c>
      <c r="R169">
        <f t="shared" si="17"/>
        <v>0.46000000000000008</v>
      </c>
      <c r="S169">
        <f t="shared" si="18"/>
        <v>5.0000000000000001E-4</v>
      </c>
      <c r="T169">
        <f t="shared" si="19"/>
        <v>8.3500000000000002E-4</v>
      </c>
      <c r="U169">
        <f t="shared" si="20"/>
        <v>0.14000000000000001</v>
      </c>
      <c r="V169">
        <f t="shared" si="21"/>
        <v>81622.798005534059</v>
      </c>
      <c r="W169">
        <f t="shared" si="22"/>
        <v>6.8018998337945051</v>
      </c>
      <c r="X169">
        <f t="shared" si="23"/>
        <v>3.8503923932146731</v>
      </c>
    </row>
    <row r="170" spans="1:24" x14ac:dyDescent="0.25">
      <c r="A170">
        <v>160</v>
      </c>
      <c r="B170">
        <v>23</v>
      </c>
      <c r="C170">
        <v>45</v>
      </c>
      <c r="D170">
        <v>10</v>
      </c>
      <c r="E170">
        <v>47</v>
      </c>
      <c r="F170">
        <v>1.1000000000000001</v>
      </c>
      <c r="G170">
        <v>1.5</v>
      </c>
      <c r="H170">
        <v>800</v>
      </c>
      <c r="I170">
        <v>-14.86</v>
      </c>
      <c r="J170">
        <v>47.87</v>
      </c>
      <c r="K170">
        <v>20.8</v>
      </c>
      <c r="L170">
        <v>28.64</v>
      </c>
      <c r="M170">
        <v>8</v>
      </c>
      <c r="N170">
        <v>45</v>
      </c>
      <c r="O170">
        <v>0.55000000000000004</v>
      </c>
      <c r="P170">
        <v>0.09</v>
      </c>
      <c r="Q170">
        <f t="shared" si="16"/>
        <v>0.21470746108427269</v>
      </c>
      <c r="R170">
        <f t="shared" si="17"/>
        <v>0.46000000000000008</v>
      </c>
      <c r="S170">
        <f t="shared" si="18"/>
        <v>5.0000000000000001E-4</v>
      </c>
      <c r="T170">
        <f t="shared" si="19"/>
        <v>8.3500000000000002E-4</v>
      </c>
      <c r="U170">
        <f t="shared" si="20"/>
        <v>0.16</v>
      </c>
      <c r="V170">
        <f t="shared" si="21"/>
        <v>194780.34337021451</v>
      </c>
      <c r="W170">
        <f t="shared" si="22"/>
        <v>21.642260374468279</v>
      </c>
      <c r="X170">
        <f t="shared" si="23"/>
        <v>3.8917394019614804</v>
      </c>
    </row>
    <row r="171" spans="1:24" x14ac:dyDescent="0.25">
      <c r="A171">
        <v>160</v>
      </c>
      <c r="B171">
        <v>23</v>
      </c>
      <c r="C171">
        <v>45</v>
      </c>
      <c r="D171">
        <v>10</v>
      </c>
      <c r="E171">
        <v>47</v>
      </c>
      <c r="F171">
        <v>1.3</v>
      </c>
      <c r="G171">
        <v>1.5</v>
      </c>
      <c r="H171">
        <v>800</v>
      </c>
      <c r="I171">
        <v>29.38</v>
      </c>
      <c r="J171">
        <v>93.3</v>
      </c>
      <c r="K171">
        <v>20.8</v>
      </c>
      <c r="L171">
        <v>34.64</v>
      </c>
      <c r="M171">
        <v>8</v>
      </c>
      <c r="N171">
        <v>45</v>
      </c>
      <c r="O171">
        <v>0.55000000000000004</v>
      </c>
      <c r="P171">
        <v>0.09</v>
      </c>
      <c r="Q171">
        <f t="shared" si="16"/>
        <v>0.21470746108427269</v>
      </c>
      <c r="R171">
        <f t="shared" si="17"/>
        <v>0.46000000000000008</v>
      </c>
      <c r="S171">
        <f t="shared" si="18"/>
        <v>5.0000000000000001E-4</v>
      </c>
      <c r="T171">
        <f t="shared" si="19"/>
        <v>8.3500000000000002E-4</v>
      </c>
      <c r="U171">
        <f t="shared" si="20"/>
        <v>0.16</v>
      </c>
      <c r="V171">
        <f t="shared" si="21"/>
        <v>194780.34337021451</v>
      </c>
      <c r="W171">
        <f t="shared" si="22"/>
        <v>21.642260374468279</v>
      </c>
      <c r="X171">
        <f t="shared" si="23"/>
        <v>3.8917394019614804</v>
      </c>
    </row>
    <row r="172" spans="1:24" x14ac:dyDescent="0.25">
      <c r="A172">
        <v>160</v>
      </c>
      <c r="B172">
        <v>23</v>
      </c>
      <c r="C172">
        <v>45</v>
      </c>
      <c r="D172">
        <v>14</v>
      </c>
      <c r="E172">
        <v>43</v>
      </c>
      <c r="F172">
        <v>1.1000000000000001</v>
      </c>
      <c r="G172">
        <v>1.5</v>
      </c>
      <c r="H172">
        <v>800</v>
      </c>
      <c r="I172">
        <v>49.32</v>
      </c>
      <c r="J172">
        <v>106.15</v>
      </c>
      <c r="K172">
        <v>20.8</v>
      </c>
      <c r="L172">
        <v>24.99</v>
      </c>
      <c r="M172">
        <v>12</v>
      </c>
      <c r="N172">
        <v>41</v>
      </c>
      <c r="O172">
        <v>0.55000000000000004</v>
      </c>
      <c r="P172">
        <v>0.09</v>
      </c>
      <c r="Q172">
        <f t="shared" si="16"/>
        <v>0.21470746108427269</v>
      </c>
      <c r="R172">
        <f t="shared" si="17"/>
        <v>0.46000000000000008</v>
      </c>
      <c r="S172">
        <f t="shared" si="18"/>
        <v>5.0000000000000001E-4</v>
      </c>
      <c r="T172">
        <f t="shared" si="19"/>
        <v>8.3500000000000002E-4</v>
      </c>
      <c r="U172">
        <f t="shared" si="20"/>
        <v>0.16</v>
      </c>
      <c r="V172">
        <f t="shared" si="21"/>
        <v>194780.34337021451</v>
      </c>
      <c r="W172">
        <f t="shared" si="22"/>
        <v>21.642260374468279</v>
      </c>
      <c r="X172">
        <f t="shared" si="23"/>
        <v>3.8917394019614804</v>
      </c>
    </row>
    <row r="173" spans="1:24" x14ac:dyDescent="0.25">
      <c r="A173">
        <v>160</v>
      </c>
      <c r="B173">
        <v>23</v>
      </c>
      <c r="C173">
        <v>45</v>
      </c>
      <c r="D173">
        <v>10</v>
      </c>
      <c r="E173">
        <v>47</v>
      </c>
      <c r="F173">
        <v>1.5</v>
      </c>
      <c r="G173">
        <v>1.5</v>
      </c>
      <c r="H173">
        <v>800</v>
      </c>
      <c r="I173">
        <v>68.64</v>
      </c>
      <c r="J173">
        <v>134.66999999999999</v>
      </c>
      <c r="K173">
        <v>20.8</v>
      </c>
      <c r="L173">
        <v>40.07</v>
      </c>
      <c r="M173">
        <v>8</v>
      </c>
      <c r="N173">
        <v>45</v>
      </c>
      <c r="O173">
        <v>0.55000000000000004</v>
      </c>
      <c r="P173">
        <v>0.09</v>
      </c>
      <c r="Q173">
        <f t="shared" si="16"/>
        <v>0.21470746108427269</v>
      </c>
      <c r="R173">
        <f t="shared" si="17"/>
        <v>0.46000000000000008</v>
      </c>
      <c r="S173">
        <f t="shared" si="18"/>
        <v>5.0000000000000001E-4</v>
      </c>
      <c r="T173">
        <f t="shared" si="19"/>
        <v>8.3500000000000002E-4</v>
      </c>
      <c r="U173">
        <f t="shared" si="20"/>
        <v>0.16</v>
      </c>
      <c r="V173">
        <f t="shared" si="21"/>
        <v>194780.34337021451</v>
      </c>
      <c r="W173">
        <f t="shared" si="22"/>
        <v>21.642260374468279</v>
      </c>
      <c r="X173">
        <f t="shared" si="23"/>
        <v>3.8917394019614804</v>
      </c>
    </row>
    <row r="174" spans="1:24" x14ac:dyDescent="0.25">
      <c r="A174">
        <v>160</v>
      </c>
      <c r="B174">
        <v>23</v>
      </c>
      <c r="C174">
        <v>45</v>
      </c>
      <c r="D174">
        <v>14</v>
      </c>
      <c r="E174">
        <v>43</v>
      </c>
      <c r="F174">
        <v>1.3</v>
      </c>
      <c r="G174">
        <v>1.5</v>
      </c>
      <c r="H174">
        <v>800</v>
      </c>
      <c r="I174">
        <v>96.42</v>
      </c>
      <c r="J174">
        <v>155.96</v>
      </c>
      <c r="K174">
        <v>20.8</v>
      </c>
      <c r="L174">
        <v>30.3</v>
      </c>
      <c r="M174">
        <v>12</v>
      </c>
      <c r="N174">
        <v>41</v>
      </c>
      <c r="O174">
        <v>0.55000000000000004</v>
      </c>
      <c r="P174">
        <v>0.09</v>
      </c>
      <c r="Q174">
        <f t="shared" si="16"/>
        <v>0.21470746108427269</v>
      </c>
      <c r="R174">
        <f t="shared" si="17"/>
        <v>0.46000000000000008</v>
      </c>
      <c r="S174">
        <f t="shared" si="18"/>
        <v>5.0000000000000001E-4</v>
      </c>
      <c r="T174">
        <f t="shared" si="19"/>
        <v>8.3500000000000002E-4</v>
      </c>
      <c r="U174">
        <f t="shared" si="20"/>
        <v>0.16</v>
      </c>
      <c r="V174">
        <f t="shared" si="21"/>
        <v>194780.34337021451</v>
      </c>
      <c r="W174">
        <f t="shared" si="22"/>
        <v>21.642260374468279</v>
      </c>
      <c r="X174">
        <f t="shared" si="23"/>
        <v>3.8917394019614804</v>
      </c>
    </row>
    <row r="175" spans="1:24" x14ac:dyDescent="0.25">
      <c r="A175">
        <v>160</v>
      </c>
      <c r="B175">
        <v>23</v>
      </c>
      <c r="C175">
        <v>45</v>
      </c>
      <c r="D175">
        <v>14</v>
      </c>
      <c r="E175">
        <v>43</v>
      </c>
      <c r="F175">
        <v>1.5</v>
      </c>
      <c r="G175">
        <v>1.5</v>
      </c>
      <c r="H175">
        <v>800</v>
      </c>
      <c r="I175">
        <v>134.24</v>
      </c>
      <c r="J175">
        <v>197.09</v>
      </c>
      <c r="K175">
        <v>20.8</v>
      </c>
      <c r="L175">
        <v>34.69</v>
      </c>
      <c r="M175">
        <v>12</v>
      </c>
      <c r="N175">
        <v>41</v>
      </c>
      <c r="O175">
        <v>0.55000000000000004</v>
      </c>
      <c r="P175">
        <v>0.09</v>
      </c>
      <c r="Q175">
        <f t="shared" si="16"/>
        <v>0.21470746108427269</v>
      </c>
      <c r="R175">
        <f t="shared" si="17"/>
        <v>0.46000000000000008</v>
      </c>
      <c r="S175">
        <f t="shared" si="18"/>
        <v>5.0000000000000001E-4</v>
      </c>
      <c r="T175">
        <f t="shared" si="19"/>
        <v>8.3500000000000002E-4</v>
      </c>
      <c r="U175">
        <f t="shared" si="20"/>
        <v>0.16</v>
      </c>
      <c r="V175">
        <f t="shared" si="21"/>
        <v>194780.34337021451</v>
      </c>
      <c r="W175">
        <f t="shared" si="22"/>
        <v>21.642260374468279</v>
      </c>
      <c r="X175">
        <f t="shared" si="23"/>
        <v>3.8917394019614804</v>
      </c>
    </row>
    <row r="176" spans="1:24" x14ac:dyDescent="0.25">
      <c r="A176">
        <v>140</v>
      </c>
      <c r="B176">
        <v>20</v>
      </c>
      <c r="C176">
        <v>45</v>
      </c>
      <c r="D176">
        <v>10</v>
      </c>
      <c r="E176">
        <v>47</v>
      </c>
      <c r="F176">
        <v>1.1000000000000001</v>
      </c>
      <c r="G176">
        <v>1.5</v>
      </c>
      <c r="H176">
        <v>600</v>
      </c>
      <c r="I176">
        <v>-14.09</v>
      </c>
      <c r="J176">
        <v>27.15</v>
      </c>
      <c r="K176">
        <v>10.58</v>
      </c>
      <c r="L176">
        <v>21.55</v>
      </c>
      <c r="M176">
        <v>8</v>
      </c>
      <c r="N176">
        <v>45</v>
      </c>
      <c r="O176">
        <v>0.55000000000000004</v>
      </c>
      <c r="P176">
        <v>0.09</v>
      </c>
      <c r="Q176">
        <f t="shared" si="16"/>
        <v>0.18518518518518517</v>
      </c>
      <c r="R176">
        <f t="shared" si="17"/>
        <v>0.46000000000000008</v>
      </c>
      <c r="S176">
        <f t="shared" si="18"/>
        <v>5.0000000000000001E-4</v>
      </c>
      <c r="T176">
        <f t="shared" si="19"/>
        <v>8.3500000000000002E-4</v>
      </c>
      <c r="U176">
        <f t="shared" si="20"/>
        <v>0.14000000000000001</v>
      </c>
      <c r="V176">
        <f t="shared" si="21"/>
        <v>132136.45592662596</v>
      </c>
      <c r="W176">
        <f t="shared" si="22"/>
        <v>11.011371327218828</v>
      </c>
      <c r="X176">
        <f t="shared" si="23"/>
        <v>3.917507769014462</v>
      </c>
    </row>
    <row r="177" spans="1:24" x14ac:dyDescent="0.25">
      <c r="A177">
        <v>140</v>
      </c>
      <c r="B177">
        <v>20</v>
      </c>
      <c r="C177">
        <v>45</v>
      </c>
      <c r="D177">
        <v>10</v>
      </c>
      <c r="E177">
        <v>47</v>
      </c>
      <c r="F177">
        <v>1.3</v>
      </c>
      <c r="G177">
        <v>1.5</v>
      </c>
      <c r="H177">
        <v>600</v>
      </c>
      <c r="I177">
        <v>18.75</v>
      </c>
      <c r="J177">
        <v>60.92</v>
      </c>
      <c r="K177">
        <v>10.58</v>
      </c>
      <c r="L177">
        <v>26</v>
      </c>
      <c r="M177">
        <v>8</v>
      </c>
      <c r="N177">
        <v>45</v>
      </c>
      <c r="O177">
        <v>0.55000000000000004</v>
      </c>
      <c r="P177">
        <v>0.09</v>
      </c>
      <c r="Q177">
        <f t="shared" si="16"/>
        <v>0.18518518518518517</v>
      </c>
      <c r="R177">
        <f t="shared" si="17"/>
        <v>0.46000000000000008</v>
      </c>
      <c r="S177">
        <f t="shared" si="18"/>
        <v>5.0000000000000001E-4</v>
      </c>
      <c r="T177">
        <f t="shared" si="19"/>
        <v>8.3500000000000002E-4</v>
      </c>
      <c r="U177">
        <f t="shared" si="20"/>
        <v>0.14000000000000001</v>
      </c>
      <c r="V177">
        <f t="shared" si="21"/>
        <v>132136.45592662596</v>
      </c>
      <c r="W177">
        <f t="shared" si="22"/>
        <v>11.011371327218828</v>
      </c>
      <c r="X177">
        <f t="shared" si="23"/>
        <v>3.917507769014462</v>
      </c>
    </row>
    <row r="178" spans="1:24" x14ac:dyDescent="0.25">
      <c r="A178">
        <v>140</v>
      </c>
      <c r="B178">
        <v>20</v>
      </c>
      <c r="C178">
        <v>45</v>
      </c>
      <c r="D178">
        <v>14</v>
      </c>
      <c r="E178">
        <v>43</v>
      </c>
      <c r="F178">
        <v>1.1000000000000001</v>
      </c>
      <c r="G178">
        <v>1.5</v>
      </c>
      <c r="H178">
        <v>600</v>
      </c>
      <c r="I178">
        <v>35.18</v>
      </c>
      <c r="J178">
        <v>72.489999999999995</v>
      </c>
      <c r="K178">
        <v>10.58</v>
      </c>
      <c r="L178">
        <v>18.82</v>
      </c>
      <c r="M178">
        <v>12</v>
      </c>
      <c r="N178">
        <v>41</v>
      </c>
      <c r="O178">
        <v>0.55000000000000004</v>
      </c>
      <c r="P178">
        <v>0.09</v>
      </c>
      <c r="Q178">
        <f t="shared" si="16"/>
        <v>0.18518518518518517</v>
      </c>
      <c r="R178">
        <f t="shared" si="17"/>
        <v>0.46000000000000008</v>
      </c>
      <c r="S178">
        <f t="shared" si="18"/>
        <v>5.0000000000000001E-4</v>
      </c>
      <c r="T178">
        <f t="shared" si="19"/>
        <v>8.3500000000000002E-4</v>
      </c>
      <c r="U178">
        <f t="shared" si="20"/>
        <v>0.14000000000000001</v>
      </c>
      <c r="V178">
        <f t="shared" si="21"/>
        <v>132136.45592662596</v>
      </c>
      <c r="W178">
        <f t="shared" si="22"/>
        <v>11.011371327218828</v>
      </c>
      <c r="X178">
        <f t="shared" si="23"/>
        <v>3.917507769014462</v>
      </c>
    </row>
    <row r="179" spans="1:24" x14ac:dyDescent="0.25">
      <c r="A179">
        <v>140</v>
      </c>
      <c r="B179">
        <v>20</v>
      </c>
      <c r="C179">
        <v>45</v>
      </c>
      <c r="D179">
        <v>10</v>
      </c>
      <c r="E179">
        <v>47</v>
      </c>
      <c r="F179">
        <v>1.5</v>
      </c>
      <c r="G179">
        <v>1.5</v>
      </c>
      <c r="H179">
        <v>600</v>
      </c>
      <c r="I179">
        <v>47.73</v>
      </c>
      <c r="J179">
        <v>91.83</v>
      </c>
      <c r="K179">
        <v>10.58</v>
      </c>
      <c r="L179">
        <v>30.01</v>
      </c>
      <c r="M179">
        <v>8</v>
      </c>
      <c r="N179">
        <v>45</v>
      </c>
      <c r="O179">
        <v>0.55000000000000004</v>
      </c>
      <c r="P179">
        <v>0.09</v>
      </c>
      <c r="Q179">
        <f t="shared" si="16"/>
        <v>0.18518518518518517</v>
      </c>
      <c r="R179">
        <f t="shared" si="17"/>
        <v>0.46000000000000008</v>
      </c>
      <c r="S179">
        <f t="shared" si="18"/>
        <v>5.0000000000000001E-4</v>
      </c>
      <c r="T179">
        <f t="shared" si="19"/>
        <v>8.3500000000000002E-4</v>
      </c>
      <c r="U179">
        <f t="shared" si="20"/>
        <v>0.14000000000000001</v>
      </c>
      <c r="V179">
        <f t="shared" si="21"/>
        <v>132136.45592662596</v>
      </c>
      <c r="W179">
        <f t="shared" si="22"/>
        <v>11.011371327218828</v>
      </c>
      <c r="X179">
        <f t="shared" si="23"/>
        <v>3.917507769014462</v>
      </c>
    </row>
    <row r="180" spans="1:24" x14ac:dyDescent="0.25">
      <c r="A180">
        <v>140</v>
      </c>
      <c r="B180">
        <v>20</v>
      </c>
      <c r="C180">
        <v>45</v>
      </c>
      <c r="D180">
        <v>14</v>
      </c>
      <c r="E180">
        <v>43</v>
      </c>
      <c r="F180">
        <v>1.3</v>
      </c>
      <c r="G180">
        <v>1.5</v>
      </c>
      <c r="H180">
        <v>600</v>
      </c>
      <c r="I180">
        <v>69.77</v>
      </c>
      <c r="J180">
        <v>109.16</v>
      </c>
      <c r="K180">
        <v>10.58</v>
      </c>
      <c r="L180">
        <v>22.73</v>
      </c>
      <c r="M180">
        <v>12</v>
      </c>
      <c r="N180">
        <v>41</v>
      </c>
      <c r="O180">
        <v>0.55000000000000004</v>
      </c>
      <c r="P180">
        <v>0.09</v>
      </c>
      <c r="Q180">
        <f t="shared" si="16"/>
        <v>0.18518518518518517</v>
      </c>
      <c r="R180">
        <f t="shared" si="17"/>
        <v>0.46000000000000008</v>
      </c>
      <c r="S180">
        <f t="shared" si="18"/>
        <v>5.0000000000000001E-4</v>
      </c>
      <c r="T180">
        <f t="shared" si="19"/>
        <v>8.3500000000000002E-4</v>
      </c>
      <c r="U180">
        <f t="shared" si="20"/>
        <v>0.14000000000000001</v>
      </c>
      <c r="V180">
        <f t="shared" si="21"/>
        <v>132136.45592662596</v>
      </c>
      <c r="W180">
        <f t="shared" si="22"/>
        <v>11.011371327218828</v>
      </c>
      <c r="X180">
        <f t="shared" si="23"/>
        <v>3.917507769014462</v>
      </c>
    </row>
    <row r="181" spans="1:24" x14ac:dyDescent="0.25">
      <c r="A181">
        <v>140</v>
      </c>
      <c r="B181">
        <v>20</v>
      </c>
      <c r="C181">
        <v>45</v>
      </c>
      <c r="D181">
        <v>14</v>
      </c>
      <c r="E181">
        <v>43</v>
      </c>
      <c r="F181">
        <v>1.5</v>
      </c>
      <c r="G181">
        <v>1.5</v>
      </c>
      <c r="H181">
        <v>600</v>
      </c>
      <c r="I181">
        <v>97.58</v>
      </c>
      <c r="J181">
        <v>139.62</v>
      </c>
      <c r="K181">
        <v>10.58</v>
      </c>
      <c r="L181">
        <v>25.96</v>
      </c>
      <c r="M181">
        <v>12</v>
      </c>
      <c r="N181">
        <v>41</v>
      </c>
      <c r="O181">
        <v>0.55000000000000004</v>
      </c>
      <c r="P181">
        <v>0.09</v>
      </c>
      <c r="Q181">
        <f t="shared" si="16"/>
        <v>0.18518518518518517</v>
      </c>
      <c r="R181">
        <f t="shared" si="17"/>
        <v>0.46000000000000008</v>
      </c>
      <c r="S181">
        <f t="shared" si="18"/>
        <v>5.0000000000000001E-4</v>
      </c>
      <c r="T181">
        <f t="shared" si="19"/>
        <v>8.3500000000000002E-4</v>
      </c>
      <c r="U181">
        <f t="shared" si="20"/>
        <v>0.14000000000000001</v>
      </c>
      <c r="V181">
        <f t="shared" si="21"/>
        <v>132136.45592662596</v>
      </c>
      <c r="W181">
        <f t="shared" si="22"/>
        <v>11.011371327218828</v>
      </c>
      <c r="X181">
        <f t="shared" si="23"/>
        <v>3.917507769014462</v>
      </c>
    </row>
    <row r="182" spans="1:24" x14ac:dyDescent="0.25">
      <c r="A182">
        <v>140</v>
      </c>
      <c r="B182">
        <v>30</v>
      </c>
      <c r="C182">
        <v>60</v>
      </c>
      <c r="D182">
        <v>10</v>
      </c>
      <c r="E182">
        <v>47</v>
      </c>
      <c r="F182">
        <v>1.1000000000000001</v>
      </c>
      <c r="G182">
        <v>2.25</v>
      </c>
      <c r="H182">
        <v>600</v>
      </c>
      <c r="I182">
        <v>87.43</v>
      </c>
      <c r="J182">
        <v>116.43</v>
      </c>
      <c r="K182">
        <v>3.42</v>
      </c>
      <c r="L182">
        <v>29.95</v>
      </c>
      <c r="M182">
        <v>8</v>
      </c>
      <c r="N182">
        <v>45</v>
      </c>
      <c r="O182">
        <v>0.55000000000000004</v>
      </c>
      <c r="P182">
        <v>0.09</v>
      </c>
      <c r="Q182">
        <f t="shared" si="16"/>
        <v>9.2592592592592587E-2</v>
      </c>
      <c r="R182">
        <f t="shared" si="17"/>
        <v>0.46000000000000008</v>
      </c>
      <c r="S182">
        <f t="shared" si="18"/>
        <v>5.0000000000000001E-4</v>
      </c>
      <c r="T182">
        <f t="shared" si="19"/>
        <v>8.3500000000000002E-4</v>
      </c>
      <c r="U182">
        <f t="shared" si="20"/>
        <v>0.14000000000000001</v>
      </c>
      <c r="V182">
        <f t="shared" si="21"/>
        <v>42762.16937739907</v>
      </c>
      <c r="W182">
        <f t="shared" si="22"/>
        <v>3.5635141147832554</v>
      </c>
      <c r="X182">
        <f t="shared" si="23"/>
        <v>4.0273199476855304</v>
      </c>
    </row>
    <row r="183" spans="1:24" x14ac:dyDescent="0.25">
      <c r="A183">
        <v>140</v>
      </c>
      <c r="B183">
        <v>30</v>
      </c>
      <c r="C183">
        <v>60</v>
      </c>
      <c r="D183">
        <v>14</v>
      </c>
      <c r="E183">
        <v>43</v>
      </c>
      <c r="F183">
        <v>1.1000000000000001</v>
      </c>
      <c r="G183">
        <v>2.25</v>
      </c>
      <c r="H183">
        <v>600</v>
      </c>
      <c r="I183">
        <v>120.64</v>
      </c>
      <c r="J183">
        <v>142.97</v>
      </c>
      <c r="K183">
        <v>3.42</v>
      </c>
      <c r="L183">
        <v>25.78</v>
      </c>
      <c r="M183">
        <v>12</v>
      </c>
      <c r="N183">
        <v>41</v>
      </c>
      <c r="O183">
        <v>0.55000000000000004</v>
      </c>
      <c r="P183">
        <v>0.09</v>
      </c>
      <c r="Q183">
        <f t="shared" si="16"/>
        <v>9.2592592592592587E-2</v>
      </c>
      <c r="R183">
        <f t="shared" si="17"/>
        <v>0.46000000000000008</v>
      </c>
      <c r="S183">
        <f t="shared" si="18"/>
        <v>5.0000000000000001E-4</v>
      </c>
      <c r="T183">
        <f t="shared" si="19"/>
        <v>8.3500000000000002E-4</v>
      </c>
      <c r="U183">
        <f t="shared" si="20"/>
        <v>0.14000000000000001</v>
      </c>
      <c r="V183">
        <f t="shared" si="21"/>
        <v>42762.16937739907</v>
      </c>
      <c r="W183">
        <f t="shared" si="22"/>
        <v>3.5635141147832554</v>
      </c>
      <c r="X183">
        <f t="shared" si="23"/>
        <v>4.0273199476855304</v>
      </c>
    </row>
    <row r="184" spans="1:24" x14ac:dyDescent="0.25">
      <c r="A184">
        <v>140</v>
      </c>
      <c r="B184">
        <v>30</v>
      </c>
      <c r="C184">
        <v>60</v>
      </c>
      <c r="D184">
        <v>10</v>
      </c>
      <c r="E184">
        <v>47</v>
      </c>
      <c r="F184">
        <v>1.3</v>
      </c>
      <c r="G184">
        <v>2.25</v>
      </c>
      <c r="H184">
        <v>600</v>
      </c>
      <c r="I184">
        <v>123.58</v>
      </c>
      <c r="J184">
        <v>158.32</v>
      </c>
      <c r="K184">
        <v>3.42</v>
      </c>
      <c r="L184">
        <v>36.700000000000003</v>
      </c>
      <c r="M184">
        <v>8</v>
      </c>
      <c r="N184">
        <v>45</v>
      </c>
      <c r="O184">
        <v>0.55000000000000004</v>
      </c>
      <c r="P184">
        <v>0.09</v>
      </c>
      <c r="Q184">
        <f t="shared" si="16"/>
        <v>9.2592592592592587E-2</v>
      </c>
      <c r="R184">
        <f t="shared" si="17"/>
        <v>0.46000000000000008</v>
      </c>
      <c r="S184">
        <f t="shared" si="18"/>
        <v>5.0000000000000001E-4</v>
      </c>
      <c r="T184">
        <f t="shared" si="19"/>
        <v>8.3500000000000002E-4</v>
      </c>
      <c r="U184">
        <f t="shared" si="20"/>
        <v>0.14000000000000001</v>
      </c>
      <c r="V184">
        <f t="shared" si="21"/>
        <v>42762.16937739907</v>
      </c>
      <c r="W184">
        <f t="shared" si="22"/>
        <v>3.5635141147832554</v>
      </c>
      <c r="X184">
        <f t="shared" si="23"/>
        <v>4.0273199476855304</v>
      </c>
    </row>
    <row r="185" spans="1:24" x14ac:dyDescent="0.25">
      <c r="A185">
        <v>140</v>
      </c>
      <c r="B185">
        <v>30</v>
      </c>
      <c r="C185">
        <v>60</v>
      </c>
      <c r="D185">
        <v>10</v>
      </c>
      <c r="E185">
        <v>47</v>
      </c>
      <c r="F185">
        <v>1.5</v>
      </c>
      <c r="G185">
        <v>2.25</v>
      </c>
      <c r="H185">
        <v>600</v>
      </c>
      <c r="I185">
        <v>156.91</v>
      </c>
      <c r="J185">
        <v>196.85</v>
      </c>
      <c r="K185">
        <v>3.42</v>
      </c>
      <c r="L185">
        <v>43.27</v>
      </c>
      <c r="M185">
        <v>8</v>
      </c>
      <c r="N185">
        <v>45</v>
      </c>
      <c r="O185">
        <v>0.55000000000000004</v>
      </c>
      <c r="P185">
        <v>0.09</v>
      </c>
      <c r="Q185">
        <f t="shared" si="16"/>
        <v>9.2592592592592587E-2</v>
      </c>
      <c r="R185">
        <f t="shared" si="17"/>
        <v>0.46000000000000008</v>
      </c>
      <c r="S185">
        <f t="shared" si="18"/>
        <v>5.0000000000000001E-4</v>
      </c>
      <c r="T185">
        <f t="shared" si="19"/>
        <v>8.3500000000000002E-4</v>
      </c>
      <c r="U185">
        <f t="shared" si="20"/>
        <v>0.14000000000000001</v>
      </c>
      <c r="V185">
        <f t="shared" si="21"/>
        <v>42762.16937739907</v>
      </c>
      <c r="W185">
        <f t="shared" si="22"/>
        <v>3.5635141147832554</v>
      </c>
      <c r="X185">
        <f t="shared" si="23"/>
        <v>4.0273199476855304</v>
      </c>
    </row>
    <row r="186" spans="1:24" x14ac:dyDescent="0.25">
      <c r="A186">
        <v>140</v>
      </c>
      <c r="B186">
        <v>30</v>
      </c>
      <c r="C186">
        <v>60</v>
      </c>
      <c r="D186">
        <v>14</v>
      </c>
      <c r="E186">
        <v>43</v>
      </c>
      <c r="F186">
        <v>1.3</v>
      </c>
      <c r="G186">
        <v>2.25</v>
      </c>
      <c r="H186">
        <v>600</v>
      </c>
      <c r="I186">
        <v>157.05000000000001</v>
      </c>
      <c r="J186">
        <v>184.25</v>
      </c>
      <c r="K186">
        <v>3.42</v>
      </c>
      <c r="L186">
        <v>31.61</v>
      </c>
      <c r="M186">
        <v>12</v>
      </c>
      <c r="N186">
        <v>41</v>
      </c>
      <c r="O186">
        <v>0.55000000000000004</v>
      </c>
      <c r="P186">
        <v>0.09</v>
      </c>
      <c r="Q186">
        <f t="shared" si="16"/>
        <v>9.2592592592592587E-2</v>
      </c>
      <c r="R186">
        <f t="shared" si="17"/>
        <v>0.46000000000000008</v>
      </c>
      <c r="S186">
        <f t="shared" si="18"/>
        <v>5.0000000000000001E-4</v>
      </c>
      <c r="T186">
        <f t="shared" si="19"/>
        <v>8.3500000000000002E-4</v>
      </c>
      <c r="U186">
        <f t="shared" si="20"/>
        <v>0.14000000000000001</v>
      </c>
      <c r="V186">
        <f t="shared" si="21"/>
        <v>42762.16937739907</v>
      </c>
      <c r="W186">
        <f t="shared" si="22"/>
        <v>3.5635141147832554</v>
      </c>
      <c r="X186">
        <f t="shared" si="23"/>
        <v>4.0273199476855304</v>
      </c>
    </row>
    <row r="187" spans="1:24" x14ac:dyDescent="0.25">
      <c r="A187">
        <v>140</v>
      </c>
      <c r="B187">
        <v>30</v>
      </c>
      <c r="C187">
        <v>60</v>
      </c>
      <c r="D187">
        <v>14</v>
      </c>
      <c r="E187">
        <v>43</v>
      </c>
      <c r="F187">
        <v>1.5</v>
      </c>
      <c r="G187">
        <v>2.25</v>
      </c>
      <c r="H187">
        <v>600</v>
      </c>
      <c r="I187">
        <v>188.29</v>
      </c>
      <c r="J187">
        <v>219.91</v>
      </c>
      <c r="K187">
        <v>3.42</v>
      </c>
      <c r="L187">
        <v>37.11</v>
      </c>
      <c r="M187">
        <v>12</v>
      </c>
      <c r="N187">
        <v>41</v>
      </c>
      <c r="O187">
        <v>0.55000000000000004</v>
      </c>
      <c r="P187">
        <v>0.09</v>
      </c>
      <c r="Q187">
        <f t="shared" si="16"/>
        <v>9.2592592592592587E-2</v>
      </c>
      <c r="R187">
        <f t="shared" si="17"/>
        <v>0.46000000000000008</v>
      </c>
      <c r="S187">
        <f t="shared" si="18"/>
        <v>5.0000000000000001E-4</v>
      </c>
      <c r="T187">
        <f t="shared" si="19"/>
        <v>8.3500000000000002E-4</v>
      </c>
      <c r="U187">
        <f t="shared" si="20"/>
        <v>0.14000000000000001</v>
      </c>
      <c r="V187">
        <f t="shared" si="21"/>
        <v>42762.16937739907</v>
      </c>
      <c r="W187">
        <f t="shared" si="22"/>
        <v>3.5635141147832554</v>
      </c>
      <c r="X187">
        <f t="shared" si="23"/>
        <v>4.0273199476855304</v>
      </c>
    </row>
    <row r="188" spans="1:24" x14ac:dyDescent="0.25">
      <c r="A188">
        <v>160</v>
      </c>
      <c r="B188">
        <v>30</v>
      </c>
      <c r="C188">
        <v>60</v>
      </c>
      <c r="D188">
        <v>10</v>
      </c>
      <c r="E188">
        <v>47</v>
      </c>
      <c r="F188">
        <v>1.1000000000000001</v>
      </c>
      <c r="G188">
        <v>1.5</v>
      </c>
      <c r="H188">
        <v>800</v>
      </c>
      <c r="I188">
        <v>83.16</v>
      </c>
      <c r="J188">
        <v>133.56</v>
      </c>
      <c r="K188">
        <v>8.2100000000000009</v>
      </c>
      <c r="L188">
        <v>34.71</v>
      </c>
      <c r="M188">
        <v>8</v>
      </c>
      <c r="N188">
        <v>45</v>
      </c>
      <c r="O188">
        <v>0.55000000000000004</v>
      </c>
      <c r="P188">
        <v>0.09</v>
      </c>
      <c r="Q188">
        <f t="shared" si="16"/>
        <v>0.12345679012345678</v>
      </c>
      <c r="R188">
        <f t="shared" si="17"/>
        <v>0.46000000000000008</v>
      </c>
      <c r="S188">
        <f t="shared" si="18"/>
        <v>5.0000000000000001E-4</v>
      </c>
      <c r="T188">
        <f t="shared" si="19"/>
        <v>8.3500000000000002E-4</v>
      </c>
      <c r="U188">
        <f t="shared" si="20"/>
        <v>0.16</v>
      </c>
      <c r="V188">
        <f t="shared" si="21"/>
        <v>76999.398967929446</v>
      </c>
      <c r="W188">
        <f t="shared" si="22"/>
        <v>8.5554887742143819</v>
      </c>
      <c r="X188">
        <f t="shared" si="23"/>
        <v>4.0382119985436598</v>
      </c>
    </row>
    <row r="189" spans="1:24" x14ac:dyDescent="0.25">
      <c r="A189">
        <v>160</v>
      </c>
      <c r="B189">
        <v>30</v>
      </c>
      <c r="C189">
        <v>60</v>
      </c>
      <c r="D189">
        <v>10</v>
      </c>
      <c r="E189">
        <v>47</v>
      </c>
      <c r="F189">
        <v>1.3</v>
      </c>
      <c r="G189">
        <v>1.5</v>
      </c>
      <c r="H189">
        <v>800</v>
      </c>
      <c r="I189">
        <v>131.91999999999999</v>
      </c>
      <c r="J189">
        <v>189.2</v>
      </c>
      <c r="K189">
        <v>8.2100000000000009</v>
      </c>
      <c r="L189">
        <v>42.3</v>
      </c>
      <c r="M189">
        <v>8</v>
      </c>
      <c r="N189">
        <v>45</v>
      </c>
      <c r="O189">
        <v>0.55000000000000004</v>
      </c>
      <c r="P189">
        <v>0.09</v>
      </c>
      <c r="Q189">
        <f t="shared" si="16"/>
        <v>0.12345679012345678</v>
      </c>
      <c r="R189">
        <f t="shared" si="17"/>
        <v>0.46000000000000008</v>
      </c>
      <c r="S189">
        <f t="shared" si="18"/>
        <v>5.0000000000000001E-4</v>
      </c>
      <c r="T189">
        <f t="shared" si="19"/>
        <v>8.3500000000000002E-4</v>
      </c>
      <c r="U189">
        <f t="shared" si="20"/>
        <v>0.16</v>
      </c>
      <c r="V189">
        <f t="shared" si="21"/>
        <v>76999.398967929446</v>
      </c>
      <c r="W189">
        <f t="shared" si="22"/>
        <v>8.5554887742143819</v>
      </c>
      <c r="X189">
        <f t="shared" si="23"/>
        <v>4.0382119985436598</v>
      </c>
    </row>
    <row r="190" spans="1:24" x14ac:dyDescent="0.25">
      <c r="A190">
        <v>120</v>
      </c>
      <c r="B190">
        <v>36</v>
      </c>
      <c r="C190">
        <v>32</v>
      </c>
      <c r="D190">
        <v>14</v>
      </c>
      <c r="E190">
        <v>43</v>
      </c>
      <c r="F190">
        <v>1.4</v>
      </c>
      <c r="G190">
        <v>3</v>
      </c>
      <c r="H190">
        <v>935</v>
      </c>
      <c r="I190">
        <v>110.89</v>
      </c>
      <c r="J190">
        <v>344.5</v>
      </c>
      <c r="K190">
        <v>191.26</v>
      </c>
      <c r="L190">
        <v>47.89</v>
      </c>
      <c r="M190">
        <v>12</v>
      </c>
      <c r="N190">
        <v>41</v>
      </c>
      <c r="O190">
        <v>0.45</v>
      </c>
      <c r="P190">
        <v>0.09</v>
      </c>
      <c r="Q190">
        <f t="shared" si="16"/>
        <v>0.22545331790123457</v>
      </c>
      <c r="R190">
        <f t="shared" si="17"/>
        <v>0.36</v>
      </c>
      <c r="S190">
        <f t="shared" si="18"/>
        <v>5.0000000000000001E-4</v>
      </c>
      <c r="T190">
        <f t="shared" si="19"/>
        <v>8.3500000000000002E-4</v>
      </c>
      <c r="U190">
        <f t="shared" si="20"/>
        <v>0.12</v>
      </c>
      <c r="V190">
        <f t="shared" si="21"/>
        <v>411837.93709665001</v>
      </c>
      <c r="W190">
        <f t="shared" si="22"/>
        <v>53.481732109078855</v>
      </c>
      <c r="X190">
        <f t="shared" si="23"/>
        <v>257.6174376886579</v>
      </c>
    </row>
    <row r="191" spans="1:24" x14ac:dyDescent="0.25">
      <c r="A191">
        <v>160</v>
      </c>
      <c r="B191">
        <v>30</v>
      </c>
      <c r="C191">
        <v>60</v>
      </c>
      <c r="D191">
        <v>14</v>
      </c>
      <c r="E191">
        <v>43</v>
      </c>
      <c r="F191">
        <v>1.1000000000000001</v>
      </c>
      <c r="G191">
        <v>1.5</v>
      </c>
      <c r="H191">
        <v>800</v>
      </c>
      <c r="I191">
        <v>135.97999999999999</v>
      </c>
      <c r="J191">
        <v>174.92</v>
      </c>
      <c r="K191">
        <v>8.2100000000000009</v>
      </c>
      <c r="L191">
        <v>29.68</v>
      </c>
      <c r="M191">
        <v>12</v>
      </c>
      <c r="N191">
        <v>41</v>
      </c>
      <c r="O191">
        <v>0.55000000000000004</v>
      </c>
      <c r="P191">
        <v>0.09</v>
      </c>
      <c r="Q191">
        <f t="shared" si="16"/>
        <v>0.12345679012345678</v>
      </c>
      <c r="R191">
        <f t="shared" si="17"/>
        <v>0.46000000000000008</v>
      </c>
      <c r="S191">
        <f t="shared" si="18"/>
        <v>5.0000000000000001E-4</v>
      </c>
      <c r="T191">
        <f t="shared" si="19"/>
        <v>8.3500000000000002E-4</v>
      </c>
      <c r="U191">
        <f t="shared" si="20"/>
        <v>0.16</v>
      </c>
      <c r="V191">
        <f t="shared" si="21"/>
        <v>76999.398967929446</v>
      </c>
      <c r="W191">
        <f t="shared" si="22"/>
        <v>8.5554887742143819</v>
      </c>
      <c r="X191">
        <f t="shared" si="23"/>
        <v>4.0382119985436598</v>
      </c>
    </row>
    <row r="192" spans="1:24" x14ac:dyDescent="0.25">
      <c r="A192">
        <v>160</v>
      </c>
      <c r="B192">
        <v>30</v>
      </c>
      <c r="C192">
        <v>60</v>
      </c>
      <c r="D192">
        <v>10</v>
      </c>
      <c r="E192">
        <v>47</v>
      </c>
      <c r="F192">
        <v>1.5</v>
      </c>
      <c r="G192">
        <v>1.5</v>
      </c>
      <c r="H192">
        <v>800</v>
      </c>
      <c r="I192">
        <v>174.89</v>
      </c>
      <c r="J192">
        <v>240.5</v>
      </c>
      <c r="K192">
        <v>8.2100000000000009</v>
      </c>
      <c r="L192">
        <v>49.34</v>
      </c>
      <c r="M192">
        <v>8</v>
      </c>
      <c r="N192">
        <v>45</v>
      </c>
      <c r="O192">
        <v>0.55000000000000004</v>
      </c>
      <c r="P192">
        <v>0.09</v>
      </c>
      <c r="Q192">
        <f t="shared" si="16"/>
        <v>0.12345679012345678</v>
      </c>
      <c r="R192">
        <f t="shared" si="17"/>
        <v>0.46000000000000008</v>
      </c>
      <c r="S192">
        <f t="shared" si="18"/>
        <v>5.0000000000000001E-4</v>
      </c>
      <c r="T192">
        <f t="shared" si="19"/>
        <v>8.3500000000000002E-4</v>
      </c>
      <c r="U192">
        <f t="shared" si="20"/>
        <v>0.16</v>
      </c>
      <c r="V192">
        <f t="shared" si="21"/>
        <v>76999.398967929446</v>
      </c>
      <c r="W192">
        <f t="shared" si="22"/>
        <v>8.5554887742143819</v>
      </c>
      <c r="X192">
        <f t="shared" si="23"/>
        <v>4.0382119985436598</v>
      </c>
    </row>
    <row r="193" spans="1:24" x14ac:dyDescent="0.25">
      <c r="A193">
        <v>160</v>
      </c>
      <c r="B193">
        <v>30</v>
      </c>
      <c r="C193">
        <v>60</v>
      </c>
      <c r="D193">
        <v>14</v>
      </c>
      <c r="E193">
        <v>43</v>
      </c>
      <c r="F193">
        <v>1.3</v>
      </c>
      <c r="G193">
        <v>1.5</v>
      </c>
      <c r="H193">
        <v>800</v>
      </c>
      <c r="I193">
        <v>185.12</v>
      </c>
      <c r="J193">
        <v>231.38</v>
      </c>
      <c r="K193">
        <v>8.2100000000000009</v>
      </c>
      <c r="L193">
        <v>36.07</v>
      </c>
      <c r="M193">
        <v>12</v>
      </c>
      <c r="N193">
        <v>41</v>
      </c>
      <c r="O193">
        <v>0.55000000000000004</v>
      </c>
      <c r="P193">
        <v>0.09</v>
      </c>
      <c r="Q193">
        <f t="shared" ref="Q193:Q256" si="24">H193/3600/(B193*C193*10^-3)</f>
        <v>0.12345679012345678</v>
      </c>
      <c r="R193">
        <f t="shared" ref="R193:R256" si="25">O193-P193</f>
        <v>0.46000000000000008</v>
      </c>
      <c r="S193">
        <f t="shared" ref="S193:S256" si="26">500*10^-6</f>
        <v>5.0000000000000001E-4</v>
      </c>
      <c r="T193">
        <f t="shared" ref="T193:T256" si="27">0.000835</f>
        <v>8.3500000000000002E-4</v>
      </c>
      <c r="U193">
        <f t="shared" ref="U193:U256" si="28">A193/1000</f>
        <v>0.16</v>
      </c>
      <c r="V193">
        <f t="shared" ref="V193:V256" si="29">U193*(150*T193*(1-R193)^2*Q193/(S193^2*R193^3)+1.75*1000*(1-R193)*Q193^2/(S193*R193^3))</f>
        <v>76999.398967929446</v>
      </c>
      <c r="W193">
        <f t="shared" ref="W193:W256" si="30">V193*H193/3600/1000/2</f>
        <v>8.5554887742143819</v>
      </c>
      <c r="X193">
        <f t="shared" ref="X193:X256" si="31">ABS(W193-K193)/W193*100</f>
        <v>4.0382119985436598</v>
      </c>
    </row>
    <row r="194" spans="1:24" x14ac:dyDescent="0.25">
      <c r="A194">
        <v>160</v>
      </c>
      <c r="B194">
        <v>30</v>
      </c>
      <c r="C194">
        <v>60</v>
      </c>
      <c r="D194">
        <v>14</v>
      </c>
      <c r="E194">
        <v>43</v>
      </c>
      <c r="F194">
        <v>1.5</v>
      </c>
      <c r="G194">
        <v>1.5</v>
      </c>
      <c r="H194">
        <v>800</v>
      </c>
      <c r="I194">
        <v>224.41</v>
      </c>
      <c r="J194">
        <v>279.52</v>
      </c>
      <c r="K194">
        <v>8.2100000000000009</v>
      </c>
      <c r="L194">
        <v>41.64</v>
      </c>
      <c r="M194">
        <v>12</v>
      </c>
      <c r="N194">
        <v>41</v>
      </c>
      <c r="O194">
        <v>0.55000000000000004</v>
      </c>
      <c r="P194">
        <v>0.09</v>
      </c>
      <c r="Q194">
        <f t="shared" si="24"/>
        <v>0.12345679012345678</v>
      </c>
      <c r="R194">
        <f t="shared" si="25"/>
        <v>0.46000000000000008</v>
      </c>
      <c r="S194">
        <f t="shared" si="26"/>
        <v>5.0000000000000001E-4</v>
      </c>
      <c r="T194">
        <f t="shared" si="27"/>
        <v>8.3500000000000002E-4</v>
      </c>
      <c r="U194">
        <f t="shared" si="28"/>
        <v>0.16</v>
      </c>
      <c r="V194">
        <f t="shared" si="29"/>
        <v>76999.398967929446</v>
      </c>
      <c r="W194">
        <f t="shared" si="30"/>
        <v>8.5554887742143819</v>
      </c>
      <c r="X194">
        <f t="shared" si="31"/>
        <v>4.0382119985436598</v>
      </c>
    </row>
    <row r="195" spans="1:24" x14ac:dyDescent="0.25">
      <c r="A195">
        <v>140</v>
      </c>
      <c r="B195">
        <v>20</v>
      </c>
      <c r="C195">
        <v>45</v>
      </c>
      <c r="D195">
        <v>10</v>
      </c>
      <c r="E195">
        <v>47</v>
      </c>
      <c r="F195">
        <v>1.1000000000000001</v>
      </c>
      <c r="G195">
        <v>1.5</v>
      </c>
      <c r="H195">
        <v>400</v>
      </c>
      <c r="I195">
        <v>27.41</v>
      </c>
      <c r="J195">
        <v>52.96</v>
      </c>
      <c r="K195">
        <v>3.59</v>
      </c>
      <c r="L195">
        <v>16.61</v>
      </c>
      <c r="M195">
        <v>8</v>
      </c>
      <c r="N195">
        <v>45</v>
      </c>
      <c r="O195">
        <v>0.55000000000000004</v>
      </c>
      <c r="P195">
        <v>0.09</v>
      </c>
      <c r="Q195">
        <f t="shared" si="24"/>
        <v>0.12345679012345678</v>
      </c>
      <c r="R195">
        <f t="shared" si="25"/>
        <v>0.46000000000000008</v>
      </c>
      <c r="S195">
        <f t="shared" si="26"/>
        <v>5.0000000000000001E-4</v>
      </c>
      <c r="T195">
        <f t="shared" si="27"/>
        <v>8.3500000000000002E-4</v>
      </c>
      <c r="U195">
        <f t="shared" si="28"/>
        <v>0.14000000000000001</v>
      </c>
      <c r="V195">
        <f t="shared" si="29"/>
        <v>67374.474096938269</v>
      </c>
      <c r="W195">
        <f t="shared" si="30"/>
        <v>3.743026338718793</v>
      </c>
      <c r="X195">
        <f t="shared" si="31"/>
        <v>4.0883051539298751</v>
      </c>
    </row>
    <row r="196" spans="1:24" x14ac:dyDescent="0.25">
      <c r="A196">
        <v>140</v>
      </c>
      <c r="B196">
        <v>20</v>
      </c>
      <c r="C196">
        <v>45</v>
      </c>
      <c r="D196">
        <v>10</v>
      </c>
      <c r="E196">
        <v>47</v>
      </c>
      <c r="F196">
        <v>1.3</v>
      </c>
      <c r="G196">
        <v>1.5</v>
      </c>
      <c r="H196">
        <v>400</v>
      </c>
      <c r="I196">
        <v>51.36</v>
      </c>
      <c r="J196">
        <v>80.02</v>
      </c>
      <c r="K196">
        <v>3.59</v>
      </c>
      <c r="L196">
        <v>20.239999999999998</v>
      </c>
      <c r="M196">
        <v>8</v>
      </c>
      <c r="N196">
        <v>45</v>
      </c>
      <c r="O196">
        <v>0.55000000000000004</v>
      </c>
      <c r="P196">
        <v>0.09</v>
      </c>
      <c r="Q196">
        <f t="shared" si="24"/>
        <v>0.12345679012345678</v>
      </c>
      <c r="R196">
        <f t="shared" si="25"/>
        <v>0.46000000000000008</v>
      </c>
      <c r="S196">
        <f t="shared" si="26"/>
        <v>5.0000000000000001E-4</v>
      </c>
      <c r="T196">
        <f t="shared" si="27"/>
        <v>8.3500000000000002E-4</v>
      </c>
      <c r="U196">
        <f t="shared" si="28"/>
        <v>0.14000000000000001</v>
      </c>
      <c r="V196">
        <f t="shared" si="29"/>
        <v>67374.474096938269</v>
      </c>
      <c r="W196">
        <f t="shared" si="30"/>
        <v>3.743026338718793</v>
      </c>
      <c r="X196">
        <f t="shared" si="31"/>
        <v>4.0883051539298751</v>
      </c>
    </row>
    <row r="197" spans="1:24" x14ac:dyDescent="0.25">
      <c r="A197">
        <v>140</v>
      </c>
      <c r="B197">
        <v>20</v>
      </c>
      <c r="C197">
        <v>45</v>
      </c>
      <c r="D197">
        <v>14</v>
      </c>
      <c r="E197">
        <v>43</v>
      </c>
      <c r="F197">
        <v>1.1000000000000001</v>
      </c>
      <c r="G197">
        <v>1.5</v>
      </c>
      <c r="H197">
        <v>400</v>
      </c>
      <c r="I197">
        <v>56.17</v>
      </c>
      <c r="J197">
        <v>75.97</v>
      </c>
      <c r="K197">
        <v>3.59</v>
      </c>
      <c r="L197">
        <v>14.25</v>
      </c>
      <c r="M197">
        <v>12</v>
      </c>
      <c r="N197">
        <v>41</v>
      </c>
      <c r="O197">
        <v>0.55000000000000004</v>
      </c>
      <c r="P197">
        <v>0.09</v>
      </c>
      <c r="Q197">
        <f t="shared" si="24"/>
        <v>0.12345679012345678</v>
      </c>
      <c r="R197">
        <f t="shared" si="25"/>
        <v>0.46000000000000008</v>
      </c>
      <c r="S197">
        <f t="shared" si="26"/>
        <v>5.0000000000000001E-4</v>
      </c>
      <c r="T197">
        <f t="shared" si="27"/>
        <v>8.3500000000000002E-4</v>
      </c>
      <c r="U197">
        <f t="shared" si="28"/>
        <v>0.14000000000000001</v>
      </c>
      <c r="V197">
        <f t="shared" si="29"/>
        <v>67374.474096938269</v>
      </c>
      <c r="W197">
        <f t="shared" si="30"/>
        <v>3.743026338718793</v>
      </c>
      <c r="X197">
        <f t="shared" si="31"/>
        <v>4.0883051539298751</v>
      </c>
    </row>
    <row r="198" spans="1:24" x14ac:dyDescent="0.25">
      <c r="A198">
        <v>140</v>
      </c>
      <c r="B198">
        <v>20</v>
      </c>
      <c r="C198">
        <v>45</v>
      </c>
      <c r="D198">
        <v>10</v>
      </c>
      <c r="E198">
        <v>47</v>
      </c>
      <c r="F198">
        <v>1.5</v>
      </c>
      <c r="G198">
        <v>1.5</v>
      </c>
      <c r="H198">
        <v>400</v>
      </c>
      <c r="I198">
        <v>72.17</v>
      </c>
      <c r="J198">
        <v>104.7</v>
      </c>
      <c r="K198">
        <v>3.59</v>
      </c>
      <c r="L198">
        <v>23.53</v>
      </c>
      <c r="M198">
        <v>8</v>
      </c>
      <c r="N198">
        <v>45</v>
      </c>
      <c r="O198">
        <v>0.55000000000000004</v>
      </c>
      <c r="P198">
        <v>0.09</v>
      </c>
      <c r="Q198">
        <f t="shared" si="24"/>
        <v>0.12345679012345678</v>
      </c>
      <c r="R198">
        <f t="shared" si="25"/>
        <v>0.46000000000000008</v>
      </c>
      <c r="S198">
        <f t="shared" si="26"/>
        <v>5.0000000000000001E-4</v>
      </c>
      <c r="T198">
        <f t="shared" si="27"/>
        <v>8.3500000000000002E-4</v>
      </c>
      <c r="U198">
        <f t="shared" si="28"/>
        <v>0.14000000000000001</v>
      </c>
      <c r="V198">
        <f t="shared" si="29"/>
        <v>67374.474096938269</v>
      </c>
      <c r="W198">
        <f t="shared" si="30"/>
        <v>3.743026338718793</v>
      </c>
      <c r="X198">
        <f t="shared" si="31"/>
        <v>4.0883051539298751</v>
      </c>
    </row>
    <row r="199" spans="1:24" x14ac:dyDescent="0.25">
      <c r="A199">
        <v>140</v>
      </c>
      <c r="B199">
        <v>20</v>
      </c>
      <c r="C199">
        <v>45</v>
      </c>
      <c r="D199">
        <v>14</v>
      </c>
      <c r="E199">
        <v>43</v>
      </c>
      <c r="F199">
        <v>1.3</v>
      </c>
      <c r="G199">
        <v>1.5</v>
      </c>
      <c r="H199">
        <v>400</v>
      </c>
      <c r="I199">
        <v>80.349999999999994</v>
      </c>
      <c r="J199">
        <v>103.81</v>
      </c>
      <c r="K199">
        <v>3.59</v>
      </c>
      <c r="L199">
        <v>17.309999999999999</v>
      </c>
      <c r="M199">
        <v>12</v>
      </c>
      <c r="N199">
        <v>41</v>
      </c>
      <c r="O199">
        <v>0.55000000000000004</v>
      </c>
      <c r="P199">
        <v>0.09</v>
      </c>
      <c r="Q199">
        <f t="shared" si="24"/>
        <v>0.12345679012345678</v>
      </c>
      <c r="R199">
        <f t="shared" si="25"/>
        <v>0.46000000000000008</v>
      </c>
      <c r="S199">
        <f t="shared" si="26"/>
        <v>5.0000000000000001E-4</v>
      </c>
      <c r="T199">
        <f t="shared" si="27"/>
        <v>8.3500000000000002E-4</v>
      </c>
      <c r="U199">
        <f t="shared" si="28"/>
        <v>0.14000000000000001</v>
      </c>
      <c r="V199">
        <f t="shared" si="29"/>
        <v>67374.474096938269</v>
      </c>
      <c r="W199">
        <f t="shared" si="30"/>
        <v>3.743026338718793</v>
      </c>
      <c r="X199">
        <f t="shared" si="31"/>
        <v>4.0883051539298751</v>
      </c>
    </row>
    <row r="200" spans="1:24" x14ac:dyDescent="0.25">
      <c r="A200">
        <v>140</v>
      </c>
      <c r="B200">
        <v>20</v>
      </c>
      <c r="C200">
        <v>45</v>
      </c>
      <c r="D200">
        <v>14</v>
      </c>
      <c r="E200">
        <v>43</v>
      </c>
      <c r="F200">
        <v>1.5</v>
      </c>
      <c r="G200">
        <v>1.5</v>
      </c>
      <c r="H200">
        <v>400</v>
      </c>
      <c r="I200">
        <v>99.54</v>
      </c>
      <c r="J200">
        <v>127.24</v>
      </c>
      <c r="K200">
        <v>3.59</v>
      </c>
      <c r="L200">
        <v>19.91</v>
      </c>
      <c r="M200">
        <v>12</v>
      </c>
      <c r="N200">
        <v>41</v>
      </c>
      <c r="O200">
        <v>0.55000000000000004</v>
      </c>
      <c r="P200">
        <v>0.09</v>
      </c>
      <c r="Q200">
        <f t="shared" si="24"/>
        <v>0.12345679012345678</v>
      </c>
      <c r="R200">
        <f t="shared" si="25"/>
        <v>0.46000000000000008</v>
      </c>
      <c r="S200">
        <f t="shared" si="26"/>
        <v>5.0000000000000001E-4</v>
      </c>
      <c r="T200">
        <f t="shared" si="27"/>
        <v>8.3500000000000002E-4</v>
      </c>
      <c r="U200">
        <f t="shared" si="28"/>
        <v>0.14000000000000001</v>
      </c>
      <c r="V200">
        <f t="shared" si="29"/>
        <v>67374.474096938269</v>
      </c>
      <c r="W200">
        <f t="shared" si="30"/>
        <v>3.743026338718793</v>
      </c>
      <c r="X200">
        <f t="shared" si="31"/>
        <v>4.0883051539298751</v>
      </c>
    </row>
    <row r="201" spans="1:24" x14ac:dyDescent="0.25">
      <c r="A201">
        <v>160</v>
      </c>
      <c r="B201">
        <v>30</v>
      </c>
      <c r="C201">
        <v>60</v>
      </c>
      <c r="D201">
        <v>10</v>
      </c>
      <c r="E201">
        <v>47</v>
      </c>
      <c r="F201">
        <v>1.1000000000000001</v>
      </c>
      <c r="G201">
        <v>1.5</v>
      </c>
      <c r="H201">
        <v>400</v>
      </c>
      <c r="I201">
        <v>79.91</v>
      </c>
      <c r="J201">
        <v>97.65</v>
      </c>
      <c r="K201">
        <v>1.42</v>
      </c>
      <c r="L201">
        <v>19.989999999999998</v>
      </c>
      <c r="M201">
        <v>8</v>
      </c>
      <c r="N201">
        <v>45</v>
      </c>
      <c r="O201">
        <v>0.55000000000000004</v>
      </c>
      <c r="P201">
        <v>0.09</v>
      </c>
      <c r="Q201">
        <f t="shared" si="24"/>
        <v>6.1728395061728392E-2</v>
      </c>
      <c r="R201">
        <f t="shared" si="25"/>
        <v>0.46000000000000008</v>
      </c>
      <c r="S201">
        <f t="shared" si="26"/>
        <v>5.0000000000000001E-4</v>
      </c>
      <c r="T201">
        <f t="shared" si="27"/>
        <v>8.3500000000000002E-4</v>
      </c>
      <c r="U201">
        <f t="shared" si="28"/>
        <v>0.16</v>
      </c>
      <c r="V201">
        <f t="shared" si="29"/>
        <v>26661.701472071942</v>
      </c>
      <c r="W201">
        <f t="shared" si="30"/>
        <v>1.4812056373373301</v>
      </c>
      <c r="X201">
        <f t="shared" si="31"/>
        <v>4.1321499050837875</v>
      </c>
    </row>
    <row r="202" spans="1:24" x14ac:dyDescent="0.25">
      <c r="A202">
        <v>160</v>
      </c>
      <c r="B202">
        <v>30</v>
      </c>
      <c r="C202">
        <v>60</v>
      </c>
      <c r="D202">
        <v>10</v>
      </c>
      <c r="E202">
        <v>47</v>
      </c>
      <c r="F202">
        <v>1.1000000000000001</v>
      </c>
      <c r="G202">
        <v>2.25</v>
      </c>
      <c r="H202">
        <v>400</v>
      </c>
      <c r="I202">
        <v>81.7</v>
      </c>
      <c r="J202">
        <v>96.89</v>
      </c>
      <c r="K202">
        <v>1.42</v>
      </c>
      <c r="L202">
        <v>22.5</v>
      </c>
      <c r="M202">
        <v>8</v>
      </c>
      <c r="N202">
        <v>45</v>
      </c>
      <c r="O202">
        <v>0.55000000000000004</v>
      </c>
      <c r="P202">
        <v>0.09</v>
      </c>
      <c r="Q202">
        <f t="shared" si="24"/>
        <v>6.1728395061728392E-2</v>
      </c>
      <c r="R202">
        <f t="shared" si="25"/>
        <v>0.46000000000000008</v>
      </c>
      <c r="S202">
        <f t="shared" si="26"/>
        <v>5.0000000000000001E-4</v>
      </c>
      <c r="T202">
        <f t="shared" si="27"/>
        <v>8.3500000000000002E-4</v>
      </c>
      <c r="U202">
        <f t="shared" si="28"/>
        <v>0.16</v>
      </c>
      <c r="V202">
        <f t="shared" si="29"/>
        <v>26661.701472071942</v>
      </c>
      <c r="W202">
        <f t="shared" si="30"/>
        <v>1.4812056373373301</v>
      </c>
      <c r="X202">
        <f t="shared" si="31"/>
        <v>4.1321499050837875</v>
      </c>
    </row>
    <row r="203" spans="1:24" x14ac:dyDescent="0.25">
      <c r="A203">
        <v>160</v>
      </c>
      <c r="B203">
        <v>30</v>
      </c>
      <c r="C203">
        <v>60</v>
      </c>
      <c r="D203">
        <v>14</v>
      </c>
      <c r="E203">
        <v>43</v>
      </c>
      <c r="F203">
        <v>1.1000000000000001</v>
      </c>
      <c r="G203">
        <v>2.25</v>
      </c>
      <c r="H203">
        <v>400</v>
      </c>
      <c r="I203">
        <v>97.69</v>
      </c>
      <c r="J203">
        <v>110.07</v>
      </c>
      <c r="K203">
        <v>1.42</v>
      </c>
      <c r="L203">
        <v>19.649999999999999</v>
      </c>
      <c r="M203">
        <v>12</v>
      </c>
      <c r="N203">
        <v>41</v>
      </c>
      <c r="O203">
        <v>0.55000000000000004</v>
      </c>
      <c r="P203">
        <v>0.09</v>
      </c>
      <c r="Q203">
        <f t="shared" si="24"/>
        <v>6.1728395061728392E-2</v>
      </c>
      <c r="R203">
        <f t="shared" si="25"/>
        <v>0.46000000000000008</v>
      </c>
      <c r="S203">
        <f t="shared" si="26"/>
        <v>5.0000000000000001E-4</v>
      </c>
      <c r="T203">
        <f t="shared" si="27"/>
        <v>8.3500000000000002E-4</v>
      </c>
      <c r="U203">
        <f t="shared" si="28"/>
        <v>0.16</v>
      </c>
      <c r="V203">
        <f t="shared" si="29"/>
        <v>26661.701472071942</v>
      </c>
      <c r="W203">
        <f t="shared" si="30"/>
        <v>1.4812056373373301</v>
      </c>
      <c r="X203">
        <f t="shared" si="31"/>
        <v>4.1321499050837875</v>
      </c>
    </row>
    <row r="204" spans="1:24" x14ac:dyDescent="0.25">
      <c r="A204">
        <v>160</v>
      </c>
      <c r="B204">
        <v>30</v>
      </c>
      <c r="C204">
        <v>60</v>
      </c>
      <c r="D204">
        <v>14</v>
      </c>
      <c r="E204">
        <v>43</v>
      </c>
      <c r="F204">
        <v>1.1000000000000001</v>
      </c>
      <c r="G204">
        <v>1.5</v>
      </c>
      <c r="H204">
        <v>400</v>
      </c>
      <c r="I204">
        <v>98.83</v>
      </c>
      <c r="J204">
        <v>111.93</v>
      </c>
      <c r="K204">
        <v>1.42</v>
      </c>
      <c r="L204">
        <v>17.100000000000001</v>
      </c>
      <c r="M204">
        <v>12</v>
      </c>
      <c r="N204">
        <v>41</v>
      </c>
      <c r="O204">
        <v>0.55000000000000004</v>
      </c>
      <c r="P204">
        <v>0.09</v>
      </c>
      <c r="Q204">
        <f t="shared" si="24"/>
        <v>6.1728395061728392E-2</v>
      </c>
      <c r="R204">
        <f t="shared" si="25"/>
        <v>0.46000000000000008</v>
      </c>
      <c r="S204">
        <f t="shared" si="26"/>
        <v>5.0000000000000001E-4</v>
      </c>
      <c r="T204">
        <f t="shared" si="27"/>
        <v>8.3500000000000002E-4</v>
      </c>
      <c r="U204">
        <f t="shared" si="28"/>
        <v>0.16</v>
      </c>
      <c r="V204">
        <f t="shared" si="29"/>
        <v>26661.701472071942</v>
      </c>
      <c r="W204">
        <f t="shared" si="30"/>
        <v>1.4812056373373301</v>
      </c>
      <c r="X204">
        <f t="shared" si="31"/>
        <v>4.1321499050837875</v>
      </c>
    </row>
    <row r="205" spans="1:24" x14ac:dyDescent="0.25">
      <c r="A205">
        <v>160</v>
      </c>
      <c r="B205">
        <v>30</v>
      </c>
      <c r="C205">
        <v>60</v>
      </c>
      <c r="D205">
        <v>10</v>
      </c>
      <c r="E205">
        <v>47</v>
      </c>
      <c r="F205">
        <v>1.3</v>
      </c>
      <c r="G205">
        <v>1.5</v>
      </c>
      <c r="H205">
        <v>400</v>
      </c>
      <c r="I205">
        <v>104.45</v>
      </c>
      <c r="J205">
        <v>125.73</v>
      </c>
      <c r="K205">
        <v>1.42</v>
      </c>
      <c r="L205">
        <v>24.37</v>
      </c>
      <c r="M205">
        <v>8</v>
      </c>
      <c r="N205">
        <v>45</v>
      </c>
      <c r="O205">
        <v>0.55000000000000004</v>
      </c>
      <c r="P205">
        <v>0.09</v>
      </c>
      <c r="Q205">
        <f t="shared" si="24"/>
        <v>6.1728395061728392E-2</v>
      </c>
      <c r="R205">
        <f t="shared" si="25"/>
        <v>0.46000000000000008</v>
      </c>
      <c r="S205">
        <f t="shared" si="26"/>
        <v>5.0000000000000001E-4</v>
      </c>
      <c r="T205">
        <f t="shared" si="27"/>
        <v>8.3500000000000002E-4</v>
      </c>
      <c r="U205">
        <f t="shared" si="28"/>
        <v>0.16</v>
      </c>
      <c r="V205">
        <f t="shared" si="29"/>
        <v>26661.701472071942</v>
      </c>
      <c r="W205">
        <f t="shared" si="30"/>
        <v>1.4812056373373301</v>
      </c>
      <c r="X205">
        <f t="shared" si="31"/>
        <v>4.1321499050837875</v>
      </c>
    </row>
    <row r="206" spans="1:24" x14ac:dyDescent="0.25">
      <c r="A206">
        <v>160</v>
      </c>
      <c r="B206">
        <v>30</v>
      </c>
      <c r="C206">
        <v>60</v>
      </c>
      <c r="D206">
        <v>10</v>
      </c>
      <c r="E206">
        <v>47</v>
      </c>
      <c r="F206">
        <v>1.3</v>
      </c>
      <c r="G206">
        <v>2.25</v>
      </c>
      <c r="H206">
        <v>400</v>
      </c>
      <c r="I206">
        <v>105.55</v>
      </c>
      <c r="J206">
        <v>123.94</v>
      </c>
      <c r="K206">
        <v>1.42</v>
      </c>
      <c r="L206">
        <v>27.85</v>
      </c>
      <c r="M206">
        <v>8</v>
      </c>
      <c r="N206">
        <v>45</v>
      </c>
      <c r="O206">
        <v>0.55000000000000004</v>
      </c>
      <c r="P206">
        <v>0.09</v>
      </c>
      <c r="Q206">
        <f t="shared" si="24"/>
        <v>6.1728395061728392E-2</v>
      </c>
      <c r="R206">
        <f t="shared" si="25"/>
        <v>0.46000000000000008</v>
      </c>
      <c r="S206">
        <f t="shared" si="26"/>
        <v>5.0000000000000001E-4</v>
      </c>
      <c r="T206">
        <f t="shared" si="27"/>
        <v>8.3500000000000002E-4</v>
      </c>
      <c r="U206">
        <f t="shared" si="28"/>
        <v>0.16</v>
      </c>
      <c r="V206">
        <f t="shared" si="29"/>
        <v>26661.701472071942</v>
      </c>
      <c r="W206">
        <f t="shared" si="30"/>
        <v>1.4812056373373301</v>
      </c>
      <c r="X206">
        <f t="shared" si="31"/>
        <v>4.1321499050837875</v>
      </c>
    </row>
    <row r="207" spans="1:24" x14ac:dyDescent="0.25">
      <c r="A207">
        <v>160</v>
      </c>
      <c r="B207">
        <v>30</v>
      </c>
      <c r="C207">
        <v>60</v>
      </c>
      <c r="D207">
        <v>14</v>
      </c>
      <c r="E207">
        <v>43</v>
      </c>
      <c r="F207">
        <v>1.3</v>
      </c>
      <c r="G207">
        <v>2.25</v>
      </c>
      <c r="H207">
        <v>400</v>
      </c>
      <c r="I207">
        <v>122.08</v>
      </c>
      <c r="J207">
        <v>136.44</v>
      </c>
      <c r="K207">
        <v>1.42</v>
      </c>
      <c r="L207">
        <v>24.42</v>
      </c>
      <c r="M207">
        <v>12</v>
      </c>
      <c r="N207">
        <v>41</v>
      </c>
      <c r="O207">
        <v>0.55000000000000004</v>
      </c>
      <c r="P207">
        <v>0.09</v>
      </c>
      <c r="Q207">
        <f t="shared" si="24"/>
        <v>6.1728395061728392E-2</v>
      </c>
      <c r="R207">
        <f t="shared" si="25"/>
        <v>0.46000000000000008</v>
      </c>
      <c r="S207">
        <f t="shared" si="26"/>
        <v>5.0000000000000001E-4</v>
      </c>
      <c r="T207">
        <f t="shared" si="27"/>
        <v>8.3500000000000002E-4</v>
      </c>
      <c r="U207">
        <f t="shared" si="28"/>
        <v>0.16</v>
      </c>
      <c r="V207">
        <f t="shared" si="29"/>
        <v>26661.701472071942</v>
      </c>
      <c r="W207">
        <f t="shared" si="30"/>
        <v>1.4812056373373301</v>
      </c>
      <c r="X207">
        <f t="shared" si="31"/>
        <v>4.1321499050837875</v>
      </c>
    </row>
    <row r="208" spans="1:24" x14ac:dyDescent="0.25">
      <c r="A208">
        <v>160</v>
      </c>
      <c r="B208">
        <v>30</v>
      </c>
      <c r="C208">
        <v>60</v>
      </c>
      <c r="D208">
        <v>14</v>
      </c>
      <c r="E208">
        <v>43</v>
      </c>
      <c r="F208">
        <v>1.3</v>
      </c>
      <c r="G208">
        <v>1.5</v>
      </c>
      <c r="H208">
        <v>400</v>
      </c>
      <c r="I208">
        <v>123.26</v>
      </c>
      <c r="J208">
        <v>139.77000000000001</v>
      </c>
      <c r="K208">
        <v>1.42</v>
      </c>
      <c r="L208">
        <v>20.82</v>
      </c>
      <c r="M208">
        <v>12</v>
      </c>
      <c r="N208">
        <v>41</v>
      </c>
      <c r="O208">
        <v>0.55000000000000004</v>
      </c>
      <c r="P208">
        <v>0.09</v>
      </c>
      <c r="Q208">
        <f t="shared" si="24"/>
        <v>6.1728395061728392E-2</v>
      </c>
      <c r="R208">
        <f t="shared" si="25"/>
        <v>0.46000000000000008</v>
      </c>
      <c r="S208">
        <f t="shared" si="26"/>
        <v>5.0000000000000001E-4</v>
      </c>
      <c r="T208">
        <f t="shared" si="27"/>
        <v>8.3500000000000002E-4</v>
      </c>
      <c r="U208">
        <f t="shared" si="28"/>
        <v>0.16</v>
      </c>
      <c r="V208">
        <f t="shared" si="29"/>
        <v>26661.701472071942</v>
      </c>
      <c r="W208">
        <f t="shared" si="30"/>
        <v>1.4812056373373301</v>
      </c>
      <c r="X208">
        <f t="shared" si="31"/>
        <v>4.1321499050837875</v>
      </c>
    </row>
    <row r="209" spans="1:24" x14ac:dyDescent="0.25">
      <c r="A209">
        <v>160</v>
      </c>
      <c r="B209">
        <v>30</v>
      </c>
      <c r="C209">
        <v>60</v>
      </c>
      <c r="D209">
        <v>10</v>
      </c>
      <c r="E209">
        <v>47</v>
      </c>
      <c r="F209">
        <v>1.5</v>
      </c>
      <c r="G209">
        <v>2.25</v>
      </c>
      <c r="H209">
        <v>400</v>
      </c>
      <c r="I209">
        <v>125.87</v>
      </c>
      <c r="J209">
        <v>149.96</v>
      </c>
      <c r="K209">
        <v>1.42</v>
      </c>
      <c r="L209">
        <v>32.909999999999997</v>
      </c>
      <c r="M209">
        <v>8</v>
      </c>
      <c r="N209">
        <v>45</v>
      </c>
      <c r="O209">
        <v>0.55000000000000004</v>
      </c>
      <c r="P209">
        <v>0.09</v>
      </c>
      <c r="Q209">
        <f t="shared" si="24"/>
        <v>6.1728395061728392E-2</v>
      </c>
      <c r="R209">
        <f t="shared" si="25"/>
        <v>0.46000000000000008</v>
      </c>
      <c r="S209">
        <f t="shared" si="26"/>
        <v>5.0000000000000001E-4</v>
      </c>
      <c r="T209">
        <f t="shared" si="27"/>
        <v>8.3500000000000002E-4</v>
      </c>
      <c r="U209">
        <f t="shared" si="28"/>
        <v>0.16</v>
      </c>
      <c r="V209">
        <f t="shared" si="29"/>
        <v>26661.701472071942</v>
      </c>
      <c r="W209">
        <f t="shared" si="30"/>
        <v>1.4812056373373301</v>
      </c>
      <c r="X209">
        <f t="shared" si="31"/>
        <v>4.1321499050837875</v>
      </c>
    </row>
    <row r="210" spans="1:24" x14ac:dyDescent="0.25">
      <c r="A210">
        <v>160</v>
      </c>
      <c r="B210">
        <v>30</v>
      </c>
      <c r="C210">
        <v>60</v>
      </c>
      <c r="D210">
        <v>10</v>
      </c>
      <c r="E210">
        <v>47</v>
      </c>
      <c r="F210">
        <v>1.5</v>
      </c>
      <c r="G210">
        <v>1.5</v>
      </c>
      <c r="H210">
        <v>400</v>
      </c>
      <c r="I210">
        <v>126.78</v>
      </c>
      <c r="J210">
        <v>151.62</v>
      </c>
      <c r="K210">
        <v>1.42</v>
      </c>
      <c r="L210">
        <v>28.57</v>
      </c>
      <c r="M210">
        <v>8</v>
      </c>
      <c r="N210">
        <v>45</v>
      </c>
      <c r="O210">
        <v>0.55000000000000004</v>
      </c>
      <c r="P210">
        <v>0.09</v>
      </c>
      <c r="Q210">
        <f t="shared" si="24"/>
        <v>6.1728395061728392E-2</v>
      </c>
      <c r="R210">
        <f t="shared" si="25"/>
        <v>0.46000000000000008</v>
      </c>
      <c r="S210">
        <f t="shared" si="26"/>
        <v>5.0000000000000001E-4</v>
      </c>
      <c r="T210">
        <f t="shared" si="27"/>
        <v>8.3500000000000002E-4</v>
      </c>
      <c r="U210">
        <f t="shared" si="28"/>
        <v>0.16</v>
      </c>
      <c r="V210">
        <f t="shared" si="29"/>
        <v>26661.701472071942</v>
      </c>
      <c r="W210">
        <f t="shared" si="30"/>
        <v>1.4812056373373301</v>
      </c>
      <c r="X210">
        <f t="shared" si="31"/>
        <v>4.1321499050837875</v>
      </c>
    </row>
    <row r="211" spans="1:24" x14ac:dyDescent="0.25">
      <c r="A211">
        <v>160</v>
      </c>
      <c r="B211">
        <v>30</v>
      </c>
      <c r="C211">
        <v>60</v>
      </c>
      <c r="D211">
        <v>14</v>
      </c>
      <c r="E211">
        <v>43</v>
      </c>
      <c r="F211">
        <v>1.5</v>
      </c>
      <c r="G211">
        <v>2.25</v>
      </c>
      <c r="H211">
        <v>400</v>
      </c>
      <c r="I211">
        <v>143.94999999999999</v>
      </c>
      <c r="J211">
        <v>160.35</v>
      </c>
      <c r="K211">
        <v>1.42</v>
      </c>
      <c r="L211">
        <v>29.14</v>
      </c>
      <c r="M211">
        <v>12</v>
      </c>
      <c r="N211">
        <v>41</v>
      </c>
      <c r="O211">
        <v>0.55000000000000004</v>
      </c>
      <c r="P211">
        <v>0.09</v>
      </c>
      <c r="Q211">
        <f t="shared" si="24"/>
        <v>6.1728395061728392E-2</v>
      </c>
      <c r="R211">
        <f t="shared" si="25"/>
        <v>0.46000000000000008</v>
      </c>
      <c r="S211">
        <f t="shared" si="26"/>
        <v>5.0000000000000001E-4</v>
      </c>
      <c r="T211">
        <f t="shared" si="27"/>
        <v>8.3500000000000002E-4</v>
      </c>
      <c r="U211">
        <f t="shared" si="28"/>
        <v>0.16</v>
      </c>
      <c r="V211">
        <f t="shared" si="29"/>
        <v>26661.701472071942</v>
      </c>
      <c r="W211">
        <f t="shared" si="30"/>
        <v>1.4812056373373301</v>
      </c>
      <c r="X211">
        <f t="shared" si="31"/>
        <v>4.1321499050837875</v>
      </c>
    </row>
    <row r="212" spans="1:24" x14ac:dyDescent="0.25">
      <c r="A212">
        <v>160</v>
      </c>
      <c r="B212">
        <v>30</v>
      </c>
      <c r="C212">
        <v>60</v>
      </c>
      <c r="D212">
        <v>14</v>
      </c>
      <c r="E212">
        <v>43</v>
      </c>
      <c r="F212">
        <v>1.5</v>
      </c>
      <c r="G212">
        <v>1.5</v>
      </c>
      <c r="H212">
        <v>400</v>
      </c>
      <c r="I212">
        <v>145.55000000000001</v>
      </c>
      <c r="J212">
        <v>163.63</v>
      </c>
      <c r="K212">
        <v>1.42</v>
      </c>
      <c r="L212">
        <v>24.5</v>
      </c>
      <c r="M212">
        <v>12</v>
      </c>
      <c r="N212">
        <v>41</v>
      </c>
      <c r="O212">
        <v>0.55000000000000004</v>
      </c>
      <c r="P212">
        <v>0.09</v>
      </c>
      <c r="Q212">
        <f t="shared" si="24"/>
        <v>6.1728395061728392E-2</v>
      </c>
      <c r="R212">
        <f t="shared" si="25"/>
        <v>0.46000000000000008</v>
      </c>
      <c r="S212">
        <f t="shared" si="26"/>
        <v>5.0000000000000001E-4</v>
      </c>
      <c r="T212">
        <f t="shared" si="27"/>
        <v>8.3500000000000002E-4</v>
      </c>
      <c r="U212">
        <f t="shared" si="28"/>
        <v>0.16</v>
      </c>
      <c r="V212">
        <f t="shared" si="29"/>
        <v>26661.701472071942</v>
      </c>
      <c r="W212">
        <f t="shared" si="30"/>
        <v>1.4812056373373301</v>
      </c>
      <c r="X212">
        <f t="shared" si="31"/>
        <v>4.1321499050837875</v>
      </c>
    </row>
    <row r="213" spans="1:24" x14ac:dyDescent="0.25">
      <c r="A213">
        <v>140</v>
      </c>
      <c r="B213">
        <v>20</v>
      </c>
      <c r="C213">
        <v>45</v>
      </c>
      <c r="D213">
        <v>14</v>
      </c>
      <c r="E213">
        <v>47</v>
      </c>
      <c r="F213">
        <v>1.1000000000000001</v>
      </c>
      <c r="G213">
        <v>3</v>
      </c>
      <c r="H213">
        <v>800</v>
      </c>
      <c r="I213">
        <v>15.82</v>
      </c>
      <c r="J213">
        <v>76.84</v>
      </c>
      <c r="K213">
        <v>23.1</v>
      </c>
      <c r="L213">
        <v>30.93</v>
      </c>
      <c r="M213">
        <v>12</v>
      </c>
      <c r="N213">
        <v>45</v>
      </c>
      <c r="O213">
        <v>0.55000000000000004</v>
      </c>
      <c r="P213">
        <v>0.09</v>
      </c>
      <c r="Q213">
        <f t="shared" si="24"/>
        <v>0.24691358024691357</v>
      </c>
      <c r="R213">
        <f t="shared" si="25"/>
        <v>0.46000000000000008</v>
      </c>
      <c r="S213">
        <f t="shared" si="26"/>
        <v>5.0000000000000001E-4</v>
      </c>
      <c r="T213">
        <f t="shared" si="27"/>
        <v>8.3500000000000002E-4</v>
      </c>
      <c r="U213">
        <f t="shared" si="28"/>
        <v>0.14000000000000001</v>
      </c>
      <c r="V213">
        <f t="shared" si="29"/>
        <v>217614.93427712604</v>
      </c>
      <c r="W213">
        <f t="shared" si="30"/>
        <v>24.179437141902895</v>
      </c>
      <c r="X213">
        <f t="shared" si="31"/>
        <v>4.4642773757220011</v>
      </c>
    </row>
    <row r="214" spans="1:24" x14ac:dyDescent="0.25">
      <c r="A214">
        <v>140</v>
      </c>
      <c r="B214">
        <v>20</v>
      </c>
      <c r="C214">
        <v>45</v>
      </c>
      <c r="D214">
        <v>14</v>
      </c>
      <c r="E214">
        <v>47</v>
      </c>
      <c r="F214">
        <v>1.3</v>
      </c>
      <c r="G214">
        <v>3</v>
      </c>
      <c r="H214">
        <v>800</v>
      </c>
      <c r="I214">
        <v>62.9</v>
      </c>
      <c r="J214">
        <v>130.66</v>
      </c>
      <c r="K214">
        <v>23.1</v>
      </c>
      <c r="L214">
        <v>37.85</v>
      </c>
      <c r="M214">
        <v>12</v>
      </c>
      <c r="N214">
        <v>45</v>
      </c>
      <c r="O214">
        <v>0.55000000000000004</v>
      </c>
      <c r="P214">
        <v>0.09</v>
      </c>
      <c r="Q214">
        <f t="shared" si="24"/>
        <v>0.24691358024691357</v>
      </c>
      <c r="R214">
        <f t="shared" si="25"/>
        <v>0.46000000000000008</v>
      </c>
      <c r="S214">
        <f t="shared" si="26"/>
        <v>5.0000000000000001E-4</v>
      </c>
      <c r="T214">
        <f t="shared" si="27"/>
        <v>8.3500000000000002E-4</v>
      </c>
      <c r="U214">
        <f t="shared" si="28"/>
        <v>0.14000000000000001</v>
      </c>
      <c r="V214">
        <f t="shared" si="29"/>
        <v>217614.93427712604</v>
      </c>
      <c r="W214">
        <f t="shared" si="30"/>
        <v>24.179437141902895</v>
      </c>
      <c r="X214">
        <f t="shared" si="31"/>
        <v>4.4642773757220011</v>
      </c>
    </row>
    <row r="215" spans="1:24" x14ac:dyDescent="0.25">
      <c r="A215">
        <v>140</v>
      </c>
      <c r="B215">
        <v>20</v>
      </c>
      <c r="C215">
        <v>45</v>
      </c>
      <c r="D215">
        <v>14</v>
      </c>
      <c r="E215">
        <v>47</v>
      </c>
      <c r="F215">
        <v>1.5</v>
      </c>
      <c r="G215">
        <v>3</v>
      </c>
      <c r="H215">
        <v>800</v>
      </c>
      <c r="I215">
        <v>104.71</v>
      </c>
      <c r="J215">
        <v>180.12</v>
      </c>
      <c r="K215">
        <v>23.1</v>
      </c>
      <c r="L215">
        <v>44.24</v>
      </c>
      <c r="M215">
        <v>12</v>
      </c>
      <c r="N215">
        <v>45</v>
      </c>
      <c r="O215">
        <v>0.55000000000000004</v>
      </c>
      <c r="P215">
        <v>0.09</v>
      </c>
      <c r="Q215">
        <f t="shared" si="24"/>
        <v>0.24691358024691357</v>
      </c>
      <c r="R215">
        <f t="shared" si="25"/>
        <v>0.46000000000000008</v>
      </c>
      <c r="S215">
        <f t="shared" si="26"/>
        <v>5.0000000000000001E-4</v>
      </c>
      <c r="T215">
        <f t="shared" si="27"/>
        <v>8.3500000000000002E-4</v>
      </c>
      <c r="U215">
        <f t="shared" si="28"/>
        <v>0.14000000000000001</v>
      </c>
      <c r="V215">
        <f t="shared" si="29"/>
        <v>217614.93427712604</v>
      </c>
      <c r="W215">
        <f t="shared" si="30"/>
        <v>24.179437141902895</v>
      </c>
      <c r="X215">
        <f t="shared" si="31"/>
        <v>4.4642773757220011</v>
      </c>
    </row>
    <row r="216" spans="1:24" x14ac:dyDescent="0.25">
      <c r="A216">
        <v>140</v>
      </c>
      <c r="B216">
        <v>20</v>
      </c>
      <c r="C216">
        <v>45</v>
      </c>
      <c r="D216">
        <v>14</v>
      </c>
      <c r="E216">
        <v>47</v>
      </c>
      <c r="F216">
        <v>1.1000000000000001</v>
      </c>
      <c r="G216">
        <v>2.25</v>
      </c>
      <c r="H216">
        <v>800</v>
      </c>
      <c r="I216">
        <v>-5.44</v>
      </c>
      <c r="J216">
        <v>57.68</v>
      </c>
      <c r="K216">
        <v>23.08</v>
      </c>
      <c r="L216">
        <v>28.23</v>
      </c>
      <c r="M216">
        <v>12</v>
      </c>
      <c r="N216">
        <v>45</v>
      </c>
      <c r="O216">
        <v>0.55000000000000004</v>
      </c>
      <c r="P216">
        <v>0.09</v>
      </c>
      <c r="Q216">
        <f t="shared" si="24"/>
        <v>0.24691358024691357</v>
      </c>
      <c r="R216">
        <f t="shared" si="25"/>
        <v>0.46000000000000008</v>
      </c>
      <c r="S216">
        <f t="shared" si="26"/>
        <v>5.0000000000000001E-4</v>
      </c>
      <c r="T216">
        <f t="shared" si="27"/>
        <v>8.3500000000000002E-4</v>
      </c>
      <c r="U216">
        <f t="shared" si="28"/>
        <v>0.14000000000000001</v>
      </c>
      <c r="V216">
        <f t="shared" si="29"/>
        <v>217614.93427712604</v>
      </c>
      <c r="W216">
        <f t="shared" si="30"/>
        <v>24.179437141902895</v>
      </c>
      <c r="X216">
        <f t="shared" si="31"/>
        <v>4.5469922870850255</v>
      </c>
    </row>
    <row r="217" spans="1:24" x14ac:dyDescent="0.25">
      <c r="A217">
        <v>140</v>
      </c>
      <c r="B217">
        <v>20</v>
      </c>
      <c r="C217">
        <v>45</v>
      </c>
      <c r="D217">
        <v>14</v>
      </c>
      <c r="E217">
        <v>47</v>
      </c>
      <c r="F217">
        <v>1.3</v>
      </c>
      <c r="G217">
        <v>2.25</v>
      </c>
      <c r="H217">
        <v>800</v>
      </c>
      <c r="I217">
        <v>40.76</v>
      </c>
      <c r="J217">
        <v>107.46</v>
      </c>
      <c r="K217">
        <v>23.08</v>
      </c>
      <c r="L217">
        <v>34.26</v>
      </c>
      <c r="M217">
        <v>12</v>
      </c>
      <c r="N217">
        <v>45</v>
      </c>
      <c r="O217">
        <v>0.55000000000000004</v>
      </c>
      <c r="P217">
        <v>0.09</v>
      </c>
      <c r="Q217">
        <f t="shared" si="24"/>
        <v>0.24691358024691357</v>
      </c>
      <c r="R217">
        <f t="shared" si="25"/>
        <v>0.46000000000000008</v>
      </c>
      <c r="S217">
        <f t="shared" si="26"/>
        <v>5.0000000000000001E-4</v>
      </c>
      <c r="T217">
        <f t="shared" si="27"/>
        <v>8.3500000000000002E-4</v>
      </c>
      <c r="U217">
        <f t="shared" si="28"/>
        <v>0.14000000000000001</v>
      </c>
      <c r="V217">
        <f t="shared" si="29"/>
        <v>217614.93427712604</v>
      </c>
      <c r="W217">
        <f t="shared" si="30"/>
        <v>24.179437141902895</v>
      </c>
      <c r="X217">
        <f t="shared" si="31"/>
        <v>4.5469922870850255</v>
      </c>
    </row>
    <row r="218" spans="1:24" x14ac:dyDescent="0.25">
      <c r="A218">
        <v>140</v>
      </c>
      <c r="B218">
        <v>20</v>
      </c>
      <c r="C218">
        <v>45</v>
      </c>
      <c r="D218">
        <v>14</v>
      </c>
      <c r="E218">
        <v>47</v>
      </c>
      <c r="F218">
        <v>1.5</v>
      </c>
      <c r="G218">
        <v>2.25</v>
      </c>
      <c r="H218">
        <v>800</v>
      </c>
      <c r="I218">
        <v>81.3</v>
      </c>
      <c r="J218">
        <v>152.63999999999999</v>
      </c>
      <c r="K218">
        <v>23.08</v>
      </c>
      <c r="L218">
        <v>39.68</v>
      </c>
      <c r="M218">
        <v>12</v>
      </c>
      <c r="N218">
        <v>45</v>
      </c>
      <c r="O218">
        <v>0.55000000000000004</v>
      </c>
      <c r="P218">
        <v>0.09</v>
      </c>
      <c r="Q218">
        <f t="shared" si="24"/>
        <v>0.24691358024691357</v>
      </c>
      <c r="R218">
        <f t="shared" si="25"/>
        <v>0.46000000000000008</v>
      </c>
      <c r="S218">
        <f t="shared" si="26"/>
        <v>5.0000000000000001E-4</v>
      </c>
      <c r="T218">
        <f t="shared" si="27"/>
        <v>8.3500000000000002E-4</v>
      </c>
      <c r="U218">
        <f t="shared" si="28"/>
        <v>0.14000000000000001</v>
      </c>
      <c r="V218">
        <f t="shared" si="29"/>
        <v>217614.93427712604</v>
      </c>
      <c r="W218">
        <f t="shared" si="30"/>
        <v>24.179437141902895</v>
      </c>
      <c r="X218">
        <f t="shared" si="31"/>
        <v>4.5469922870850255</v>
      </c>
    </row>
    <row r="219" spans="1:24" x14ac:dyDescent="0.25">
      <c r="A219">
        <v>140</v>
      </c>
      <c r="B219">
        <v>20</v>
      </c>
      <c r="C219">
        <v>45</v>
      </c>
      <c r="D219">
        <v>14</v>
      </c>
      <c r="E219">
        <v>47</v>
      </c>
      <c r="F219">
        <v>1.1000000000000001</v>
      </c>
      <c r="G219">
        <v>1.5</v>
      </c>
      <c r="H219">
        <v>800</v>
      </c>
      <c r="I219">
        <v>-45.16</v>
      </c>
      <c r="J219">
        <v>8.4600000000000009</v>
      </c>
      <c r="K219">
        <v>23.05</v>
      </c>
      <c r="L219">
        <v>23.44</v>
      </c>
      <c r="M219">
        <v>12</v>
      </c>
      <c r="N219">
        <v>45</v>
      </c>
      <c r="O219">
        <v>0.55000000000000004</v>
      </c>
      <c r="P219">
        <v>0.09</v>
      </c>
      <c r="Q219">
        <f t="shared" si="24"/>
        <v>0.24691358024691357</v>
      </c>
      <c r="R219">
        <f t="shared" si="25"/>
        <v>0.46000000000000008</v>
      </c>
      <c r="S219">
        <f t="shared" si="26"/>
        <v>5.0000000000000001E-4</v>
      </c>
      <c r="T219">
        <f t="shared" si="27"/>
        <v>8.3500000000000002E-4</v>
      </c>
      <c r="U219">
        <f t="shared" si="28"/>
        <v>0.14000000000000001</v>
      </c>
      <c r="V219">
        <f t="shared" si="29"/>
        <v>217614.93427712604</v>
      </c>
      <c r="W219">
        <f t="shared" si="30"/>
        <v>24.179437141902895</v>
      </c>
      <c r="X219">
        <f t="shared" si="31"/>
        <v>4.6710646541295322</v>
      </c>
    </row>
    <row r="220" spans="1:24" x14ac:dyDescent="0.25">
      <c r="A220">
        <v>140</v>
      </c>
      <c r="B220">
        <v>20</v>
      </c>
      <c r="C220">
        <v>45</v>
      </c>
      <c r="D220">
        <v>14</v>
      </c>
      <c r="E220">
        <v>47</v>
      </c>
      <c r="F220">
        <v>1.3</v>
      </c>
      <c r="G220">
        <v>1.5</v>
      </c>
      <c r="H220">
        <v>800</v>
      </c>
      <c r="I220">
        <v>-4.57</v>
      </c>
      <c r="J220">
        <v>50.34</v>
      </c>
      <c r="K220">
        <v>23.05</v>
      </c>
      <c r="L220">
        <v>28.27</v>
      </c>
      <c r="M220">
        <v>12</v>
      </c>
      <c r="N220">
        <v>45</v>
      </c>
      <c r="O220">
        <v>0.55000000000000004</v>
      </c>
      <c r="P220">
        <v>0.09</v>
      </c>
      <c r="Q220">
        <f t="shared" si="24"/>
        <v>0.24691358024691357</v>
      </c>
      <c r="R220">
        <f t="shared" si="25"/>
        <v>0.46000000000000008</v>
      </c>
      <c r="S220">
        <f t="shared" si="26"/>
        <v>5.0000000000000001E-4</v>
      </c>
      <c r="T220">
        <f t="shared" si="27"/>
        <v>8.3500000000000002E-4</v>
      </c>
      <c r="U220">
        <f t="shared" si="28"/>
        <v>0.14000000000000001</v>
      </c>
      <c r="V220">
        <f t="shared" si="29"/>
        <v>217614.93427712604</v>
      </c>
      <c r="W220">
        <f t="shared" si="30"/>
        <v>24.179437141902895</v>
      </c>
      <c r="X220">
        <f t="shared" si="31"/>
        <v>4.6710646541295322</v>
      </c>
    </row>
    <row r="221" spans="1:24" x14ac:dyDescent="0.25">
      <c r="A221">
        <v>140</v>
      </c>
      <c r="B221">
        <v>20</v>
      </c>
      <c r="C221">
        <v>45</v>
      </c>
      <c r="D221">
        <v>14</v>
      </c>
      <c r="E221">
        <v>47</v>
      </c>
      <c r="F221">
        <v>1.5</v>
      </c>
      <c r="G221">
        <v>1.5</v>
      </c>
      <c r="H221">
        <v>800</v>
      </c>
      <c r="I221">
        <v>32.99</v>
      </c>
      <c r="J221">
        <v>90.01</v>
      </c>
      <c r="K221">
        <v>23.05</v>
      </c>
      <c r="L221">
        <v>32.840000000000003</v>
      </c>
      <c r="M221">
        <v>12</v>
      </c>
      <c r="N221">
        <v>45</v>
      </c>
      <c r="O221">
        <v>0.55000000000000004</v>
      </c>
      <c r="P221">
        <v>0.09</v>
      </c>
      <c r="Q221">
        <f t="shared" si="24"/>
        <v>0.24691358024691357</v>
      </c>
      <c r="R221">
        <f t="shared" si="25"/>
        <v>0.46000000000000008</v>
      </c>
      <c r="S221">
        <f t="shared" si="26"/>
        <v>5.0000000000000001E-4</v>
      </c>
      <c r="T221">
        <f t="shared" si="27"/>
        <v>8.3500000000000002E-4</v>
      </c>
      <c r="U221">
        <f t="shared" si="28"/>
        <v>0.14000000000000001</v>
      </c>
      <c r="V221">
        <f t="shared" si="29"/>
        <v>217614.93427712604</v>
      </c>
      <c r="W221">
        <f t="shared" si="30"/>
        <v>24.179437141902895</v>
      </c>
      <c r="X221">
        <f t="shared" si="31"/>
        <v>4.6710646541295322</v>
      </c>
    </row>
    <row r="222" spans="1:24" x14ac:dyDescent="0.25">
      <c r="A222">
        <v>160</v>
      </c>
      <c r="B222">
        <v>20</v>
      </c>
      <c r="C222">
        <v>45</v>
      </c>
      <c r="D222">
        <v>14</v>
      </c>
      <c r="E222">
        <v>47</v>
      </c>
      <c r="F222">
        <v>1.1000000000000001</v>
      </c>
      <c r="G222">
        <v>2.25</v>
      </c>
      <c r="H222">
        <v>600</v>
      </c>
      <c r="I222">
        <v>55.32</v>
      </c>
      <c r="J222">
        <v>94.23</v>
      </c>
      <c r="K222">
        <v>11.98</v>
      </c>
      <c r="L222">
        <v>23.95</v>
      </c>
      <c r="M222">
        <v>12</v>
      </c>
      <c r="N222">
        <v>45</v>
      </c>
      <c r="O222">
        <v>0.55000000000000004</v>
      </c>
      <c r="P222">
        <v>0.09</v>
      </c>
      <c r="Q222">
        <f t="shared" si="24"/>
        <v>0.18518518518518517</v>
      </c>
      <c r="R222">
        <f t="shared" si="25"/>
        <v>0.46000000000000008</v>
      </c>
      <c r="S222">
        <f t="shared" si="26"/>
        <v>5.0000000000000001E-4</v>
      </c>
      <c r="T222">
        <f t="shared" si="27"/>
        <v>8.3500000000000002E-4</v>
      </c>
      <c r="U222">
        <f t="shared" si="28"/>
        <v>0.16</v>
      </c>
      <c r="V222">
        <f t="shared" si="29"/>
        <v>151013.09248757252</v>
      </c>
      <c r="W222">
        <f t="shared" si="30"/>
        <v>12.584424373964374</v>
      </c>
      <c r="X222">
        <f t="shared" si="31"/>
        <v>4.8029560669843079</v>
      </c>
    </row>
    <row r="223" spans="1:24" x14ac:dyDescent="0.25">
      <c r="A223">
        <v>160</v>
      </c>
      <c r="B223">
        <v>20</v>
      </c>
      <c r="C223">
        <v>45</v>
      </c>
      <c r="D223">
        <v>14</v>
      </c>
      <c r="E223">
        <v>47</v>
      </c>
      <c r="F223">
        <v>1.3</v>
      </c>
      <c r="G223">
        <v>2.25</v>
      </c>
      <c r="H223">
        <v>600</v>
      </c>
      <c r="I223">
        <v>91.93</v>
      </c>
      <c r="J223">
        <v>136.21</v>
      </c>
      <c r="K223">
        <v>11.98</v>
      </c>
      <c r="L223">
        <v>29.35</v>
      </c>
      <c r="M223">
        <v>12</v>
      </c>
      <c r="N223">
        <v>45</v>
      </c>
      <c r="O223">
        <v>0.55000000000000004</v>
      </c>
      <c r="P223">
        <v>0.09</v>
      </c>
      <c r="Q223">
        <f t="shared" si="24"/>
        <v>0.18518518518518517</v>
      </c>
      <c r="R223">
        <f t="shared" si="25"/>
        <v>0.46000000000000008</v>
      </c>
      <c r="S223">
        <f t="shared" si="26"/>
        <v>5.0000000000000001E-4</v>
      </c>
      <c r="T223">
        <f t="shared" si="27"/>
        <v>8.3500000000000002E-4</v>
      </c>
      <c r="U223">
        <f t="shared" si="28"/>
        <v>0.16</v>
      </c>
      <c r="V223">
        <f t="shared" si="29"/>
        <v>151013.09248757252</v>
      </c>
      <c r="W223">
        <f t="shared" si="30"/>
        <v>12.584424373964374</v>
      </c>
      <c r="X223">
        <f t="shared" si="31"/>
        <v>4.8029560669843079</v>
      </c>
    </row>
    <row r="224" spans="1:24" x14ac:dyDescent="0.25">
      <c r="A224">
        <v>160</v>
      </c>
      <c r="B224">
        <v>20</v>
      </c>
      <c r="C224">
        <v>45</v>
      </c>
      <c r="D224">
        <v>14</v>
      </c>
      <c r="E224">
        <v>47</v>
      </c>
      <c r="F224">
        <v>1.5</v>
      </c>
      <c r="G224">
        <v>2.25</v>
      </c>
      <c r="H224">
        <v>600</v>
      </c>
      <c r="I224">
        <v>124.18</v>
      </c>
      <c r="J224">
        <v>174.54</v>
      </c>
      <c r="K224">
        <v>11.98</v>
      </c>
      <c r="L224">
        <v>34.36</v>
      </c>
      <c r="M224">
        <v>12</v>
      </c>
      <c r="N224">
        <v>45</v>
      </c>
      <c r="O224">
        <v>0.55000000000000004</v>
      </c>
      <c r="P224">
        <v>0.09</v>
      </c>
      <c r="Q224">
        <f t="shared" si="24"/>
        <v>0.18518518518518517</v>
      </c>
      <c r="R224">
        <f t="shared" si="25"/>
        <v>0.46000000000000008</v>
      </c>
      <c r="S224">
        <f t="shared" si="26"/>
        <v>5.0000000000000001E-4</v>
      </c>
      <c r="T224">
        <f t="shared" si="27"/>
        <v>8.3500000000000002E-4</v>
      </c>
      <c r="U224">
        <f t="shared" si="28"/>
        <v>0.16</v>
      </c>
      <c r="V224">
        <f t="shared" si="29"/>
        <v>151013.09248757252</v>
      </c>
      <c r="W224">
        <f t="shared" si="30"/>
        <v>12.584424373964374</v>
      </c>
      <c r="X224">
        <f t="shared" si="31"/>
        <v>4.8029560669843079</v>
      </c>
    </row>
    <row r="225" spans="1:24" x14ac:dyDescent="0.25">
      <c r="A225">
        <v>160</v>
      </c>
      <c r="B225">
        <v>23</v>
      </c>
      <c r="C225">
        <v>45</v>
      </c>
      <c r="D225">
        <v>14</v>
      </c>
      <c r="E225">
        <v>47</v>
      </c>
      <c r="F225">
        <v>1.1000000000000001</v>
      </c>
      <c r="G225">
        <v>1.5</v>
      </c>
      <c r="H225">
        <v>800</v>
      </c>
      <c r="I225">
        <v>18.37</v>
      </c>
      <c r="J225">
        <v>78.790000000000006</v>
      </c>
      <c r="K225">
        <v>20.6</v>
      </c>
      <c r="L225">
        <v>26.85</v>
      </c>
      <c r="M225">
        <v>12</v>
      </c>
      <c r="N225">
        <v>45</v>
      </c>
      <c r="O225">
        <v>0.55000000000000004</v>
      </c>
      <c r="P225">
        <v>0.09</v>
      </c>
      <c r="Q225">
        <f t="shared" si="24"/>
        <v>0.21470746108427269</v>
      </c>
      <c r="R225">
        <f t="shared" si="25"/>
        <v>0.46000000000000008</v>
      </c>
      <c r="S225">
        <f t="shared" si="26"/>
        <v>5.0000000000000001E-4</v>
      </c>
      <c r="T225">
        <f t="shared" si="27"/>
        <v>8.3500000000000002E-4</v>
      </c>
      <c r="U225">
        <f t="shared" si="28"/>
        <v>0.16</v>
      </c>
      <c r="V225">
        <f t="shared" si="29"/>
        <v>194780.34337021451</v>
      </c>
      <c r="W225">
        <f t="shared" si="30"/>
        <v>21.642260374468279</v>
      </c>
      <c r="X225">
        <f t="shared" si="31"/>
        <v>4.815857292327232</v>
      </c>
    </row>
    <row r="226" spans="1:24" x14ac:dyDescent="0.25">
      <c r="A226">
        <v>160</v>
      </c>
      <c r="B226">
        <v>23</v>
      </c>
      <c r="C226">
        <v>45</v>
      </c>
      <c r="D226">
        <v>14</v>
      </c>
      <c r="E226">
        <v>47</v>
      </c>
      <c r="F226">
        <v>1.3</v>
      </c>
      <c r="G226">
        <v>1.5</v>
      </c>
      <c r="H226">
        <v>800</v>
      </c>
      <c r="I226">
        <v>64.53</v>
      </c>
      <c r="J226">
        <v>126.62</v>
      </c>
      <c r="K226">
        <v>20.6</v>
      </c>
      <c r="L226">
        <v>32.53</v>
      </c>
      <c r="M226">
        <v>12</v>
      </c>
      <c r="N226">
        <v>45</v>
      </c>
      <c r="O226">
        <v>0.55000000000000004</v>
      </c>
      <c r="P226">
        <v>0.09</v>
      </c>
      <c r="Q226">
        <f t="shared" si="24"/>
        <v>0.21470746108427269</v>
      </c>
      <c r="R226">
        <f t="shared" si="25"/>
        <v>0.46000000000000008</v>
      </c>
      <c r="S226">
        <f t="shared" si="26"/>
        <v>5.0000000000000001E-4</v>
      </c>
      <c r="T226">
        <f t="shared" si="27"/>
        <v>8.3500000000000002E-4</v>
      </c>
      <c r="U226">
        <f t="shared" si="28"/>
        <v>0.16</v>
      </c>
      <c r="V226">
        <f t="shared" si="29"/>
        <v>194780.34337021451</v>
      </c>
      <c r="W226">
        <f t="shared" si="30"/>
        <v>21.642260374468279</v>
      </c>
      <c r="X226">
        <f t="shared" si="31"/>
        <v>4.815857292327232</v>
      </c>
    </row>
    <row r="227" spans="1:24" x14ac:dyDescent="0.25">
      <c r="A227">
        <v>160</v>
      </c>
      <c r="B227">
        <v>23</v>
      </c>
      <c r="C227">
        <v>45</v>
      </c>
      <c r="D227">
        <v>14</v>
      </c>
      <c r="E227">
        <v>47</v>
      </c>
      <c r="F227">
        <v>1.5</v>
      </c>
      <c r="G227">
        <v>1.5</v>
      </c>
      <c r="H227">
        <v>800</v>
      </c>
      <c r="I227">
        <v>103.72</v>
      </c>
      <c r="J227">
        <v>168.23</v>
      </c>
      <c r="K227">
        <v>20.6</v>
      </c>
      <c r="L227">
        <v>37.47</v>
      </c>
      <c r="M227">
        <v>12</v>
      </c>
      <c r="N227">
        <v>45</v>
      </c>
      <c r="O227">
        <v>0.55000000000000004</v>
      </c>
      <c r="P227">
        <v>0.09</v>
      </c>
      <c r="Q227">
        <f t="shared" si="24"/>
        <v>0.21470746108427269</v>
      </c>
      <c r="R227">
        <f t="shared" si="25"/>
        <v>0.46000000000000008</v>
      </c>
      <c r="S227">
        <f t="shared" si="26"/>
        <v>5.0000000000000001E-4</v>
      </c>
      <c r="T227">
        <f t="shared" si="27"/>
        <v>8.3500000000000002E-4</v>
      </c>
      <c r="U227">
        <f t="shared" si="28"/>
        <v>0.16</v>
      </c>
      <c r="V227">
        <f t="shared" si="29"/>
        <v>194780.34337021451</v>
      </c>
      <c r="W227">
        <f t="shared" si="30"/>
        <v>21.642260374468279</v>
      </c>
      <c r="X227">
        <f t="shared" si="31"/>
        <v>4.815857292327232</v>
      </c>
    </row>
    <row r="228" spans="1:24" x14ac:dyDescent="0.25">
      <c r="A228">
        <v>140</v>
      </c>
      <c r="B228">
        <v>20</v>
      </c>
      <c r="C228">
        <v>45</v>
      </c>
      <c r="D228">
        <v>14</v>
      </c>
      <c r="E228">
        <v>47</v>
      </c>
      <c r="F228">
        <v>1.1000000000000001</v>
      </c>
      <c r="G228">
        <v>1.5</v>
      </c>
      <c r="H228">
        <v>600</v>
      </c>
      <c r="I228">
        <v>11.44</v>
      </c>
      <c r="J228">
        <v>51.17</v>
      </c>
      <c r="K228">
        <v>10.47</v>
      </c>
      <c r="L228">
        <v>20.22</v>
      </c>
      <c r="M228">
        <v>12</v>
      </c>
      <c r="N228">
        <v>45</v>
      </c>
      <c r="O228">
        <v>0.55000000000000004</v>
      </c>
      <c r="P228">
        <v>0.09</v>
      </c>
      <c r="Q228">
        <f t="shared" si="24"/>
        <v>0.18518518518518517</v>
      </c>
      <c r="R228">
        <f t="shared" si="25"/>
        <v>0.46000000000000008</v>
      </c>
      <c r="S228">
        <f t="shared" si="26"/>
        <v>5.0000000000000001E-4</v>
      </c>
      <c r="T228">
        <f t="shared" si="27"/>
        <v>8.3500000000000002E-4</v>
      </c>
      <c r="U228">
        <f t="shared" si="28"/>
        <v>0.14000000000000001</v>
      </c>
      <c r="V228">
        <f t="shared" si="29"/>
        <v>132136.45592662596</v>
      </c>
      <c r="W228">
        <f t="shared" si="30"/>
        <v>11.011371327218828</v>
      </c>
      <c r="X228">
        <f t="shared" si="31"/>
        <v>4.9164750795445515</v>
      </c>
    </row>
    <row r="229" spans="1:24" x14ac:dyDescent="0.25">
      <c r="A229">
        <v>140</v>
      </c>
      <c r="B229">
        <v>20</v>
      </c>
      <c r="C229">
        <v>45</v>
      </c>
      <c r="D229">
        <v>14</v>
      </c>
      <c r="E229">
        <v>47</v>
      </c>
      <c r="F229">
        <v>1.3</v>
      </c>
      <c r="G229">
        <v>1.5</v>
      </c>
      <c r="H229">
        <v>600</v>
      </c>
      <c r="I229">
        <v>45.52</v>
      </c>
      <c r="J229">
        <v>86.54</v>
      </c>
      <c r="K229">
        <v>10.47</v>
      </c>
      <c r="L229">
        <v>24.41</v>
      </c>
      <c r="M229">
        <v>12</v>
      </c>
      <c r="N229">
        <v>45</v>
      </c>
      <c r="O229">
        <v>0.55000000000000004</v>
      </c>
      <c r="P229">
        <v>0.09</v>
      </c>
      <c r="Q229">
        <f t="shared" si="24"/>
        <v>0.18518518518518517</v>
      </c>
      <c r="R229">
        <f t="shared" si="25"/>
        <v>0.46000000000000008</v>
      </c>
      <c r="S229">
        <f t="shared" si="26"/>
        <v>5.0000000000000001E-4</v>
      </c>
      <c r="T229">
        <f t="shared" si="27"/>
        <v>8.3500000000000002E-4</v>
      </c>
      <c r="U229">
        <f t="shared" si="28"/>
        <v>0.14000000000000001</v>
      </c>
      <c r="V229">
        <f t="shared" si="29"/>
        <v>132136.45592662596</v>
      </c>
      <c r="W229">
        <f t="shared" si="30"/>
        <v>11.011371327218828</v>
      </c>
      <c r="X229">
        <f t="shared" si="31"/>
        <v>4.9164750795445515</v>
      </c>
    </row>
    <row r="230" spans="1:24" x14ac:dyDescent="0.25">
      <c r="A230">
        <v>140</v>
      </c>
      <c r="B230">
        <v>20</v>
      </c>
      <c r="C230">
        <v>45</v>
      </c>
      <c r="D230">
        <v>14</v>
      </c>
      <c r="E230">
        <v>47</v>
      </c>
      <c r="F230">
        <v>1.5</v>
      </c>
      <c r="G230">
        <v>1.5</v>
      </c>
      <c r="H230">
        <v>600</v>
      </c>
      <c r="I230">
        <v>74.34</v>
      </c>
      <c r="J230">
        <v>117.49</v>
      </c>
      <c r="K230">
        <v>10.47</v>
      </c>
      <c r="L230">
        <v>28.05</v>
      </c>
      <c r="M230">
        <v>12</v>
      </c>
      <c r="N230">
        <v>45</v>
      </c>
      <c r="O230">
        <v>0.55000000000000004</v>
      </c>
      <c r="P230">
        <v>0.09</v>
      </c>
      <c r="Q230">
        <f t="shared" si="24"/>
        <v>0.18518518518518517</v>
      </c>
      <c r="R230">
        <f t="shared" si="25"/>
        <v>0.46000000000000008</v>
      </c>
      <c r="S230">
        <f t="shared" si="26"/>
        <v>5.0000000000000001E-4</v>
      </c>
      <c r="T230">
        <f t="shared" si="27"/>
        <v>8.3500000000000002E-4</v>
      </c>
      <c r="U230">
        <f t="shared" si="28"/>
        <v>0.14000000000000001</v>
      </c>
      <c r="V230">
        <f t="shared" si="29"/>
        <v>132136.45592662596</v>
      </c>
      <c r="W230">
        <f t="shared" si="30"/>
        <v>11.011371327218828</v>
      </c>
      <c r="X230">
        <f t="shared" si="31"/>
        <v>4.9164750795445515</v>
      </c>
    </row>
    <row r="231" spans="1:24" x14ac:dyDescent="0.25">
      <c r="A231">
        <v>160</v>
      </c>
      <c r="B231">
        <v>30</v>
      </c>
      <c r="C231">
        <v>60</v>
      </c>
      <c r="D231">
        <v>14</v>
      </c>
      <c r="E231">
        <v>47</v>
      </c>
      <c r="F231">
        <v>1.1000000000000001</v>
      </c>
      <c r="G231">
        <v>3</v>
      </c>
      <c r="H231">
        <v>800</v>
      </c>
      <c r="I231">
        <v>132.25</v>
      </c>
      <c r="J231">
        <v>168.48</v>
      </c>
      <c r="K231">
        <v>8.1199999999999992</v>
      </c>
      <c r="L231">
        <v>38.630000000000003</v>
      </c>
      <c r="M231">
        <v>12</v>
      </c>
      <c r="N231">
        <v>45</v>
      </c>
      <c r="O231">
        <v>0.55000000000000004</v>
      </c>
      <c r="P231">
        <v>0.09</v>
      </c>
      <c r="Q231">
        <f t="shared" si="24"/>
        <v>0.12345679012345678</v>
      </c>
      <c r="R231">
        <f t="shared" si="25"/>
        <v>0.46000000000000008</v>
      </c>
      <c r="S231">
        <f t="shared" si="26"/>
        <v>5.0000000000000001E-4</v>
      </c>
      <c r="T231">
        <f t="shared" si="27"/>
        <v>8.3500000000000002E-4</v>
      </c>
      <c r="U231">
        <f t="shared" si="28"/>
        <v>0.16</v>
      </c>
      <c r="V231">
        <f t="shared" si="29"/>
        <v>76999.398967929446</v>
      </c>
      <c r="W231">
        <f t="shared" si="30"/>
        <v>8.5554887742143819</v>
      </c>
      <c r="X231">
        <f t="shared" si="31"/>
        <v>5.0901682616534316</v>
      </c>
    </row>
    <row r="232" spans="1:24" x14ac:dyDescent="0.25">
      <c r="A232">
        <v>160</v>
      </c>
      <c r="B232">
        <v>30</v>
      </c>
      <c r="C232">
        <v>60</v>
      </c>
      <c r="D232">
        <v>14</v>
      </c>
      <c r="E232">
        <v>47</v>
      </c>
      <c r="F232">
        <v>1.3</v>
      </c>
      <c r="G232">
        <v>3</v>
      </c>
      <c r="H232">
        <v>800</v>
      </c>
      <c r="I232">
        <v>179.39</v>
      </c>
      <c r="J232">
        <v>223.41</v>
      </c>
      <c r="K232">
        <v>8.1199999999999992</v>
      </c>
      <c r="L232">
        <v>47.75</v>
      </c>
      <c r="M232">
        <v>12</v>
      </c>
      <c r="N232">
        <v>45</v>
      </c>
      <c r="O232">
        <v>0.55000000000000004</v>
      </c>
      <c r="P232">
        <v>0.09</v>
      </c>
      <c r="Q232">
        <f t="shared" si="24"/>
        <v>0.12345679012345678</v>
      </c>
      <c r="R232">
        <f t="shared" si="25"/>
        <v>0.46000000000000008</v>
      </c>
      <c r="S232">
        <f t="shared" si="26"/>
        <v>5.0000000000000001E-4</v>
      </c>
      <c r="T232">
        <f t="shared" si="27"/>
        <v>8.3500000000000002E-4</v>
      </c>
      <c r="U232">
        <f t="shared" si="28"/>
        <v>0.16</v>
      </c>
      <c r="V232">
        <f t="shared" si="29"/>
        <v>76999.398967929446</v>
      </c>
      <c r="W232">
        <f t="shared" si="30"/>
        <v>8.5554887742143819</v>
      </c>
      <c r="X232">
        <f t="shared" si="31"/>
        <v>5.0901682616534316</v>
      </c>
    </row>
    <row r="233" spans="1:24" x14ac:dyDescent="0.25">
      <c r="A233">
        <v>160</v>
      </c>
      <c r="B233">
        <v>30</v>
      </c>
      <c r="C233">
        <v>60</v>
      </c>
      <c r="D233">
        <v>14</v>
      </c>
      <c r="E233">
        <v>47</v>
      </c>
      <c r="F233">
        <v>1.5</v>
      </c>
      <c r="G233">
        <v>3</v>
      </c>
      <c r="H233">
        <v>800</v>
      </c>
      <c r="I233">
        <v>223.24</v>
      </c>
      <c r="J233">
        <v>273.27999999999997</v>
      </c>
      <c r="K233">
        <v>8.1199999999999992</v>
      </c>
      <c r="L233">
        <v>56.79</v>
      </c>
      <c r="M233">
        <v>12</v>
      </c>
      <c r="N233">
        <v>45</v>
      </c>
      <c r="O233">
        <v>0.55000000000000004</v>
      </c>
      <c r="P233">
        <v>0.09</v>
      </c>
      <c r="Q233">
        <f t="shared" si="24"/>
        <v>0.12345679012345678</v>
      </c>
      <c r="R233">
        <f t="shared" si="25"/>
        <v>0.46000000000000008</v>
      </c>
      <c r="S233">
        <f t="shared" si="26"/>
        <v>5.0000000000000001E-4</v>
      </c>
      <c r="T233">
        <f t="shared" si="27"/>
        <v>8.3500000000000002E-4</v>
      </c>
      <c r="U233">
        <f t="shared" si="28"/>
        <v>0.16</v>
      </c>
      <c r="V233">
        <f t="shared" si="29"/>
        <v>76999.398967929446</v>
      </c>
      <c r="W233">
        <f t="shared" si="30"/>
        <v>8.5554887742143819</v>
      </c>
      <c r="X233">
        <f t="shared" si="31"/>
        <v>5.0901682616534316</v>
      </c>
    </row>
    <row r="234" spans="1:24" x14ac:dyDescent="0.25">
      <c r="A234">
        <v>140</v>
      </c>
      <c r="B234">
        <v>20</v>
      </c>
      <c r="C234">
        <v>45</v>
      </c>
      <c r="D234">
        <v>14</v>
      </c>
      <c r="E234">
        <v>47</v>
      </c>
      <c r="F234">
        <v>1.1000000000000001</v>
      </c>
      <c r="G234">
        <v>3</v>
      </c>
      <c r="H234">
        <v>400</v>
      </c>
      <c r="I234">
        <v>56.42</v>
      </c>
      <c r="J234">
        <v>74.459999999999994</v>
      </c>
      <c r="K234">
        <v>3.55</v>
      </c>
      <c r="L234">
        <v>18.47</v>
      </c>
      <c r="M234">
        <v>12</v>
      </c>
      <c r="N234">
        <v>45</v>
      </c>
      <c r="O234">
        <v>0.55000000000000004</v>
      </c>
      <c r="P234">
        <v>0.09</v>
      </c>
      <c r="Q234">
        <f t="shared" si="24"/>
        <v>0.12345679012345678</v>
      </c>
      <c r="R234">
        <f t="shared" si="25"/>
        <v>0.46000000000000008</v>
      </c>
      <c r="S234">
        <f t="shared" si="26"/>
        <v>5.0000000000000001E-4</v>
      </c>
      <c r="T234">
        <f t="shared" si="27"/>
        <v>8.3500000000000002E-4</v>
      </c>
      <c r="U234">
        <f t="shared" si="28"/>
        <v>0.14000000000000001</v>
      </c>
      <c r="V234">
        <f t="shared" si="29"/>
        <v>67374.474096938269</v>
      </c>
      <c r="W234">
        <f t="shared" si="30"/>
        <v>3.743026338718793</v>
      </c>
      <c r="X234">
        <f t="shared" si="31"/>
        <v>5.1569591355016886</v>
      </c>
    </row>
    <row r="235" spans="1:24" x14ac:dyDescent="0.25">
      <c r="A235">
        <v>140</v>
      </c>
      <c r="B235">
        <v>20</v>
      </c>
      <c r="C235">
        <v>45</v>
      </c>
      <c r="D235">
        <v>14</v>
      </c>
      <c r="E235">
        <v>47</v>
      </c>
      <c r="F235">
        <v>1.3</v>
      </c>
      <c r="G235">
        <v>3</v>
      </c>
      <c r="H235">
        <v>400</v>
      </c>
      <c r="I235">
        <v>80.040000000000006</v>
      </c>
      <c r="J235">
        <v>102.04</v>
      </c>
      <c r="K235">
        <v>3.55</v>
      </c>
      <c r="L235">
        <v>22.82</v>
      </c>
      <c r="M235">
        <v>12</v>
      </c>
      <c r="N235">
        <v>45</v>
      </c>
      <c r="O235">
        <v>0.55000000000000004</v>
      </c>
      <c r="P235">
        <v>0.09</v>
      </c>
      <c r="Q235">
        <f t="shared" si="24"/>
        <v>0.12345679012345678</v>
      </c>
      <c r="R235">
        <f t="shared" si="25"/>
        <v>0.46000000000000008</v>
      </c>
      <c r="S235">
        <f t="shared" si="26"/>
        <v>5.0000000000000001E-4</v>
      </c>
      <c r="T235">
        <f t="shared" si="27"/>
        <v>8.3500000000000002E-4</v>
      </c>
      <c r="U235">
        <f t="shared" si="28"/>
        <v>0.14000000000000001</v>
      </c>
      <c r="V235">
        <f t="shared" si="29"/>
        <v>67374.474096938269</v>
      </c>
      <c r="W235">
        <f t="shared" si="30"/>
        <v>3.743026338718793</v>
      </c>
      <c r="X235">
        <f t="shared" si="31"/>
        <v>5.1569591355016886</v>
      </c>
    </row>
    <row r="236" spans="1:24" x14ac:dyDescent="0.25">
      <c r="A236">
        <v>140</v>
      </c>
      <c r="B236">
        <v>20</v>
      </c>
      <c r="C236">
        <v>45</v>
      </c>
      <c r="D236">
        <v>14</v>
      </c>
      <c r="E236">
        <v>47</v>
      </c>
      <c r="F236">
        <v>1.5</v>
      </c>
      <c r="G236">
        <v>3</v>
      </c>
      <c r="H236">
        <v>400</v>
      </c>
      <c r="I236">
        <v>101.66</v>
      </c>
      <c r="J236">
        <v>126.96</v>
      </c>
      <c r="K236">
        <v>3.55</v>
      </c>
      <c r="L236">
        <v>27.05</v>
      </c>
      <c r="M236">
        <v>12</v>
      </c>
      <c r="N236">
        <v>45</v>
      </c>
      <c r="O236">
        <v>0.55000000000000004</v>
      </c>
      <c r="P236">
        <v>0.09</v>
      </c>
      <c r="Q236">
        <f t="shared" si="24"/>
        <v>0.12345679012345678</v>
      </c>
      <c r="R236">
        <f t="shared" si="25"/>
        <v>0.46000000000000008</v>
      </c>
      <c r="S236">
        <f t="shared" si="26"/>
        <v>5.0000000000000001E-4</v>
      </c>
      <c r="T236">
        <f t="shared" si="27"/>
        <v>8.3500000000000002E-4</v>
      </c>
      <c r="U236">
        <f t="shared" si="28"/>
        <v>0.14000000000000001</v>
      </c>
      <c r="V236">
        <f t="shared" si="29"/>
        <v>67374.474096938269</v>
      </c>
      <c r="W236">
        <f t="shared" si="30"/>
        <v>3.743026338718793</v>
      </c>
      <c r="X236">
        <f t="shared" si="31"/>
        <v>5.1569591355016886</v>
      </c>
    </row>
    <row r="237" spans="1:24" x14ac:dyDescent="0.25">
      <c r="A237">
        <v>140</v>
      </c>
      <c r="B237">
        <v>20</v>
      </c>
      <c r="C237">
        <v>60</v>
      </c>
      <c r="D237">
        <v>14</v>
      </c>
      <c r="E237">
        <v>47</v>
      </c>
      <c r="F237">
        <v>1.1000000000000001</v>
      </c>
      <c r="G237">
        <v>2.25</v>
      </c>
      <c r="H237">
        <v>600</v>
      </c>
      <c r="I237">
        <v>66.31</v>
      </c>
      <c r="J237">
        <v>97.89</v>
      </c>
      <c r="K237">
        <v>6.45</v>
      </c>
      <c r="L237">
        <v>24.69</v>
      </c>
      <c r="M237">
        <v>12</v>
      </c>
      <c r="N237">
        <v>45</v>
      </c>
      <c r="O237">
        <v>0.55000000000000004</v>
      </c>
      <c r="P237">
        <v>0.09</v>
      </c>
      <c r="Q237">
        <f t="shared" si="24"/>
        <v>0.1388888888888889</v>
      </c>
      <c r="R237">
        <f t="shared" si="25"/>
        <v>0.46000000000000008</v>
      </c>
      <c r="S237">
        <f t="shared" si="26"/>
        <v>5.0000000000000001E-4</v>
      </c>
      <c r="T237">
        <f t="shared" si="27"/>
        <v>8.3500000000000002E-4</v>
      </c>
      <c r="U237">
        <f t="shared" si="28"/>
        <v>0.14000000000000001</v>
      </c>
      <c r="V237">
        <f t="shared" si="29"/>
        <v>81622.798005534059</v>
      </c>
      <c r="W237">
        <f t="shared" si="30"/>
        <v>6.8018998337945051</v>
      </c>
      <c r="X237">
        <f t="shared" si="31"/>
        <v>5.173552130922725</v>
      </c>
    </row>
    <row r="238" spans="1:24" x14ac:dyDescent="0.25">
      <c r="A238">
        <v>120</v>
      </c>
      <c r="B238">
        <v>32</v>
      </c>
      <c r="C238">
        <v>36</v>
      </c>
      <c r="D238">
        <v>14</v>
      </c>
      <c r="E238">
        <v>43</v>
      </c>
      <c r="F238">
        <v>1.4</v>
      </c>
      <c r="G238">
        <v>4</v>
      </c>
      <c r="H238">
        <v>925</v>
      </c>
      <c r="I238">
        <v>124</v>
      </c>
      <c r="J238">
        <v>347.29</v>
      </c>
      <c r="K238">
        <v>185.64</v>
      </c>
      <c r="L238">
        <v>49.74</v>
      </c>
      <c r="M238">
        <v>12</v>
      </c>
      <c r="N238">
        <v>41</v>
      </c>
      <c r="O238">
        <v>0.45</v>
      </c>
      <c r="P238">
        <v>0.09</v>
      </c>
      <c r="Q238">
        <f t="shared" si="24"/>
        <v>0.22304205246913575</v>
      </c>
      <c r="R238">
        <f t="shared" si="25"/>
        <v>0.36</v>
      </c>
      <c r="S238">
        <f t="shared" si="26"/>
        <v>5.0000000000000001E-4</v>
      </c>
      <c r="T238">
        <f t="shared" si="27"/>
        <v>8.3500000000000002E-4</v>
      </c>
      <c r="U238">
        <f t="shared" si="28"/>
        <v>0.12</v>
      </c>
      <c r="V238">
        <f t="shared" si="29"/>
        <v>404334.73876125127</v>
      </c>
      <c r="W238">
        <f t="shared" si="30"/>
        <v>51.945782410299643</v>
      </c>
      <c r="X238">
        <f t="shared" si="31"/>
        <v>257.37261310976402</v>
      </c>
    </row>
    <row r="239" spans="1:24" x14ac:dyDescent="0.25">
      <c r="A239">
        <v>140</v>
      </c>
      <c r="B239">
        <v>20</v>
      </c>
      <c r="C239">
        <v>60</v>
      </c>
      <c r="D239">
        <v>14</v>
      </c>
      <c r="E239">
        <v>47</v>
      </c>
      <c r="F239">
        <v>1.3</v>
      </c>
      <c r="G239">
        <v>2.25</v>
      </c>
      <c r="H239">
        <v>600</v>
      </c>
      <c r="I239">
        <v>102.85</v>
      </c>
      <c r="J239">
        <v>140.13</v>
      </c>
      <c r="K239">
        <v>6.45</v>
      </c>
      <c r="L239">
        <v>30.28</v>
      </c>
      <c r="M239">
        <v>12</v>
      </c>
      <c r="N239">
        <v>45</v>
      </c>
      <c r="O239">
        <v>0.55000000000000004</v>
      </c>
      <c r="P239">
        <v>0.09</v>
      </c>
      <c r="Q239">
        <f t="shared" si="24"/>
        <v>0.1388888888888889</v>
      </c>
      <c r="R239">
        <f t="shared" si="25"/>
        <v>0.46000000000000008</v>
      </c>
      <c r="S239">
        <f t="shared" si="26"/>
        <v>5.0000000000000001E-4</v>
      </c>
      <c r="T239">
        <f t="shared" si="27"/>
        <v>8.3500000000000002E-4</v>
      </c>
      <c r="U239">
        <f t="shared" si="28"/>
        <v>0.14000000000000001</v>
      </c>
      <c r="V239">
        <f t="shared" si="29"/>
        <v>81622.798005534059</v>
      </c>
      <c r="W239">
        <f t="shared" si="30"/>
        <v>6.8018998337945051</v>
      </c>
      <c r="X239">
        <f t="shared" si="31"/>
        <v>5.173552130922725</v>
      </c>
    </row>
    <row r="240" spans="1:24" x14ac:dyDescent="0.25">
      <c r="A240">
        <v>140</v>
      </c>
      <c r="B240">
        <v>20</v>
      </c>
      <c r="C240">
        <v>60</v>
      </c>
      <c r="D240">
        <v>14</v>
      </c>
      <c r="E240">
        <v>47</v>
      </c>
      <c r="F240">
        <v>1.5</v>
      </c>
      <c r="G240">
        <v>2.25</v>
      </c>
      <c r="H240">
        <v>600</v>
      </c>
      <c r="I240">
        <v>135.15</v>
      </c>
      <c r="J240">
        <v>178.38</v>
      </c>
      <c r="K240">
        <v>6.45</v>
      </c>
      <c r="L240">
        <v>35.520000000000003</v>
      </c>
      <c r="M240">
        <v>12</v>
      </c>
      <c r="N240">
        <v>45</v>
      </c>
      <c r="O240">
        <v>0.55000000000000004</v>
      </c>
      <c r="P240">
        <v>0.09</v>
      </c>
      <c r="Q240">
        <f t="shared" si="24"/>
        <v>0.1388888888888889</v>
      </c>
      <c r="R240">
        <f t="shared" si="25"/>
        <v>0.46000000000000008</v>
      </c>
      <c r="S240">
        <f t="shared" si="26"/>
        <v>5.0000000000000001E-4</v>
      </c>
      <c r="T240">
        <f t="shared" si="27"/>
        <v>8.3500000000000002E-4</v>
      </c>
      <c r="U240">
        <f t="shared" si="28"/>
        <v>0.14000000000000001</v>
      </c>
      <c r="V240">
        <f t="shared" si="29"/>
        <v>81622.798005534059</v>
      </c>
      <c r="W240">
        <f t="shared" si="30"/>
        <v>6.8018998337945051</v>
      </c>
      <c r="X240">
        <f t="shared" si="31"/>
        <v>5.173552130922725</v>
      </c>
    </row>
    <row r="241" spans="1:24" x14ac:dyDescent="0.25">
      <c r="A241">
        <v>160</v>
      </c>
      <c r="B241">
        <v>30</v>
      </c>
      <c r="C241">
        <v>45</v>
      </c>
      <c r="D241">
        <v>14</v>
      </c>
      <c r="E241">
        <v>47</v>
      </c>
      <c r="F241">
        <v>1.1000000000000001</v>
      </c>
      <c r="G241">
        <v>2.25</v>
      </c>
      <c r="H241">
        <v>600</v>
      </c>
      <c r="I241">
        <v>99.21</v>
      </c>
      <c r="J241">
        <v>129.1</v>
      </c>
      <c r="K241">
        <v>6.08</v>
      </c>
      <c r="L241">
        <v>27.25</v>
      </c>
      <c r="M241">
        <v>12</v>
      </c>
      <c r="N241">
        <v>45</v>
      </c>
      <c r="O241">
        <v>0.55000000000000004</v>
      </c>
      <c r="P241">
        <v>0.09</v>
      </c>
      <c r="Q241">
        <f t="shared" si="24"/>
        <v>0.12345679012345677</v>
      </c>
      <c r="R241">
        <f t="shared" si="25"/>
        <v>0.46000000000000008</v>
      </c>
      <c r="S241">
        <f t="shared" si="26"/>
        <v>5.0000000000000001E-4</v>
      </c>
      <c r="T241">
        <f t="shared" si="27"/>
        <v>8.3500000000000002E-4</v>
      </c>
      <c r="U241">
        <f t="shared" si="28"/>
        <v>0.16</v>
      </c>
      <c r="V241">
        <f t="shared" si="29"/>
        <v>76999.398967929446</v>
      </c>
      <c r="W241">
        <f t="shared" si="30"/>
        <v>6.4166165806607873</v>
      </c>
      <c r="X241">
        <f t="shared" si="31"/>
        <v>5.2460136339659913</v>
      </c>
    </row>
    <row r="242" spans="1:24" x14ac:dyDescent="0.25">
      <c r="A242">
        <v>160</v>
      </c>
      <c r="B242">
        <v>30</v>
      </c>
      <c r="C242">
        <v>45</v>
      </c>
      <c r="D242">
        <v>14</v>
      </c>
      <c r="E242">
        <v>47</v>
      </c>
      <c r="F242">
        <v>1.3</v>
      </c>
      <c r="G242">
        <v>2.25</v>
      </c>
      <c r="H242">
        <v>600</v>
      </c>
      <c r="I242">
        <v>135.72</v>
      </c>
      <c r="J242">
        <v>171.14</v>
      </c>
      <c r="K242">
        <v>6.08</v>
      </c>
      <c r="L242">
        <v>33.26</v>
      </c>
      <c r="M242">
        <v>12</v>
      </c>
      <c r="N242">
        <v>45</v>
      </c>
      <c r="O242">
        <v>0.55000000000000004</v>
      </c>
      <c r="P242">
        <v>0.09</v>
      </c>
      <c r="Q242">
        <f t="shared" si="24"/>
        <v>0.12345679012345677</v>
      </c>
      <c r="R242">
        <f t="shared" si="25"/>
        <v>0.46000000000000008</v>
      </c>
      <c r="S242">
        <f t="shared" si="26"/>
        <v>5.0000000000000001E-4</v>
      </c>
      <c r="T242">
        <f t="shared" si="27"/>
        <v>8.3500000000000002E-4</v>
      </c>
      <c r="U242">
        <f t="shared" si="28"/>
        <v>0.16</v>
      </c>
      <c r="V242">
        <f t="shared" si="29"/>
        <v>76999.398967929446</v>
      </c>
      <c r="W242">
        <f t="shared" si="30"/>
        <v>6.4166165806607873</v>
      </c>
      <c r="X242">
        <f t="shared" si="31"/>
        <v>5.2460136339659913</v>
      </c>
    </row>
    <row r="243" spans="1:24" x14ac:dyDescent="0.25">
      <c r="A243">
        <v>160</v>
      </c>
      <c r="B243">
        <v>30</v>
      </c>
      <c r="C243">
        <v>45</v>
      </c>
      <c r="D243">
        <v>14</v>
      </c>
      <c r="E243">
        <v>47</v>
      </c>
      <c r="F243">
        <v>1.5</v>
      </c>
      <c r="G243">
        <v>2.25</v>
      </c>
      <c r="H243">
        <v>600</v>
      </c>
      <c r="I243">
        <v>168.61</v>
      </c>
      <c r="J243">
        <v>209.07</v>
      </c>
      <c r="K243">
        <v>6.08</v>
      </c>
      <c r="L243">
        <v>39.04</v>
      </c>
      <c r="M243">
        <v>12</v>
      </c>
      <c r="N243">
        <v>45</v>
      </c>
      <c r="O243">
        <v>0.55000000000000004</v>
      </c>
      <c r="P243">
        <v>0.09</v>
      </c>
      <c r="Q243">
        <f t="shared" si="24"/>
        <v>0.12345679012345677</v>
      </c>
      <c r="R243">
        <f t="shared" si="25"/>
        <v>0.46000000000000008</v>
      </c>
      <c r="S243">
        <f t="shared" si="26"/>
        <v>5.0000000000000001E-4</v>
      </c>
      <c r="T243">
        <f t="shared" si="27"/>
        <v>8.3500000000000002E-4</v>
      </c>
      <c r="U243">
        <f t="shared" si="28"/>
        <v>0.16</v>
      </c>
      <c r="V243">
        <f t="shared" si="29"/>
        <v>76999.398967929446</v>
      </c>
      <c r="W243">
        <f t="shared" si="30"/>
        <v>6.4166165806607873</v>
      </c>
      <c r="X243">
        <f t="shared" si="31"/>
        <v>5.2460136339659913</v>
      </c>
    </row>
    <row r="244" spans="1:24" x14ac:dyDescent="0.25">
      <c r="A244">
        <v>140</v>
      </c>
      <c r="B244">
        <v>20</v>
      </c>
      <c r="C244">
        <v>45</v>
      </c>
      <c r="D244">
        <v>14</v>
      </c>
      <c r="E244">
        <v>47</v>
      </c>
      <c r="F244">
        <v>1.1000000000000001</v>
      </c>
      <c r="G244">
        <v>1.5</v>
      </c>
      <c r="H244">
        <v>400</v>
      </c>
      <c r="I244">
        <v>42.58</v>
      </c>
      <c r="J244">
        <v>65.19</v>
      </c>
      <c r="K244">
        <v>3.54</v>
      </c>
      <c r="L244">
        <v>15.43</v>
      </c>
      <c r="M244">
        <v>12</v>
      </c>
      <c r="N244">
        <v>45</v>
      </c>
      <c r="O244">
        <v>0.55000000000000004</v>
      </c>
      <c r="P244">
        <v>0.09</v>
      </c>
      <c r="Q244">
        <f t="shared" si="24"/>
        <v>0.12345679012345678</v>
      </c>
      <c r="R244">
        <f t="shared" si="25"/>
        <v>0.46000000000000008</v>
      </c>
      <c r="S244">
        <f t="shared" si="26"/>
        <v>5.0000000000000001E-4</v>
      </c>
      <c r="T244">
        <f t="shared" si="27"/>
        <v>8.3500000000000002E-4</v>
      </c>
      <c r="U244">
        <f t="shared" si="28"/>
        <v>0.14000000000000001</v>
      </c>
      <c r="V244">
        <f t="shared" si="29"/>
        <v>67374.474096938269</v>
      </c>
      <c r="W244">
        <f t="shared" si="30"/>
        <v>3.743026338718793</v>
      </c>
      <c r="X244">
        <f t="shared" si="31"/>
        <v>5.4241226308946349</v>
      </c>
    </row>
    <row r="245" spans="1:24" x14ac:dyDescent="0.25">
      <c r="A245">
        <v>140</v>
      </c>
      <c r="B245">
        <v>20</v>
      </c>
      <c r="C245">
        <v>45</v>
      </c>
      <c r="D245">
        <v>14</v>
      </c>
      <c r="E245">
        <v>47</v>
      </c>
      <c r="F245">
        <v>1.3</v>
      </c>
      <c r="G245">
        <v>1.5</v>
      </c>
      <c r="H245">
        <v>400</v>
      </c>
      <c r="I245">
        <v>66.84</v>
      </c>
      <c r="J245">
        <v>92.82</v>
      </c>
      <c r="K245">
        <v>3.54</v>
      </c>
      <c r="L245">
        <v>18.79</v>
      </c>
      <c r="M245">
        <v>12</v>
      </c>
      <c r="N245">
        <v>45</v>
      </c>
      <c r="O245">
        <v>0.55000000000000004</v>
      </c>
      <c r="P245">
        <v>0.09</v>
      </c>
      <c r="Q245">
        <f t="shared" si="24"/>
        <v>0.12345679012345678</v>
      </c>
      <c r="R245">
        <f t="shared" si="25"/>
        <v>0.46000000000000008</v>
      </c>
      <c r="S245">
        <f t="shared" si="26"/>
        <v>5.0000000000000001E-4</v>
      </c>
      <c r="T245">
        <f t="shared" si="27"/>
        <v>8.3500000000000002E-4</v>
      </c>
      <c r="U245">
        <f t="shared" si="28"/>
        <v>0.14000000000000001</v>
      </c>
      <c r="V245">
        <f t="shared" si="29"/>
        <v>67374.474096938269</v>
      </c>
      <c r="W245">
        <f t="shared" si="30"/>
        <v>3.743026338718793</v>
      </c>
      <c r="X245">
        <f t="shared" si="31"/>
        <v>5.4241226308946349</v>
      </c>
    </row>
    <row r="246" spans="1:24" x14ac:dyDescent="0.25">
      <c r="A246">
        <v>140</v>
      </c>
      <c r="B246">
        <v>20</v>
      </c>
      <c r="C246">
        <v>45</v>
      </c>
      <c r="D246">
        <v>14</v>
      </c>
      <c r="E246">
        <v>47</v>
      </c>
      <c r="F246">
        <v>1.5</v>
      </c>
      <c r="G246">
        <v>1.5</v>
      </c>
      <c r="H246">
        <v>400</v>
      </c>
      <c r="I246">
        <v>87.18</v>
      </c>
      <c r="J246">
        <v>117.26</v>
      </c>
      <c r="K246">
        <v>3.54</v>
      </c>
      <c r="L246">
        <v>21.75</v>
      </c>
      <c r="M246">
        <v>12</v>
      </c>
      <c r="N246">
        <v>45</v>
      </c>
      <c r="O246">
        <v>0.55000000000000004</v>
      </c>
      <c r="P246">
        <v>0.09</v>
      </c>
      <c r="Q246">
        <f t="shared" si="24"/>
        <v>0.12345679012345678</v>
      </c>
      <c r="R246">
        <f t="shared" si="25"/>
        <v>0.46000000000000008</v>
      </c>
      <c r="S246">
        <f t="shared" si="26"/>
        <v>5.0000000000000001E-4</v>
      </c>
      <c r="T246">
        <f t="shared" si="27"/>
        <v>8.3500000000000002E-4</v>
      </c>
      <c r="U246">
        <f t="shared" si="28"/>
        <v>0.14000000000000001</v>
      </c>
      <c r="V246">
        <f t="shared" si="29"/>
        <v>67374.474096938269</v>
      </c>
      <c r="W246">
        <f t="shared" si="30"/>
        <v>3.743026338718793</v>
      </c>
      <c r="X246">
        <f t="shared" si="31"/>
        <v>5.4241226308946349</v>
      </c>
    </row>
    <row r="247" spans="1:24" x14ac:dyDescent="0.25">
      <c r="A247">
        <v>140</v>
      </c>
      <c r="B247">
        <v>23</v>
      </c>
      <c r="C247">
        <v>50</v>
      </c>
      <c r="D247">
        <v>14</v>
      </c>
      <c r="E247">
        <v>47</v>
      </c>
      <c r="F247">
        <v>1.1000000000000001</v>
      </c>
      <c r="G247">
        <v>3</v>
      </c>
      <c r="H247">
        <v>400</v>
      </c>
      <c r="I247">
        <v>68.150000000000006</v>
      </c>
      <c r="J247">
        <v>83.65</v>
      </c>
      <c r="K247">
        <v>2.4</v>
      </c>
      <c r="L247">
        <v>19.75</v>
      </c>
      <c r="M247">
        <v>12</v>
      </c>
      <c r="N247">
        <v>45</v>
      </c>
      <c r="O247">
        <v>0.55000000000000004</v>
      </c>
      <c r="P247">
        <v>0.09</v>
      </c>
      <c r="Q247">
        <f t="shared" si="24"/>
        <v>9.661835748792269E-2</v>
      </c>
      <c r="R247">
        <f t="shared" si="25"/>
        <v>0.46000000000000008</v>
      </c>
      <c r="S247">
        <f t="shared" si="26"/>
        <v>5.0000000000000001E-4</v>
      </c>
      <c r="T247">
        <f t="shared" si="27"/>
        <v>8.3500000000000002E-4</v>
      </c>
      <c r="U247">
        <f t="shared" si="28"/>
        <v>0.14000000000000001</v>
      </c>
      <c r="V247">
        <f t="shared" si="29"/>
        <v>45678.757849501359</v>
      </c>
      <c r="W247">
        <f t="shared" si="30"/>
        <v>2.5377087694167422</v>
      </c>
      <c r="X247">
        <f t="shared" si="31"/>
        <v>5.4265001199642278</v>
      </c>
    </row>
    <row r="248" spans="1:24" x14ac:dyDescent="0.25">
      <c r="A248">
        <v>140</v>
      </c>
      <c r="B248">
        <v>23</v>
      </c>
      <c r="C248">
        <v>50</v>
      </c>
      <c r="D248">
        <v>14</v>
      </c>
      <c r="E248">
        <v>47</v>
      </c>
      <c r="F248">
        <v>1.3</v>
      </c>
      <c r="G248">
        <v>3</v>
      </c>
      <c r="H248">
        <v>400</v>
      </c>
      <c r="I248">
        <v>91.58</v>
      </c>
      <c r="J248">
        <v>110.76</v>
      </c>
      <c r="K248">
        <v>2.4</v>
      </c>
      <c r="L248">
        <v>24.5</v>
      </c>
      <c r="M248">
        <v>12</v>
      </c>
      <c r="N248">
        <v>45</v>
      </c>
      <c r="O248">
        <v>0.55000000000000004</v>
      </c>
      <c r="P248">
        <v>0.09</v>
      </c>
      <c r="Q248">
        <f t="shared" si="24"/>
        <v>9.661835748792269E-2</v>
      </c>
      <c r="R248">
        <f t="shared" si="25"/>
        <v>0.46000000000000008</v>
      </c>
      <c r="S248">
        <f t="shared" si="26"/>
        <v>5.0000000000000001E-4</v>
      </c>
      <c r="T248">
        <f t="shared" si="27"/>
        <v>8.3500000000000002E-4</v>
      </c>
      <c r="U248">
        <f t="shared" si="28"/>
        <v>0.14000000000000001</v>
      </c>
      <c r="V248">
        <f t="shared" si="29"/>
        <v>45678.757849501359</v>
      </c>
      <c r="W248">
        <f t="shared" si="30"/>
        <v>2.5377087694167422</v>
      </c>
      <c r="X248">
        <f t="shared" si="31"/>
        <v>5.4265001199642278</v>
      </c>
    </row>
    <row r="249" spans="1:24" x14ac:dyDescent="0.25">
      <c r="A249">
        <v>140</v>
      </c>
      <c r="B249">
        <v>23</v>
      </c>
      <c r="C249">
        <v>50</v>
      </c>
      <c r="D249">
        <v>14</v>
      </c>
      <c r="E249">
        <v>47</v>
      </c>
      <c r="F249">
        <v>1.5</v>
      </c>
      <c r="G249">
        <v>3</v>
      </c>
      <c r="H249">
        <v>400</v>
      </c>
      <c r="I249">
        <v>113.18</v>
      </c>
      <c r="J249">
        <v>135.21</v>
      </c>
      <c r="K249">
        <v>2.4</v>
      </c>
      <c r="L249">
        <v>29.2</v>
      </c>
      <c r="M249">
        <v>12</v>
      </c>
      <c r="N249">
        <v>45</v>
      </c>
      <c r="O249">
        <v>0.55000000000000004</v>
      </c>
      <c r="P249">
        <v>0.09</v>
      </c>
      <c r="Q249">
        <f t="shared" si="24"/>
        <v>9.661835748792269E-2</v>
      </c>
      <c r="R249">
        <f t="shared" si="25"/>
        <v>0.46000000000000008</v>
      </c>
      <c r="S249">
        <f t="shared" si="26"/>
        <v>5.0000000000000001E-4</v>
      </c>
      <c r="T249">
        <f t="shared" si="27"/>
        <v>8.3500000000000002E-4</v>
      </c>
      <c r="U249">
        <f t="shared" si="28"/>
        <v>0.14000000000000001</v>
      </c>
      <c r="V249">
        <f t="shared" si="29"/>
        <v>45678.757849501359</v>
      </c>
      <c r="W249">
        <f t="shared" si="30"/>
        <v>2.5377087694167422</v>
      </c>
      <c r="X249">
        <f t="shared" si="31"/>
        <v>5.4265001199642278</v>
      </c>
    </row>
    <row r="250" spans="1:24" x14ac:dyDescent="0.25">
      <c r="A250">
        <v>160</v>
      </c>
      <c r="B250">
        <v>30</v>
      </c>
      <c r="C250">
        <v>60</v>
      </c>
      <c r="D250">
        <v>14</v>
      </c>
      <c r="E250">
        <v>47</v>
      </c>
      <c r="F250">
        <v>1.1000000000000001</v>
      </c>
      <c r="G250">
        <v>1.5</v>
      </c>
      <c r="H250">
        <v>800</v>
      </c>
      <c r="I250">
        <v>111.31</v>
      </c>
      <c r="J250">
        <v>155.66999999999999</v>
      </c>
      <c r="K250">
        <v>8.09</v>
      </c>
      <c r="L250">
        <v>32.21</v>
      </c>
      <c r="M250">
        <v>12</v>
      </c>
      <c r="N250">
        <v>45</v>
      </c>
      <c r="O250">
        <v>0.55000000000000004</v>
      </c>
      <c r="P250">
        <v>0.09</v>
      </c>
      <c r="Q250">
        <f t="shared" si="24"/>
        <v>0.12345679012345678</v>
      </c>
      <c r="R250">
        <f t="shared" si="25"/>
        <v>0.46000000000000008</v>
      </c>
      <c r="S250">
        <f t="shared" si="26"/>
        <v>5.0000000000000001E-4</v>
      </c>
      <c r="T250">
        <f t="shared" si="27"/>
        <v>8.3500000000000002E-4</v>
      </c>
      <c r="U250">
        <f t="shared" si="28"/>
        <v>0.16</v>
      </c>
      <c r="V250">
        <f t="shared" si="29"/>
        <v>76999.398967929446</v>
      </c>
      <c r="W250">
        <f t="shared" si="30"/>
        <v>8.5554887742143819</v>
      </c>
      <c r="X250">
        <f t="shared" si="31"/>
        <v>5.4408203493566756</v>
      </c>
    </row>
    <row r="251" spans="1:24" x14ac:dyDescent="0.25">
      <c r="A251">
        <v>160</v>
      </c>
      <c r="B251">
        <v>30</v>
      </c>
      <c r="C251">
        <v>60</v>
      </c>
      <c r="D251">
        <v>14</v>
      </c>
      <c r="E251">
        <v>47</v>
      </c>
      <c r="F251">
        <v>1.3</v>
      </c>
      <c r="G251">
        <v>1.5</v>
      </c>
      <c r="H251">
        <v>800</v>
      </c>
      <c r="I251">
        <v>160.54</v>
      </c>
      <c r="J251">
        <v>212.02</v>
      </c>
      <c r="K251">
        <v>8.09</v>
      </c>
      <c r="L251">
        <v>39.18</v>
      </c>
      <c r="M251">
        <v>12</v>
      </c>
      <c r="N251">
        <v>45</v>
      </c>
      <c r="O251">
        <v>0.55000000000000004</v>
      </c>
      <c r="P251">
        <v>0.09</v>
      </c>
      <c r="Q251">
        <f t="shared" si="24"/>
        <v>0.12345679012345678</v>
      </c>
      <c r="R251">
        <f t="shared" si="25"/>
        <v>0.46000000000000008</v>
      </c>
      <c r="S251">
        <f t="shared" si="26"/>
        <v>5.0000000000000001E-4</v>
      </c>
      <c r="T251">
        <f t="shared" si="27"/>
        <v>8.3500000000000002E-4</v>
      </c>
      <c r="U251">
        <f t="shared" si="28"/>
        <v>0.16</v>
      </c>
      <c r="V251">
        <f t="shared" si="29"/>
        <v>76999.398967929446</v>
      </c>
      <c r="W251">
        <f t="shared" si="30"/>
        <v>8.5554887742143819</v>
      </c>
      <c r="X251">
        <f t="shared" si="31"/>
        <v>5.4408203493566756</v>
      </c>
    </row>
    <row r="252" spans="1:24" x14ac:dyDescent="0.25">
      <c r="A252">
        <v>160</v>
      </c>
      <c r="B252">
        <v>30</v>
      </c>
      <c r="C252">
        <v>60</v>
      </c>
      <c r="D252">
        <v>14</v>
      </c>
      <c r="E252">
        <v>47</v>
      </c>
      <c r="F252">
        <v>1.5</v>
      </c>
      <c r="G252">
        <v>1.5</v>
      </c>
      <c r="H252">
        <v>800</v>
      </c>
      <c r="I252">
        <v>202.48</v>
      </c>
      <c r="J252">
        <v>262.57</v>
      </c>
      <c r="K252">
        <v>8.09</v>
      </c>
      <c r="L252">
        <v>45.55</v>
      </c>
      <c r="M252">
        <v>12</v>
      </c>
      <c r="N252">
        <v>45</v>
      </c>
      <c r="O252">
        <v>0.55000000000000004</v>
      </c>
      <c r="P252">
        <v>0.09</v>
      </c>
      <c r="Q252">
        <f t="shared" si="24"/>
        <v>0.12345679012345678</v>
      </c>
      <c r="R252">
        <f t="shared" si="25"/>
        <v>0.46000000000000008</v>
      </c>
      <c r="S252">
        <f t="shared" si="26"/>
        <v>5.0000000000000001E-4</v>
      </c>
      <c r="T252">
        <f t="shared" si="27"/>
        <v>8.3500000000000002E-4</v>
      </c>
      <c r="U252">
        <f t="shared" si="28"/>
        <v>0.16</v>
      </c>
      <c r="V252">
        <f t="shared" si="29"/>
        <v>76999.398967929446</v>
      </c>
      <c r="W252">
        <f t="shared" si="30"/>
        <v>8.5554887742143819</v>
      </c>
      <c r="X252">
        <f t="shared" si="31"/>
        <v>5.4408203493566756</v>
      </c>
    </row>
    <row r="253" spans="1:24" x14ac:dyDescent="0.25">
      <c r="A253">
        <v>160</v>
      </c>
      <c r="B253">
        <v>30</v>
      </c>
      <c r="C253">
        <v>60</v>
      </c>
      <c r="D253">
        <v>14</v>
      </c>
      <c r="E253">
        <v>47</v>
      </c>
      <c r="F253">
        <v>1.1000000000000001</v>
      </c>
      <c r="G253">
        <v>3</v>
      </c>
      <c r="H253">
        <v>600</v>
      </c>
      <c r="I253">
        <v>115.89</v>
      </c>
      <c r="J253">
        <v>138.29</v>
      </c>
      <c r="K253">
        <v>3.85</v>
      </c>
      <c r="L253">
        <v>31.35</v>
      </c>
      <c r="M253">
        <v>12</v>
      </c>
      <c r="N253">
        <v>45</v>
      </c>
      <c r="O253">
        <v>0.55000000000000004</v>
      </c>
      <c r="P253">
        <v>0.09</v>
      </c>
      <c r="Q253">
        <f t="shared" si="24"/>
        <v>9.2592592592592587E-2</v>
      </c>
      <c r="R253">
        <f t="shared" si="25"/>
        <v>0.46000000000000008</v>
      </c>
      <c r="S253">
        <f t="shared" si="26"/>
        <v>5.0000000000000001E-4</v>
      </c>
      <c r="T253">
        <f t="shared" si="27"/>
        <v>8.3500000000000002E-4</v>
      </c>
      <c r="U253">
        <f t="shared" si="28"/>
        <v>0.16</v>
      </c>
      <c r="V253">
        <f t="shared" si="29"/>
        <v>48871.050717027509</v>
      </c>
      <c r="W253">
        <f t="shared" si="30"/>
        <v>4.0725875597522929</v>
      </c>
      <c r="X253">
        <f t="shared" si="31"/>
        <v>5.4655070391127767</v>
      </c>
    </row>
    <row r="254" spans="1:24" x14ac:dyDescent="0.25">
      <c r="A254">
        <v>160</v>
      </c>
      <c r="B254">
        <v>30</v>
      </c>
      <c r="C254">
        <v>60</v>
      </c>
      <c r="D254">
        <v>14</v>
      </c>
      <c r="E254">
        <v>47</v>
      </c>
      <c r="F254">
        <v>1.3</v>
      </c>
      <c r="G254">
        <v>3</v>
      </c>
      <c r="H254">
        <v>600</v>
      </c>
      <c r="I254">
        <v>150.97999999999999</v>
      </c>
      <c r="J254">
        <v>178.49</v>
      </c>
      <c r="K254">
        <v>3.85</v>
      </c>
      <c r="L254">
        <v>39.020000000000003</v>
      </c>
      <c r="M254">
        <v>12</v>
      </c>
      <c r="N254">
        <v>45</v>
      </c>
      <c r="O254">
        <v>0.55000000000000004</v>
      </c>
      <c r="P254">
        <v>0.09</v>
      </c>
      <c r="Q254">
        <f t="shared" si="24"/>
        <v>9.2592592592592587E-2</v>
      </c>
      <c r="R254">
        <f t="shared" si="25"/>
        <v>0.46000000000000008</v>
      </c>
      <c r="S254">
        <f t="shared" si="26"/>
        <v>5.0000000000000001E-4</v>
      </c>
      <c r="T254">
        <f t="shared" si="27"/>
        <v>8.3500000000000002E-4</v>
      </c>
      <c r="U254">
        <f t="shared" si="28"/>
        <v>0.16</v>
      </c>
      <c r="V254">
        <f t="shared" si="29"/>
        <v>48871.050717027509</v>
      </c>
      <c r="W254">
        <f t="shared" si="30"/>
        <v>4.0725875597522929</v>
      </c>
      <c r="X254">
        <f t="shared" si="31"/>
        <v>5.4655070391127767</v>
      </c>
    </row>
    <row r="255" spans="1:24" x14ac:dyDescent="0.25">
      <c r="A255">
        <v>160</v>
      </c>
      <c r="B255">
        <v>30</v>
      </c>
      <c r="C255">
        <v>60</v>
      </c>
      <c r="D255">
        <v>14</v>
      </c>
      <c r="E255">
        <v>47</v>
      </c>
      <c r="F255">
        <v>1.5</v>
      </c>
      <c r="G255">
        <v>3</v>
      </c>
      <c r="H255">
        <v>600</v>
      </c>
      <c r="I255">
        <v>183.59</v>
      </c>
      <c r="J255">
        <v>215.09</v>
      </c>
      <c r="K255">
        <v>3.85</v>
      </c>
      <c r="L255">
        <v>46.69</v>
      </c>
      <c r="M255">
        <v>12</v>
      </c>
      <c r="N255">
        <v>45</v>
      </c>
      <c r="O255">
        <v>0.55000000000000004</v>
      </c>
      <c r="P255">
        <v>0.09</v>
      </c>
      <c r="Q255">
        <f t="shared" si="24"/>
        <v>9.2592592592592587E-2</v>
      </c>
      <c r="R255">
        <f t="shared" si="25"/>
        <v>0.46000000000000008</v>
      </c>
      <c r="S255">
        <f t="shared" si="26"/>
        <v>5.0000000000000001E-4</v>
      </c>
      <c r="T255">
        <f t="shared" si="27"/>
        <v>8.3500000000000002E-4</v>
      </c>
      <c r="U255">
        <f t="shared" si="28"/>
        <v>0.16</v>
      </c>
      <c r="V255">
        <f t="shared" si="29"/>
        <v>48871.050717027509</v>
      </c>
      <c r="W255">
        <f t="shared" si="30"/>
        <v>4.0725875597522929</v>
      </c>
      <c r="X255">
        <f t="shared" si="31"/>
        <v>5.4655070391127767</v>
      </c>
    </row>
    <row r="256" spans="1:24" x14ac:dyDescent="0.25">
      <c r="A256">
        <v>160</v>
      </c>
      <c r="B256">
        <v>30</v>
      </c>
      <c r="C256">
        <v>60</v>
      </c>
      <c r="D256">
        <v>14</v>
      </c>
      <c r="E256">
        <v>47</v>
      </c>
      <c r="F256">
        <v>1.1000000000000001</v>
      </c>
      <c r="G256">
        <v>3</v>
      </c>
      <c r="H256">
        <v>400</v>
      </c>
      <c r="I256">
        <v>85.92</v>
      </c>
      <c r="J256">
        <v>100.62</v>
      </c>
      <c r="K256">
        <v>1.4</v>
      </c>
      <c r="L256">
        <v>23.58</v>
      </c>
      <c r="M256">
        <v>12</v>
      </c>
      <c r="N256">
        <v>45</v>
      </c>
      <c r="O256">
        <v>0.55000000000000004</v>
      </c>
      <c r="P256">
        <v>0.09</v>
      </c>
      <c r="Q256">
        <f t="shared" si="24"/>
        <v>6.1728395061728392E-2</v>
      </c>
      <c r="R256">
        <f t="shared" si="25"/>
        <v>0.46000000000000008</v>
      </c>
      <c r="S256">
        <f t="shared" si="26"/>
        <v>5.0000000000000001E-4</v>
      </c>
      <c r="T256">
        <f t="shared" si="27"/>
        <v>8.3500000000000002E-4</v>
      </c>
      <c r="U256">
        <f t="shared" si="28"/>
        <v>0.16</v>
      </c>
      <c r="V256">
        <f t="shared" si="29"/>
        <v>26661.701472071942</v>
      </c>
      <c r="W256">
        <f t="shared" si="30"/>
        <v>1.4812056373373301</v>
      </c>
      <c r="X256">
        <f t="shared" si="31"/>
        <v>5.4824013148713417</v>
      </c>
    </row>
    <row r="257" spans="1:24" x14ac:dyDescent="0.25">
      <c r="A257">
        <v>160</v>
      </c>
      <c r="B257">
        <v>30</v>
      </c>
      <c r="C257">
        <v>60</v>
      </c>
      <c r="D257">
        <v>14</v>
      </c>
      <c r="E257">
        <v>47</v>
      </c>
      <c r="F257">
        <v>1.3</v>
      </c>
      <c r="G257">
        <v>3</v>
      </c>
      <c r="H257">
        <v>400</v>
      </c>
      <c r="I257">
        <v>109.39</v>
      </c>
      <c r="J257">
        <v>126.08</v>
      </c>
      <c r="K257">
        <v>1.4</v>
      </c>
      <c r="L257">
        <v>29.81</v>
      </c>
      <c r="M257">
        <v>12</v>
      </c>
      <c r="N257">
        <v>45</v>
      </c>
      <c r="O257">
        <v>0.55000000000000004</v>
      </c>
      <c r="P257">
        <v>0.09</v>
      </c>
      <c r="Q257">
        <f t="shared" ref="Q257:Q320" si="32">H257/3600/(B257*C257*10^-3)</f>
        <v>6.1728395061728392E-2</v>
      </c>
      <c r="R257">
        <f t="shared" ref="R257:R320" si="33">O257-P257</f>
        <v>0.46000000000000008</v>
      </c>
      <c r="S257">
        <f t="shared" ref="S257:S320" si="34">500*10^-6</f>
        <v>5.0000000000000001E-4</v>
      </c>
      <c r="T257">
        <f t="shared" ref="T257:T320" si="35">0.000835</f>
        <v>8.3500000000000002E-4</v>
      </c>
      <c r="U257">
        <f t="shared" ref="U257:U320" si="36">A257/1000</f>
        <v>0.16</v>
      </c>
      <c r="V257">
        <f t="shared" ref="V257:V320" si="37">U257*(150*T257*(1-R257)^2*Q257/(S257^2*R257^3)+1.75*1000*(1-R257)*Q257^2/(S257*R257^3))</f>
        <v>26661.701472071942</v>
      </c>
      <c r="W257">
        <f t="shared" ref="W257:W320" si="38">V257*H257/3600/1000/2</f>
        <v>1.4812056373373301</v>
      </c>
      <c r="X257">
        <f t="shared" ref="X257:X320" si="39">ABS(W257-K257)/W257*100</f>
        <v>5.4824013148713417</v>
      </c>
    </row>
    <row r="258" spans="1:24" x14ac:dyDescent="0.25">
      <c r="A258">
        <v>160</v>
      </c>
      <c r="B258">
        <v>30</v>
      </c>
      <c r="C258">
        <v>60</v>
      </c>
      <c r="D258">
        <v>14</v>
      </c>
      <c r="E258">
        <v>47</v>
      </c>
      <c r="F258">
        <v>1.5</v>
      </c>
      <c r="G258">
        <v>3</v>
      </c>
      <c r="H258">
        <v>400</v>
      </c>
      <c r="I258">
        <v>131.63</v>
      </c>
      <c r="J258">
        <v>149.54</v>
      </c>
      <c r="K258">
        <v>1.4</v>
      </c>
      <c r="L258">
        <v>36.15</v>
      </c>
      <c r="M258">
        <v>12</v>
      </c>
      <c r="N258">
        <v>45</v>
      </c>
      <c r="O258">
        <v>0.55000000000000004</v>
      </c>
      <c r="P258">
        <v>0.09</v>
      </c>
      <c r="Q258">
        <f t="shared" si="32"/>
        <v>6.1728395061728392E-2</v>
      </c>
      <c r="R258">
        <f t="shared" si="33"/>
        <v>0.46000000000000008</v>
      </c>
      <c r="S258">
        <f t="shared" si="34"/>
        <v>5.0000000000000001E-4</v>
      </c>
      <c r="T258">
        <f t="shared" si="35"/>
        <v>8.3500000000000002E-4</v>
      </c>
      <c r="U258">
        <f t="shared" si="36"/>
        <v>0.16</v>
      </c>
      <c r="V258">
        <f t="shared" si="37"/>
        <v>26661.701472071942</v>
      </c>
      <c r="W258">
        <f t="shared" si="38"/>
        <v>1.4812056373373301</v>
      </c>
      <c r="X258">
        <f t="shared" si="39"/>
        <v>5.4824013148713417</v>
      </c>
    </row>
    <row r="259" spans="1:24" x14ac:dyDescent="0.25">
      <c r="A259">
        <v>140</v>
      </c>
      <c r="B259">
        <v>30</v>
      </c>
      <c r="C259">
        <v>60</v>
      </c>
      <c r="D259">
        <v>14</v>
      </c>
      <c r="E259">
        <v>47</v>
      </c>
      <c r="F259">
        <v>1.1000000000000001</v>
      </c>
      <c r="G259">
        <v>2.25</v>
      </c>
      <c r="H259">
        <v>600</v>
      </c>
      <c r="I259">
        <v>105.34</v>
      </c>
      <c r="J259">
        <v>130.81</v>
      </c>
      <c r="K259">
        <v>3.36</v>
      </c>
      <c r="L259">
        <v>27.84</v>
      </c>
      <c r="M259">
        <v>12</v>
      </c>
      <c r="N259">
        <v>45</v>
      </c>
      <c r="O259">
        <v>0.55000000000000004</v>
      </c>
      <c r="P259">
        <v>0.09</v>
      </c>
      <c r="Q259">
        <f t="shared" si="32"/>
        <v>9.2592592592592587E-2</v>
      </c>
      <c r="R259">
        <f t="shared" si="33"/>
        <v>0.46000000000000008</v>
      </c>
      <c r="S259">
        <f t="shared" si="34"/>
        <v>5.0000000000000001E-4</v>
      </c>
      <c r="T259">
        <f t="shared" si="35"/>
        <v>8.3500000000000002E-4</v>
      </c>
      <c r="U259">
        <f t="shared" si="36"/>
        <v>0.14000000000000001</v>
      </c>
      <c r="V259">
        <f t="shared" si="37"/>
        <v>42762.16937739907</v>
      </c>
      <c r="W259">
        <f t="shared" si="38"/>
        <v>3.5635141147832554</v>
      </c>
      <c r="X259">
        <f t="shared" si="39"/>
        <v>5.7110511766735046</v>
      </c>
    </row>
    <row r="260" spans="1:24" x14ac:dyDescent="0.25">
      <c r="A260">
        <v>140</v>
      </c>
      <c r="B260">
        <v>30</v>
      </c>
      <c r="C260">
        <v>60</v>
      </c>
      <c r="D260">
        <v>14</v>
      </c>
      <c r="E260">
        <v>47</v>
      </c>
      <c r="F260">
        <v>1.3</v>
      </c>
      <c r="G260">
        <v>2.25</v>
      </c>
      <c r="H260">
        <v>600</v>
      </c>
      <c r="I260">
        <v>141.72999999999999</v>
      </c>
      <c r="J260">
        <v>172.62</v>
      </c>
      <c r="K260">
        <v>3.36</v>
      </c>
      <c r="L260">
        <v>34.1</v>
      </c>
      <c r="M260">
        <v>12</v>
      </c>
      <c r="N260">
        <v>45</v>
      </c>
      <c r="O260">
        <v>0.55000000000000004</v>
      </c>
      <c r="P260">
        <v>0.09</v>
      </c>
      <c r="Q260">
        <f t="shared" si="32"/>
        <v>9.2592592592592587E-2</v>
      </c>
      <c r="R260">
        <f t="shared" si="33"/>
        <v>0.46000000000000008</v>
      </c>
      <c r="S260">
        <f t="shared" si="34"/>
        <v>5.0000000000000001E-4</v>
      </c>
      <c r="T260">
        <f t="shared" si="35"/>
        <v>8.3500000000000002E-4</v>
      </c>
      <c r="U260">
        <f t="shared" si="36"/>
        <v>0.14000000000000001</v>
      </c>
      <c r="V260">
        <f t="shared" si="37"/>
        <v>42762.16937739907</v>
      </c>
      <c r="W260">
        <f t="shared" si="38"/>
        <v>3.5635141147832554</v>
      </c>
      <c r="X260">
        <f t="shared" si="39"/>
        <v>5.7110511766735046</v>
      </c>
    </row>
    <row r="261" spans="1:24" x14ac:dyDescent="0.25">
      <c r="A261">
        <v>140</v>
      </c>
      <c r="B261">
        <v>30</v>
      </c>
      <c r="C261">
        <v>60</v>
      </c>
      <c r="D261">
        <v>14</v>
      </c>
      <c r="E261">
        <v>47</v>
      </c>
      <c r="F261">
        <v>1.5</v>
      </c>
      <c r="G261">
        <v>2.25</v>
      </c>
      <c r="H261">
        <v>600</v>
      </c>
      <c r="I261">
        <v>174.94</v>
      </c>
      <c r="J261">
        <v>210.09</v>
      </c>
      <c r="K261">
        <v>3.36</v>
      </c>
      <c r="L261">
        <v>40.19</v>
      </c>
      <c r="M261">
        <v>12</v>
      </c>
      <c r="N261">
        <v>45</v>
      </c>
      <c r="O261">
        <v>0.55000000000000004</v>
      </c>
      <c r="P261">
        <v>0.09</v>
      </c>
      <c r="Q261">
        <f t="shared" si="32"/>
        <v>9.2592592592592587E-2</v>
      </c>
      <c r="R261">
        <f t="shared" si="33"/>
        <v>0.46000000000000008</v>
      </c>
      <c r="S261">
        <f t="shared" si="34"/>
        <v>5.0000000000000001E-4</v>
      </c>
      <c r="T261">
        <f t="shared" si="35"/>
        <v>8.3500000000000002E-4</v>
      </c>
      <c r="U261">
        <f t="shared" si="36"/>
        <v>0.14000000000000001</v>
      </c>
      <c r="V261">
        <f t="shared" si="37"/>
        <v>42762.16937739907</v>
      </c>
      <c r="W261">
        <f t="shared" si="38"/>
        <v>3.5635141147832554</v>
      </c>
      <c r="X261">
        <f t="shared" si="39"/>
        <v>5.7110511766735046</v>
      </c>
    </row>
    <row r="262" spans="1:24" x14ac:dyDescent="0.25">
      <c r="A262">
        <v>160</v>
      </c>
      <c r="B262">
        <v>30</v>
      </c>
      <c r="C262">
        <v>60</v>
      </c>
      <c r="D262">
        <v>14</v>
      </c>
      <c r="E262">
        <v>47</v>
      </c>
      <c r="F262">
        <v>1.1000000000000001</v>
      </c>
      <c r="G262">
        <v>1.5</v>
      </c>
      <c r="H262">
        <v>400</v>
      </c>
      <c r="I262">
        <v>90.16</v>
      </c>
      <c r="J262">
        <v>105.46</v>
      </c>
      <c r="K262">
        <v>1.39</v>
      </c>
      <c r="L262">
        <v>18.53</v>
      </c>
      <c r="M262">
        <v>12</v>
      </c>
      <c r="N262">
        <v>45</v>
      </c>
      <c r="O262">
        <v>0.55000000000000004</v>
      </c>
      <c r="P262">
        <v>0.09</v>
      </c>
      <c r="Q262">
        <f t="shared" si="32"/>
        <v>6.1728395061728392E-2</v>
      </c>
      <c r="R262">
        <f t="shared" si="33"/>
        <v>0.46000000000000008</v>
      </c>
      <c r="S262">
        <f t="shared" si="34"/>
        <v>5.0000000000000001E-4</v>
      </c>
      <c r="T262">
        <f t="shared" si="35"/>
        <v>8.3500000000000002E-4</v>
      </c>
      <c r="U262">
        <f t="shared" si="36"/>
        <v>0.16</v>
      </c>
      <c r="V262">
        <f t="shared" si="37"/>
        <v>26661.701472071942</v>
      </c>
      <c r="W262">
        <f t="shared" si="38"/>
        <v>1.4812056373373301</v>
      </c>
      <c r="X262">
        <f t="shared" si="39"/>
        <v>6.1575270197651184</v>
      </c>
    </row>
    <row r="263" spans="1:24" x14ac:dyDescent="0.25">
      <c r="A263">
        <v>160</v>
      </c>
      <c r="B263">
        <v>30</v>
      </c>
      <c r="C263">
        <v>60</v>
      </c>
      <c r="D263">
        <v>14</v>
      </c>
      <c r="E263">
        <v>47</v>
      </c>
      <c r="F263">
        <v>1.1000000000000001</v>
      </c>
      <c r="G263">
        <v>2.25</v>
      </c>
      <c r="H263">
        <v>400</v>
      </c>
      <c r="I263">
        <v>90.68</v>
      </c>
      <c r="J263">
        <v>104.01</v>
      </c>
      <c r="K263">
        <v>1.39</v>
      </c>
      <c r="L263">
        <v>21.06</v>
      </c>
      <c r="M263">
        <v>12</v>
      </c>
      <c r="N263">
        <v>45</v>
      </c>
      <c r="O263">
        <v>0.55000000000000004</v>
      </c>
      <c r="P263">
        <v>0.09</v>
      </c>
      <c r="Q263">
        <f t="shared" si="32"/>
        <v>6.1728395061728392E-2</v>
      </c>
      <c r="R263">
        <f t="shared" si="33"/>
        <v>0.46000000000000008</v>
      </c>
      <c r="S263">
        <f t="shared" si="34"/>
        <v>5.0000000000000001E-4</v>
      </c>
      <c r="T263">
        <f t="shared" si="35"/>
        <v>8.3500000000000002E-4</v>
      </c>
      <c r="U263">
        <f t="shared" si="36"/>
        <v>0.16</v>
      </c>
      <c r="V263">
        <f t="shared" si="37"/>
        <v>26661.701472071942</v>
      </c>
      <c r="W263">
        <f t="shared" si="38"/>
        <v>1.4812056373373301</v>
      </c>
      <c r="X263">
        <f t="shared" si="39"/>
        <v>6.1575270197651184</v>
      </c>
    </row>
    <row r="264" spans="1:24" x14ac:dyDescent="0.25">
      <c r="A264">
        <v>160</v>
      </c>
      <c r="B264">
        <v>30</v>
      </c>
      <c r="C264">
        <v>60</v>
      </c>
      <c r="D264">
        <v>14</v>
      </c>
      <c r="E264">
        <v>47</v>
      </c>
      <c r="F264">
        <v>1.3</v>
      </c>
      <c r="G264">
        <v>1.5</v>
      </c>
      <c r="H264">
        <v>400</v>
      </c>
      <c r="I264">
        <v>114.67</v>
      </c>
      <c r="J264">
        <v>133.51</v>
      </c>
      <c r="K264">
        <v>1.39</v>
      </c>
      <c r="L264">
        <v>22.56</v>
      </c>
      <c r="M264">
        <v>12</v>
      </c>
      <c r="N264">
        <v>45</v>
      </c>
      <c r="O264">
        <v>0.55000000000000004</v>
      </c>
      <c r="P264">
        <v>0.09</v>
      </c>
      <c r="Q264">
        <f t="shared" si="32"/>
        <v>6.1728395061728392E-2</v>
      </c>
      <c r="R264">
        <f t="shared" si="33"/>
        <v>0.46000000000000008</v>
      </c>
      <c r="S264">
        <f t="shared" si="34"/>
        <v>5.0000000000000001E-4</v>
      </c>
      <c r="T264">
        <f t="shared" si="35"/>
        <v>8.3500000000000002E-4</v>
      </c>
      <c r="U264">
        <f t="shared" si="36"/>
        <v>0.16</v>
      </c>
      <c r="V264">
        <f t="shared" si="37"/>
        <v>26661.701472071942</v>
      </c>
      <c r="W264">
        <f t="shared" si="38"/>
        <v>1.4812056373373301</v>
      </c>
      <c r="X264">
        <f t="shared" si="39"/>
        <v>6.1575270197651184</v>
      </c>
    </row>
    <row r="265" spans="1:24" x14ac:dyDescent="0.25">
      <c r="A265">
        <v>120</v>
      </c>
      <c r="B265">
        <v>32</v>
      </c>
      <c r="C265">
        <v>40</v>
      </c>
      <c r="D265">
        <v>14</v>
      </c>
      <c r="E265">
        <v>43</v>
      </c>
      <c r="F265">
        <v>1.4</v>
      </c>
      <c r="G265">
        <v>3</v>
      </c>
      <c r="H265">
        <v>985</v>
      </c>
      <c r="I265">
        <v>130.81</v>
      </c>
      <c r="J265">
        <v>357.48</v>
      </c>
      <c r="K265">
        <v>183.15</v>
      </c>
      <c r="L265">
        <v>50.39</v>
      </c>
      <c r="M265">
        <v>12</v>
      </c>
      <c r="N265">
        <v>41</v>
      </c>
      <c r="O265">
        <v>0.45</v>
      </c>
      <c r="P265">
        <v>0.09</v>
      </c>
      <c r="Q265">
        <f t="shared" si="32"/>
        <v>0.21375868055555558</v>
      </c>
      <c r="R265">
        <f t="shared" si="33"/>
        <v>0.36</v>
      </c>
      <c r="S265">
        <f t="shared" si="34"/>
        <v>5.0000000000000001E-4</v>
      </c>
      <c r="T265">
        <f t="shared" si="35"/>
        <v>8.3500000000000002E-4</v>
      </c>
      <c r="U265">
        <f t="shared" si="36"/>
        <v>0.12</v>
      </c>
      <c r="V265">
        <f t="shared" si="37"/>
        <v>376072.90638405853</v>
      </c>
      <c r="W265">
        <f t="shared" si="38"/>
        <v>51.448862887263559</v>
      </c>
      <c r="X265">
        <f t="shared" si="39"/>
        <v>255.98454411193558</v>
      </c>
    </row>
    <row r="266" spans="1:24" x14ac:dyDescent="0.25">
      <c r="A266">
        <v>160</v>
      </c>
      <c r="B266">
        <v>30</v>
      </c>
      <c r="C266">
        <v>60</v>
      </c>
      <c r="D266">
        <v>14</v>
      </c>
      <c r="E266">
        <v>47</v>
      </c>
      <c r="F266">
        <v>1.3</v>
      </c>
      <c r="G266">
        <v>2.25</v>
      </c>
      <c r="H266">
        <v>400</v>
      </c>
      <c r="I266">
        <v>114.96</v>
      </c>
      <c r="J266">
        <v>130.77000000000001</v>
      </c>
      <c r="K266">
        <v>1.39</v>
      </c>
      <c r="L266">
        <v>26.11</v>
      </c>
      <c r="M266">
        <v>12</v>
      </c>
      <c r="N266">
        <v>45</v>
      </c>
      <c r="O266">
        <v>0.55000000000000004</v>
      </c>
      <c r="P266">
        <v>0.09</v>
      </c>
      <c r="Q266">
        <f t="shared" si="32"/>
        <v>6.1728395061728392E-2</v>
      </c>
      <c r="R266">
        <f t="shared" si="33"/>
        <v>0.46000000000000008</v>
      </c>
      <c r="S266">
        <f t="shared" si="34"/>
        <v>5.0000000000000001E-4</v>
      </c>
      <c r="T266">
        <f t="shared" si="35"/>
        <v>8.3500000000000002E-4</v>
      </c>
      <c r="U266">
        <f t="shared" si="36"/>
        <v>0.16</v>
      </c>
      <c r="V266">
        <f t="shared" si="37"/>
        <v>26661.701472071942</v>
      </c>
      <c r="W266">
        <f t="shared" si="38"/>
        <v>1.4812056373373301</v>
      </c>
      <c r="X266">
        <f t="shared" si="39"/>
        <v>6.1575270197651184</v>
      </c>
    </row>
    <row r="267" spans="1:24" x14ac:dyDescent="0.25">
      <c r="A267">
        <v>160</v>
      </c>
      <c r="B267">
        <v>30</v>
      </c>
      <c r="C267">
        <v>60</v>
      </c>
      <c r="D267">
        <v>14</v>
      </c>
      <c r="E267">
        <v>47</v>
      </c>
      <c r="F267">
        <v>1.5</v>
      </c>
      <c r="G267">
        <v>1.5</v>
      </c>
      <c r="H267">
        <v>400</v>
      </c>
      <c r="I267">
        <v>137.22999999999999</v>
      </c>
      <c r="J267">
        <v>159.18</v>
      </c>
      <c r="K267">
        <v>1.39</v>
      </c>
      <c r="L267">
        <v>26.47</v>
      </c>
      <c r="M267">
        <v>12</v>
      </c>
      <c r="N267">
        <v>45</v>
      </c>
      <c r="O267">
        <v>0.55000000000000004</v>
      </c>
      <c r="P267">
        <v>0.09</v>
      </c>
      <c r="Q267">
        <f t="shared" si="32"/>
        <v>6.1728395061728392E-2</v>
      </c>
      <c r="R267">
        <f t="shared" si="33"/>
        <v>0.46000000000000008</v>
      </c>
      <c r="S267">
        <f t="shared" si="34"/>
        <v>5.0000000000000001E-4</v>
      </c>
      <c r="T267">
        <f t="shared" si="35"/>
        <v>8.3500000000000002E-4</v>
      </c>
      <c r="U267">
        <f t="shared" si="36"/>
        <v>0.16</v>
      </c>
      <c r="V267">
        <f t="shared" si="37"/>
        <v>26661.701472071942</v>
      </c>
      <c r="W267">
        <f t="shared" si="38"/>
        <v>1.4812056373373301</v>
      </c>
      <c r="X267">
        <f t="shared" si="39"/>
        <v>6.1575270197651184</v>
      </c>
    </row>
    <row r="268" spans="1:24" x14ac:dyDescent="0.25">
      <c r="A268">
        <v>160</v>
      </c>
      <c r="B268">
        <v>30</v>
      </c>
      <c r="C268">
        <v>60</v>
      </c>
      <c r="D268">
        <v>14</v>
      </c>
      <c r="E268">
        <v>47</v>
      </c>
      <c r="F268">
        <v>1.5</v>
      </c>
      <c r="G268">
        <v>2.25</v>
      </c>
      <c r="H268">
        <v>400</v>
      </c>
      <c r="I268">
        <v>137.56</v>
      </c>
      <c r="J268">
        <v>155.29</v>
      </c>
      <c r="K268">
        <v>1.39</v>
      </c>
      <c r="L268">
        <v>31.14</v>
      </c>
      <c r="M268">
        <v>12</v>
      </c>
      <c r="N268">
        <v>45</v>
      </c>
      <c r="O268">
        <v>0.55000000000000004</v>
      </c>
      <c r="P268">
        <v>0.09</v>
      </c>
      <c r="Q268">
        <f t="shared" si="32"/>
        <v>6.1728395061728392E-2</v>
      </c>
      <c r="R268">
        <f t="shared" si="33"/>
        <v>0.46000000000000008</v>
      </c>
      <c r="S268">
        <f t="shared" si="34"/>
        <v>5.0000000000000001E-4</v>
      </c>
      <c r="T268">
        <f t="shared" si="35"/>
        <v>8.3500000000000002E-4</v>
      </c>
      <c r="U268">
        <f t="shared" si="36"/>
        <v>0.16</v>
      </c>
      <c r="V268">
        <f t="shared" si="37"/>
        <v>26661.701472071942</v>
      </c>
      <c r="W268">
        <f t="shared" si="38"/>
        <v>1.4812056373373301</v>
      </c>
      <c r="X268">
        <f t="shared" si="39"/>
        <v>6.1575270197651184</v>
      </c>
    </row>
    <row r="269" spans="1:24" x14ac:dyDescent="0.25">
      <c r="A269">
        <v>120</v>
      </c>
      <c r="B269">
        <v>48</v>
      </c>
      <c r="C269">
        <v>48</v>
      </c>
      <c r="D269">
        <v>14</v>
      </c>
      <c r="E269">
        <v>43</v>
      </c>
      <c r="F269">
        <v>1.4</v>
      </c>
      <c r="G269">
        <v>3</v>
      </c>
      <c r="H269">
        <v>520</v>
      </c>
      <c r="I269">
        <v>159.38</v>
      </c>
      <c r="J269">
        <v>184.02</v>
      </c>
      <c r="K269">
        <v>5</v>
      </c>
      <c r="L269">
        <v>37.76</v>
      </c>
      <c r="M269">
        <v>12</v>
      </c>
      <c r="N269">
        <v>41</v>
      </c>
      <c r="O269">
        <v>0.55000000000000004</v>
      </c>
      <c r="P269">
        <v>0.09</v>
      </c>
      <c r="Q269">
        <f t="shared" si="32"/>
        <v>6.2692901234567888E-2</v>
      </c>
      <c r="R269">
        <f t="shared" si="33"/>
        <v>0.46000000000000008</v>
      </c>
      <c r="S269">
        <f t="shared" si="34"/>
        <v>5.0000000000000001E-4</v>
      </c>
      <c r="T269">
        <f t="shared" si="35"/>
        <v>8.3500000000000002E-4</v>
      </c>
      <c r="U269">
        <f t="shared" si="36"/>
        <v>0.12</v>
      </c>
      <c r="V269">
        <f t="shared" si="37"/>
        <v>20449.612059556694</v>
      </c>
      <c r="W269">
        <f t="shared" si="38"/>
        <v>1.476916426523539</v>
      </c>
      <c r="X269">
        <f t="shared" si="39"/>
        <v>238.54319108423226</v>
      </c>
    </row>
    <row r="270" spans="1:24" x14ac:dyDescent="0.25">
      <c r="A270">
        <v>120</v>
      </c>
      <c r="B270">
        <v>48</v>
      </c>
      <c r="C270">
        <v>48</v>
      </c>
      <c r="D270">
        <v>14</v>
      </c>
      <c r="E270">
        <v>43</v>
      </c>
      <c r="F270">
        <v>1.4</v>
      </c>
      <c r="G270">
        <v>2</v>
      </c>
      <c r="H270">
        <v>555</v>
      </c>
      <c r="I270">
        <v>172.61</v>
      </c>
      <c r="J270">
        <v>201.27</v>
      </c>
      <c r="K270">
        <v>5.9</v>
      </c>
      <c r="L270">
        <v>33.19</v>
      </c>
      <c r="M270">
        <v>12</v>
      </c>
      <c r="N270">
        <v>41</v>
      </c>
      <c r="O270">
        <v>0.55000000000000004</v>
      </c>
      <c r="P270">
        <v>0.09</v>
      </c>
      <c r="Q270">
        <f t="shared" si="32"/>
        <v>6.6912615740740741E-2</v>
      </c>
      <c r="R270">
        <f t="shared" si="33"/>
        <v>0.46000000000000008</v>
      </c>
      <c r="S270">
        <f t="shared" si="34"/>
        <v>5.0000000000000001E-4</v>
      </c>
      <c r="T270">
        <f t="shared" si="35"/>
        <v>8.3500000000000002E-4</v>
      </c>
      <c r="U270">
        <f t="shared" si="36"/>
        <v>0.12</v>
      </c>
      <c r="V270">
        <f t="shared" si="37"/>
        <v>22483.929384778363</v>
      </c>
      <c r="W270">
        <f t="shared" si="38"/>
        <v>1.7331362234099987</v>
      </c>
      <c r="X270">
        <f t="shared" si="39"/>
        <v>240.42332739382536</v>
      </c>
    </row>
    <row r="271" spans="1:24" x14ac:dyDescent="0.25">
      <c r="A271">
        <v>120</v>
      </c>
      <c r="B271">
        <v>48</v>
      </c>
      <c r="C271">
        <v>48</v>
      </c>
      <c r="D271">
        <v>14</v>
      </c>
      <c r="E271">
        <v>43</v>
      </c>
      <c r="F271">
        <v>1.4</v>
      </c>
      <c r="G271">
        <v>2</v>
      </c>
      <c r="H271">
        <v>550</v>
      </c>
      <c r="I271">
        <v>171.57</v>
      </c>
      <c r="J271">
        <v>199.8</v>
      </c>
      <c r="K271">
        <v>5.77</v>
      </c>
      <c r="L271">
        <v>32.97</v>
      </c>
      <c r="M271">
        <v>12</v>
      </c>
      <c r="N271">
        <v>41</v>
      </c>
      <c r="O271">
        <v>0.55000000000000004</v>
      </c>
      <c r="P271">
        <v>0.09</v>
      </c>
      <c r="Q271">
        <f t="shared" si="32"/>
        <v>6.6309799382716042E-2</v>
      </c>
      <c r="R271">
        <f t="shared" si="33"/>
        <v>0.46000000000000008</v>
      </c>
      <c r="S271">
        <f t="shared" si="34"/>
        <v>5.0000000000000001E-4</v>
      </c>
      <c r="T271">
        <f t="shared" si="35"/>
        <v>8.3500000000000002E-4</v>
      </c>
      <c r="U271">
        <f t="shared" si="36"/>
        <v>0.12</v>
      </c>
      <c r="V271">
        <f t="shared" si="37"/>
        <v>22188.232306434682</v>
      </c>
      <c r="W271">
        <f t="shared" si="38"/>
        <v>1.6949344122970937</v>
      </c>
      <c r="X271">
        <f t="shared" si="39"/>
        <v>240.42615207629723</v>
      </c>
    </row>
    <row r="272" spans="1:24" x14ac:dyDescent="0.25">
      <c r="A272">
        <v>120</v>
      </c>
      <c r="B272">
        <v>48</v>
      </c>
      <c r="C272">
        <v>44</v>
      </c>
      <c r="D272">
        <v>14</v>
      </c>
      <c r="E272">
        <v>43</v>
      </c>
      <c r="F272">
        <v>1.4</v>
      </c>
      <c r="G272">
        <v>4</v>
      </c>
      <c r="H272">
        <v>505</v>
      </c>
      <c r="I272">
        <v>142.99</v>
      </c>
      <c r="J272">
        <v>168.05</v>
      </c>
      <c r="K272">
        <v>5.32</v>
      </c>
      <c r="L272">
        <v>47.52</v>
      </c>
      <c r="M272">
        <v>12</v>
      </c>
      <c r="N272">
        <v>41</v>
      </c>
      <c r="O272">
        <v>0.55000000000000004</v>
      </c>
      <c r="P272">
        <v>0.09</v>
      </c>
      <c r="Q272">
        <f t="shared" si="32"/>
        <v>6.6419402356902357E-2</v>
      </c>
      <c r="R272">
        <f t="shared" si="33"/>
        <v>0.46000000000000008</v>
      </c>
      <c r="S272">
        <f t="shared" si="34"/>
        <v>5.0000000000000001E-4</v>
      </c>
      <c r="T272">
        <f t="shared" si="35"/>
        <v>8.3500000000000002E-4</v>
      </c>
      <c r="U272">
        <f t="shared" si="36"/>
        <v>0.12</v>
      </c>
      <c r="V272">
        <f t="shared" si="37"/>
        <v>22241.869453300536</v>
      </c>
      <c r="W272">
        <f t="shared" si="38"/>
        <v>1.5600200102662181</v>
      </c>
      <c r="X272">
        <f t="shared" si="39"/>
        <v>241.02126671388916</v>
      </c>
    </row>
    <row r="273" spans="1:24" x14ac:dyDescent="0.25">
      <c r="A273">
        <v>120</v>
      </c>
      <c r="B273">
        <v>48</v>
      </c>
      <c r="C273">
        <v>48</v>
      </c>
      <c r="D273">
        <v>14</v>
      </c>
      <c r="E273">
        <v>43</v>
      </c>
      <c r="F273">
        <v>1.4</v>
      </c>
      <c r="G273">
        <v>1.5</v>
      </c>
      <c r="H273">
        <v>565</v>
      </c>
      <c r="I273">
        <v>170.5</v>
      </c>
      <c r="J273">
        <v>203.32</v>
      </c>
      <c r="K273">
        <v>6.18</v>
      </c>
      <c r="L273">
        <v>30.69</v>
      </c>
      <c r="M273">
        <v>12</v>
      </c>
      <c r="N273">
        <v>41</v>
      </c>
      <c r="O273">
        <v>0.55000000000000004</v>
      </c>
      <c r="P273">
        <v>0.09</v>
      </c>
      <c r="Q273">
        <f t="shared" si="32"/>
        <v>6.8118248456790112E-2</v>
      </c>
      <c r="R273">
        <f t="shared" si="33"/>
        <v>0.46000000000000008</v>
      </c>
      <c r="S273">
        <f t="shared" si="34"/>
        <v>5.0000000000000001E-4</v>
      </c>
      <c r="T273">
        <f t="shared" si="35"/>
        <v>8.3500000000000002E-4</v>
      </c>
      <c r="U273">
        <f t="shared" si="36"/>
        <v>0.12</v>
      </c>
      <c r="V273">
        <f t="shared" si="37"/>
        <v>23080.403859063434</v>
      </c>
      <c r="W273">
        <f t="shared" si="38"/>
        <v>1.811170580607061</v>
      </c>
      <c r="X273">
        <f t="shared" si="39"/>
        <v>241.2157897313356</v>
      </c>
    </row>
    <row r="274" spans="1:24" x14ac:dyDescent="0.25">
      <c r="A274">
        <v>120</v>
      </c>
      <c r="B274">
        <v>36</v>
      </c>
      <c r="C274">
        <v>36</v>
      </c>
      <c r="D274">
        <v>14</v>
      </c>
      <c r="E274">
        <v>43</v>
      </c>
      <c r="F274">
        <v>1.37</v>
      </c>
      <c r="G274">
        <v>3</v>
      </c>
      <c r="H274">
        <v>985</v>
      </c>
      <c r="I274">
        <v>132.05000000000001</v>
      </c>
      <c r="J274">
        <v>354.27</v>
      </c>
      <c r="K274">
        <v>179.13</v>
      </c>
      <c r="L274">
        <v>50.13</v>
      </c>
      <c r="M274">
        <v>12</v>
      </c>
      <c r="N274">
        <v>41</v>
      </c>
      <c r="O274">
        <v>0.45</v>
      </c>
      <c r="P274">
        <v>0.09</v>
      </c>
      <c r="Q274">
        <f t="shared" si="32"/>
        <v>0.21111968449931415</v>
      </c>
      <c r="R274">
        <f t="shared" si="33"/>
        <v>0.36</v>
      </c>
      <c r="S274">
        <f t="shared" si="34"/>
        <v>5.0000000000000001E-4</v>
      </c>
      <c r="T274">
        <f t="shared" si="35"/>
        <v>8.3500000000000002E-4</v>
      </c>
      <c r="U274">
        <f t="shared" si="36"/>
        <v>0.12</v>
      </c>
      <c r="V274">
        <f t="shared" si="37"/>
        <v>368220.14778382709</v>
      </c>
      <c r="W274">
        <f t="shared" si="38"/>
        <v>50.374561884315241</v>
      </c>
      <c r="X274">
        <f t="shared" si="39"/>
        <v>255.59614475927458</v>
      </c>
    </row>
    <row r="275" spans="1:24" x14ac:dyDescent="0.25">
      <c r="A275">
        <v>120</v>
      </c>
      <c r="B275">
        <v>44</v>
      </c>
      <c r="C275">
        <v>48</v>
      </c>
      <c r="D275">
        <v>14</v>
      </c>
      <c r="E275">
        <v>43</v>
      </c>
      <c r="F275">
        <v>1.4</v>
      </c>
      <c r="G275">
        <v>4</v>
      </c>
      <c r="H275">
        <v>515</v>
      </c>
      <c r="I275">
        <v>143.88</v>
      </c>
      <c r="J275">
        <v>169.45</v>
      </c>
      <c r="K275">
        <v>5.59</v>
      </c>
      <c r="L275">
        <v>47.4</v>
      </c>
      <c r="M275">
        <v>12</v>
      </c>
      <c r="N275">
        <v>41</v>
      </c>
      <c r="O275">
        <v>0.55000000000000004</v>
      </c>
      <c r="P275">
        <v>0.09</v>
      </c>
      <c r="Q275">
        <f t="shared" si="32"/>
        <v>6.7734638047138043E-2</v>
      </c>
      <c r="R275">
        <f t="shared" si="33"/>
        <v>0.46000000000000008</v>
      </c>
      <c r="S275">
        <f t="shared" si="34"/>
        <v>5.0000000000000001E-4</v>
      </c>
      <c r="T275">
        <f t="shared" si="35"/>
        <v>8.3500000000000002E-4</v>
      </c>
      <c r="U275">
        <f t="shared" si="36"/>
        <v>0.12</v>
      </c>
      <c r="V275">
        <f t="shared" si="37"/>
        <v>22889.881769659009</v>
      </c>
      <c r="W275">
        <f t="shared" si="38"/>
        <v>1.6372623765797765</v>
      </c>
      <c r="X275">
        <f t="shared" si="39"/>
        <v>241.42359098713609</v>
      </c>
    </row>
    <row r="276" spans="1:24" x14ac:dyDescent="0.25">
      <c r="A276">
        <v>120</v>
      </c>
      <c r="B276">
        <v>48</v>
      </c>
      <c r="C276">
        <v>48</v>
      </c>
      <c r="D276">
        <v>14</v>
      </c>
      <c r="E276">
        <v>43</v>
      </c>
      <c r="F276">
        <v>1.37</v>
      </c>
      <c r="G276">
        <v>2</v>
      </c>
      <c r="H276">
        <v>570</v>
      </c>
      <c r="I276">
        <v>171.25</v>
      </c>
      <c r="J276">
        <v>200.81</v>
      </c>
      <c r="K276">
        <v>6.32</v>
      </c>
      <c r="L276">
        <v>33.07</v>
      </c>
      <c r="M276">
        <v>12</v>
      </c>
      <c r="N276">
        <v>41</v>
      </c>
      <c r="O276">
        <v>0.55000000000000004</v>
      </c>
      <c r="P276">
        <v>0.09</v>
      </c>
      <c r="Q276">
        <f t="shared" si="32"/>
        <v>6.8721064814814797E-2</v>
      </c>
      <c r="R276">
        <f t="shared" si="33"/>
        <v>0.46000000000000008</v>
      </c>
      <c r="S276">
        <f t="shared" si="34"/>
        <v>5.0000000000000001E-4</v>
      </c>
      <c r="T276">
        <f t="shared" si="35"/>
        <v>8.3500000000000002E-4</v>
      </c>
      <c r="U276">
        <f t="shared" si="36"/>
        <v>0.12</v>
      </c>
      <c r="V276">
        <f t="shared" si="37"/>
        <v>23381.181255004831</v>
      </c>
      <c r="W276">
        <f t="shared" si="38"/>
        <v>1.8510101826878824</v>
      </c>
      <c r="X276">
        <f t="shared" si="39"/>
        <v>241.43518275100053</v>
      </c>
    </row>
    <row r="277" spans="1:24" x14ac:dyDescent="0.25">
      <c r="A277">
        <v>120</v>
      </c>
      <c r="B277">
        <v>48</v>
      </c>
      <c r="C277">
        <v>48</v>
      </c>
      <c r="D277">
        <v>14</v>
      </c>
      <c r="E277">
        <v>43</v>
      </c>
      <c r="F277">
        <v>1.4</v>
      </c>
      <c r="G277">
        <v>1.5</v>
      </c>
      <c r="H277">
        <v>575</v>
      </c>
      <c r="I277">
        <v>172.17</v>
      </c>
      <c r="J277">
        <v>205.99</v>
      </c>
      <c r="K277">
        <v>6.46</v>
      </c>
      <c r="L277">
        <v>31.11</v>
      </c>
      <c r="M277">
        <v>12</v>
      </c>
      <c r="N277">
        <v>41</v>
      </c>
      <c r="O277">
        <v>0.55000000000000004</v>
      </c>
      <c r="P277">
        <v>0.09</v>
      </c>
      <c r="Q277">
        <f t="shared" si="32"/>
        <v>6.9323881172839497E-2</v>
      </c>
      <c r="R277">
        <f t="shared" si="33"/>
        <v>0.46000000000000008</v>
      </c>
      <c r="S277">
        <f t="shared" si="34"/>
        <v>5.0000000000000001E-4</v>
      </c>
      <c r="T277">
        <f t="shared" si="35"/>
        <v>8.3500000000000002E-4</v>
      </c>
      <c r="U277">
        <f t="shared" si="36"/>
        <v>0.12</v>
      </c>
      <c r="V277">
        <f t="shared" si="37"/>
        <v>23683.652090145479</v>
      </c>
      <c r="W277">
        <f t="shared" si="38"/>
        <v>1.891402771088007</v>
      </c>
      <c r="X277">
        <f t="shared" si="39"/>
        <v>241.54544440494615</v>
      </c>
    </row>
    <row r="278" spans="1:24" x14ac:dyDescent="0.25">
      <c r="A278">
        <v>120</v>
      </c>
      <c r="B278">
        <v>48</v>
      </c>
      <c r="C278">
        <v>48</v>
      </c>
      <c r="D278">
        <v>14</v>
      </c>
      <c r="E278">
        <v>43</v>
      </c>
      <c r="F278">
        <v>1.37</v>
      </c>
      <c r="G278">
        <v>2</v>
      </c>
      <c r="H278">
        <v>575</v>
      </c>
      <c r="I278">
        <v>172.19</v>
      </c>
      <c r="J278">
        <v>202.24</v>
      </c>
      <c r="K278">
        <v>6.47</v>
      </c>
      <c r="L278">
        <v>33.28</v>
      </c>
      <c r="M278">
        <v>12</v>
      </c>
      <c r="N278">
        <v>41</v>
      </c>
      <c r="O278">
        <v>0.55000000000000004</v>
      </c>
      <c r="P278">
        <v>0.09</v>
      </c>
      <c r="Q278">
        <f t="shared" si="32"/>
        <v>6.9323881172839497E-2</v>
      </c>
      <c r="R278">
        <f t="shared" si="33"/>
        <v>0.46000000000000008</v>
      </c>
      <c r="S278">
        <f t="shared" si="34"/>
        <v>5.0000000000000001E-4</v>
      </c>
      <c r="T278">
        <f t="shared" si="35"/>
        <v>8.3500000000000002E-4</v>
      </c>
      <c r="U278">
        <f t="shared" si="36"/>
        <v>0.12</v>
      </c>
      <c r="V278">
        <f t="shared" si="37"/>
        <v>23683.652090145479</v>
      </c>
      <c r="W278">
        <f t="shared" si="38"/>
        <v>1.891402771088007</v>
      </c>
      <c r="X278">
        <f t="shared" si="39"/>
        <v>242.07415252322005</v>
      </c>
    </row>
    <row r="279" spans="1:24" x14ac:dyDescent="0.25">
      <c r="A279">
        <v>150</v>
      </c>
      <c r="B279">
        <v>37</v>
      </c>
      <c r="C279">
        <v>75</v>
      </c>
      <c r="D279">
        <v>14</v>
      </c>
      <c r="E279">
        <v>43</v>
      </c>
      <c r="F279">
        <v>1.2</v>
      </c>
      <c r="G279">
        <v>1.5</v>
      </c>
      <c r="H279">
        <v>700</v>
      </c>
      <c r="I279">
        <v>178.38</v>
      </c>
      <c r="J279">
        <v>213.52099999999999</v>
      </c>
      <c r="K279">
        <v>10.0055</v>
      </c>
      <c r="L279">
        <v>41.194000000000003</v>
      </c>
      <c r="M279">
        <v>12</v>
      </c>
      <c r="N279">
        <v>41</v>
      </c>
      <c r="O279">
        <v>0.55000000000000004</v>
      </c>
      <c r="P279">
        <v>0.09</v>
      </c>
      <c r="Q279">
        <f t="shared" si="32"/>
        <v>7.0070070070070073E-2</v>
      </c>
      <c r="R279">
        <f t="shared" si="33"/>
        <v>0.46000000000000008</v>
      </c>
      <c r="S279">
        <f t="shared" si="34"/>
        <v>5.0000000000000001E-4</v>
      </c>
      <c r="T279">
        <f t="shared" si="35"/>
        <v>8.3500000000000002E-4</v>
      </c>
      <c r="U279">
        <f t="shared" si="36"/>
        <v>0.15</v>
      </c>
      <c r="V279">
        <f t="shared" si="37"/>
        <v>30075.509270062968</v>
      </c>
      <c r="W279">
        <f t="shared" si="38"/>
        <v>2.924007845700566</v>
      </c>
      <c r="X279">
        <f t="shared" si="39"/>
        <v>242.1844443650175</v>
      </c>
    </row>
    <row r="280" spans="1:24" x14ac:dyDescent="0.25">
      <c r="A280">
        <v>150</v>
      </c>
      <c r="B280">
        <v>37</v>
      </c>
      <c r="C280">
        <v>75</v>
      </c>
      <c r="D280">
        <v>14</v>
      </c>
      <c r="E280">
        <v>43</v>
      </c>
      <c r="F280">
        <v>1.22</v>
      </c>
      <c r="G280">
        <v>1.5</v>
      </c>
      <c r="H280">
        <v>700</v>
      </c>
      <c r="I280">
        <v>182.721</v>
      </c>
      <c r="J280">
        <v>218.404</v>
      </c>
      <c r="K280">
        <v>10.0055</v>
      </c>
      <c r="L280">
        <v>41.8414</v>
      </c>
      <c r="M280">
        <v>12</v>
      </c>
      <c r="N280">
        <v>41</v>
      </c>
      <c r="O280">
        <v>0.55000000000000004</v>
      </c>
      <c r="P280">
        <v>0.09</v>
      </c>
      <c r="Q280">
        <f t="shared" si="32"/>
        <v>7.0070070070070073E-2</v>
      </c>
      <c r="R280">
        <f t="shared" si="33"/>
        <v>0.46000000000000008</v>
      </c>
      <c r="S280">
        <f t="shared" si="34"/>
        <v>5.0000000000000001E-4</v>
      </c>
      <c r="T280">
        <f t="shared" si="35"/>
        <v>8.3500000000000002E-4</v>
      </c>
      <c r="U280">
        <f t="shared" si="36"/>
        <v>0.15</v>
      </c>
      <c r="V280">
        <f t="shared" si="37"/>
        <v>30075.509270062968</v>
      </c>
      <c r="W280">
        <f t="shared" si="38"/>
        <v>2.924007845700566</v>
      </c>
      <c r="X280">
        <f t="shared" si="39"/>
        <v>242.1844443650175</v>
      </c>
    </row>
    <row r="281" spans="1:24" x14ac:dyDescent="0.25">
      <c r="A281">
        <v>150</v>
      </c>
      <c r="B281">
        <v>37</v>
      </c>
      <c r="C281">
        <v>75</v>
      </c>
      <c r="D281">
        <v>14</v>
      </c>
      <c r="E281">
        <v>43</v>
      </c>
      <c r="F281">
        <v>1.24</v>
      </c>
      <c r="G281">
        <v>1.5</v>
      </c>
      <c r="H281">
        <v>700</v>
      </c>
      <c r="I281">
        <v>186.946</v>
      </c>
      <c r="J281">
        <v>223.23</v>
      </c>
      <c r="K281">
        <v>10.0055</v>
      </c>
      <c r="L281">
        <v>42.511099999999999</v>
      </c>
      <c r="M281">
        <v>12</v>
      </c>
      <c r="N281">
        <v>41</v>
      </c>
      <c r="O281">
        <v>0.55000000000000004</v>
      </c>
      <c r="P281">
        <v>0.09</v>
      </c>
      <c r="Q281">
        <f t="shared" si="32"/>
        <v>7.0070070070070073E-2</v>
      </c>
      <c r="R281">
        <f t="shared" si="33"/>
        <v>0.46000000000000008</v>
      </c>
      <c r="S281">
        <f t="shared" si="34"/>
        <v>5.0000000000000001E-4</v>
      </c>
      <c r="T281">
        <f t="shared" si="35"/>
        <v>8.3500000000000002E-4</v>
      </c>
      <c r="U281">
        <f t="shared" si="36"/>
        <v>0.15</v>
      </c>
      <c r="V281">
        <f t="shared" si="37"/>
        <v>30075.509270062968</v>
      </c>
      <c r="W281">
        <f t="shared" si="38"/>
        <v>2.924007845700566</v>
      </c>
      <c r="X281">
        <f t="shared" si="39"/>
        <v>242.1844443650175</v>
      </c>
    </row>
    <row r="282" spans="1:24" x14ac:dyDescent="0.25">
      <c r="A282">
        <v>150</v>
      </c>
      <c r="B282">
        <v>37</v>
      </c>
      <c r="C282">
        <v>75</v>
      </c>
      <c r="D282">
        <v>14</v>
      </c>
      <c r="E282">
        <v>43</v>
      </c>
      <c r="F282">
        <v>1.26</v>
      </c>
      <c r="G282">
        <v>1.5</v>
      </c>
      <c r="H282">
        <v>700</v>
      </c>
      <c r="I282">
        <v>191.15199999999999</v>
      </c>
      <c r="J282">
        <v>227.99299999999999</v>
      </c>
      <c r="K282">
        <v>10.0055</v>
      </c>
      <c r="L282">
        <v>43.165599999999998</v>
      </c>
      <c r="M282">
        <v>12</v>
      </c>
      <c r="N282">
        <v>41</v>
      </c>
      <c r="O282">
        <v>0.55000000000000004</v>
      </c>
      <c r="P282">
        <v>0.09</v>
      </c>
      <c r="Q282">
        <f t="shared" si="32"/>
        <v>7.0070070070070073E-2</v>
      </c>
      <c r="R282">
        <f t="shared" si="33"/>
        <v>0.46000000000000008</v>
      </c>
      <c r="S282">
        <f t="shared" si="34"/>
        <v>5.0000000000000001E-4</v>
      </c>
      <c r="T282">
        <f t="shared" si="35"/>
        <v>8.3500000000000002E-4</v>
      </c>
      <c r="U282">
        <f t="shared" si="36"/>
        <v>0.15</v>
      </c>
      <c r="V282">
        <f t="shared" si="37"/>
        <v>30075.509270062968</v>
      </c>
      <c r="W282">
        <f t="shared" si="38"/>
        <v>2.924007845700566</v>
      </c>
      <c r="X282">
        <f t="shared" si="39"/>
        <v>242.1844443650175</v>
      </c>
    </row>
    <row r="283" spans="1:24" x14ac:dyDescent="0.25">
      <c r="A283">
        <v>150</v>
      </c>
      <c r="B283">
        <v>37</v>
      </c>
      <c r="C283">
        <v>75</v>
      </c>
      <c r="D283">
        <v>14</v>
      </c>
      <c r="E283">
        <v>43</v>
      </c>
      <c r="F283">
        <v>1.28</v>
      </c>
      <c r="G283">
        <v>1.5</v>
      </c>
      <c r="H283">
        <v>700</v>
      </c>
      <c r="I283">
        <v>195.25</v>
      </c>
      <c r="J283">
        <v>232.7</v>
      </c>
      <c r="K283">
        <v>10.0055</v>
      </c>
      <c r="L283">
        <v>43.838999999999999</v>
      </c>
      <c r="M283">
        <v>12</v>
      </c>
      <c r="N283">
        <v>41</v>
      </c>
      <c r="O283">
        <v>0.55000000000000004</v>
      </c>
      <c r="P283">
        <v>0.09</v>
      </c>
      <c r="Q283">
        <f t="shared" si="32"/>
        <v>7.0070070070070073E-2</v>
      </c>
      <c r="R283">
        <f t="shared" si="33"/>
        <v>0.46000000000000008</v>
      </c>
      <c r="S283">
        <f t="shared" si="34"/>
        <v>5.0000000000000001E-4</v>
      </c>
      <c r="T283">
        <f t="shared" si="35"/>
        <v>8.3500000000000002E-4</v>
      </c>
      <c r="U283">
        <f t="shared" si="36"/>
        <v>0.15</v>
      </c>
      <c r="V283">
        <f t="shared" si="37"/>
        <v>30075.509270062968</v>
      </c>
      <c r="W283">
        <f t="shared" si="38"/>
        <v>2.924007845700566</v>
      </c>
      <c r="X283">
        <f t="shared" si="39"/>
        <v>242.1844443650175</v>
      </c>
    </row>
    <row r="284" spans="1:24" x14ac:dyDescent="0.25">
      <c r="A284">
        <v>150</v>
      </c>
      <c r="B284">
        <v>37</v>
      </c>
      <c r="C284">
        <v>75</v>
      </c>
      <c r="D284">
        <v>14</v>
      </c>
      <c r="E284">
        <v>43</v>
      </c>
      <c r="F284">
        <v>1.3</v>
      </c>
      <c r="G284">
        <v>1.5</v>
      </c>
      <c r="H284">
        <v>700</v>
      </c>
      <c r="I284">
        <v>199.34800000000001</v>
      </c>
      <c r="J284">
        <v>237.346</v>
      </c>
      <c r="K284">
        <v>10.0055</v>
      </c>
      <c r="L284">
        <v>44.493600000000001</v>
      </c>
      <c r="M284">
        <v>12</v>
      </c>
      <c r="N284">
        <v>41</v>
      </c>
      <c r="O284">
        <v>0.55000000000000004</v>
      </c>
      <c r="P284">
        <v>0.09</v>
      </c>
      <c r="Q284">
        <f t="shared" si="32"/>
        <v>7.0070070070070073E-2</v>
      </c>
      <c r="R284">
        <f t="shared" si="33"/>
        <v>0.46000000000000008</v>
      </c>
      <c r="S284">
        <f t="shared" si="34"/>
        <v>5.0000000000000001E-4</v>
      </c>
      <c r="T284">
        <f t="shared" si="35"/>
        <v>8.3500000000000002E-4</v>
      </c>
      <c r="U284">
        <f t="shared" si="36"/>
        <v>0.15</v>
      </c>
      <c r="V284">
        <f t="shared" si="37"/>
        <v>30075.509270062968</v>
      </c>
      <c r="W284">
        <f t="shared" si="38"/>
        <v>2.924007845700566</v>
      </c>
      <c r="X284">
        <f t="shared" si="39"/>
        <v>242.1844443650175</v>
      </c>
    </row>
    <row r="285" spans="1:24" x14ac:dyDescent="0.25">
      <c r="A285">
        <v>150</v>
      </c>
      <c r="B285">
        <v>37</v>
      </c>
      <c r="C285">
        <v>75</v>
      </c>
      <c r="D285">
        <v>14</v>
      </c>
      <c r="E285">
        <v>43</v>
      </c>
      <c r="F285">
        <v>1.32</v>
      </c>
      <c r="G285">
        <v>1.5</v>
      </c>
      <c r="H285">
        <v>700</v>
      </c>
      <c r="I285">
        <v>203.43600000000001</v>
      </c>
      <c r="J285">
        <v>241.99600000000001</v>
      </c>
      <c r="K285">
        <v>10.0055</v>
      </c>
      <c r="L285">
        <v>45.165599999999998</v>
      </c>
      <c r="M285">
        <v>12</v>
      </c>
      <c r="N285">
        <v>41</v>
      </c>
      <c r="O285">
        <v>0.55000000000000004</v>
      </c>
      <c r="P285">
        <v>0.09</v>
      </c>
      <c r="Q285">
        <f t="shared" si="32"/>
        <v>7.0070070070070073E-2</v>
      </c>
      <c r="R285">
        <f t="shared" si="33"/>
        <v>0.46000000000000008</v>
      </c>
      <c r="S285">
        <f t="shared" si="34"/>
        <v>5.0000000000000001E-4</v>
      </c>
      <c r="T285">
        <f t="shared" si="35"/>
        <v>8.3500000000000002E-4</v>
      </c>
      <c r="U285">
        <f t="shared" si="36"/>
        <v>0.15</v>
      </c>
      <c r="V285">
        <f t="shared" si="37"/>
        <v>30075.509270062968</v>
      </c>
      <c r="W285">
        <f t="shared" si="38"/>
        <v>2.924007845700566</v>
      </c>
      <c r="X285">
        <f t="shared" si="39"/>
        <v>242.1844443650175</v>
      </c>
    </row>
    <row r="286" spans="1:24" x14ac:dyDescent="0.25">
      <c r="A286">
        <v>150</v>
      </c>
      <c r="B286">
        <v>37</v>
      </c>
      <c r="C286">
        <v>75</v>
      </c>
      <c r="D286">
        <v>14</v>
      </c>
      <c r="E286">
        <v>43</v>
      </c>
      <c r="F286">
        <v>1.34</v>
      </c>
      <c r="G286">
        <v>1.5</v>
      </c>
      <c r="H286">
        <v>700</v>
      </c>
      <c r="I286">
        <v>207.53399999999999</v>
      </c>
      <c r="J286">
        <v>246.66800000000001</v>
      </c>
      <c r="K286">
        <v>10.0055</v>
      </c>
      <c r="L286">
        <v>45.858899999999998</v>
      </c>
      <c r="M286">
        <v>12</v>
      </c>
      <c r="N286">
        <v>41</v>
      </c>
      <c r="O286">
        <v>0.55000000000000004</v>
      </c>
      <c r="P286">
        <v>0.09</v>
      </c>
      <c r="Q286">
        <f t="shared" si="32"/>
        <v>7.0070070070070073E-2</v>
      </c>
      <c r="R286">
        <f t="shared" si="33"/>
        <v>0.46000000000000008</v>
      </c>
      <c r="S286">
        <f t="shared" si="34"/>
        <v>5.0000000000000001E-4</v>
      </c>
      <c r="T286">
        <f t="shared" si="35"/>
        <v>8.3500000000000002E-4</v>
      </c>
      <c r="U286">
        <f t="shared" si="36"/>
        <v>0.15</v>
      </c>
      <c r="V286">
        <f t="shared" si="37"/>
        <v>30075.509270062968</v>
      </c>
      <c r="W286">
        <f t="shared" si="38"/>
        <v>2.924007845700566</v>
      </c>
      <c r="X286">
        <f t="shared" si="39"/>
        <v>242.1844443650175</v>
      </c>
    </row>
    <row r="287" spans="1:24" x14ac:dyDescent="0.25">
      <c r="A287">
        <v>150</v>
      </c>
      <c r="B287">
        <v>37</v>
      </c>
      <c r="C287">
        <v>75</v>
      </c>
      <c r="D287">
        <v>14</v>
      </c>
      <c r="E287">
        <v>43</v>
      </c>
      <c r="F287">
        <v>1.36</v>
      </c>
      <c r="G287">
        <v>1.5</v>
      </c>
      <c r="H287">
        <v>700</v>
      </c>
      <c r="I287">
        <v>211.65199999999999</v>
      </c>
      <c r="J287">
        <v>251.297</v>
      </c>
      <c r="K287">
        <v>10.0055</v>
      </c>
      <c r="L287">
        <v>46.527700000000003</v>
      </c>
      <c r="M287">
        <v>12</v>
      </c>
      <c r="N287">
        <v>41</v>
      </c>
      <c r="O287">
        <v>0.55000000000000004</v>
      </c>
      <c r="P287">
        <v>0.09</v>
      </c>
      <c r="Q287">
        <f t="shared" si="32"/>
        <v>7.0070070070070073E-2</v>
      </c>
      <c r="R287">
        <f t="shared" si="33"/>
        <v>0.46000000000000008</v>
      </c>
      <c r="S287">
        <f t="shared" si="34"/>
        <v>5.0000000000000001E-4</v>
      </c>
      <c r="T287">
        <f t="shared" si="35"/>
        <v>8.3500000000000002E-4</v>
      </c>
      <c r="U287">
        <f t="shared" si="36"/>
        <v>0.15</v>
      </c>
      <c r="V287">
        <f t="shared" si="37"/>
        <v>30075.509270062968</v>
      </c>
      <c r="W287">
        <f t="shared" si="38"/>
        <v>2.924007845700566</v>
      </c>
      <c r="X287">
        <f t="shared" si="39"/>
        <v>242.1844443650175</v>
      </c>
    </row>
    <row r="288" spans="1:24" x14ac:dyDescent="0.25">
      <c r="A288">
        <v>120</v>
      </c>
      <c r="B288">
        <v>48</v>
      </c>
      <c r="C288">
        <v>44</v>
      </c>
      <c r="D288">
        <v>14</v>
      </c>
      <c r="E288">
        <v>43</v>
      </c>
      <c r="F288">
        <v>1.37</v>
      </c>
      <c r="G288">
        <v>4</v>
      </c>
      <c r="H288">
        <v>525</v>
      </c>
      <c r="I288">
        <v>143.68</v>
      </c>
      <c r="J288">
        <v>169.57</v>
      </c>
      <c r="K288">
        <v>5.88</v>
      </c>
      <c r="L288">
        <v>47.07</v>
      </c>
      <c r="M288">
        <v>12</v>
      </c>
      <c r="N288">
        <v>41</v>
      </c>
      <c r="O288">
        <v>0.55000000000000004</v>
      </c>
      <c r="P288">
        <v>0.09</v>
      </c>
      <c r="Q288">
        <f t="shared" si="32"/>
        <v>6.9049873737373743E-2</v>
      </c>
      <c r="R288">
        <f t="shared" si="33"/>
        <v>0.46000000000000008</v>
      </c>
      <c r="S288">
        <f t="shared" si="34"/>
        <v>5.0000000000000001E-4</v>
      </c>
      <c r="T288">
        <f t="shared" si="35"/>
        <v>8.3500000000000002E-4</v>
      </c>
      <c r="U288">
        <f t="shared" si="36"/>
        <v>0.12</v>
      </c>
      <c r="V288">
        <f t="shared" si="37"/>
        <v>23545.955416420496</v>
      </c>
      <c r="W288">
        <f t="shared" si="38"/>
        <v>1.7168925824473278</v>
      </c>
      <c r="X288">
        <f t="shared" si="39"/>
        <v>242.47920109354837</v>
      </c>
    </row>
    <row r="289" spans="1:24" x14ac:dyDescent="0.25">
      <c r="A289">
        <v>120</v>
      </c>
      <c r="B289">
        <v>48</v>
      </c>
      <c r="C289">
        <v>44</v>
      </c>
      <c r="D289">
        <v>14</v>
      </c>
      <c r="E289">
        <v>43</v>
      </c>
      <c r="F289">
        <v>1.4</v>
      </c>
      <c r="G289">
        <v>3</v>
      </c>
      <c r="H289">
        <v>530</v>
      </c>
      <c r="I289">
        <v>159.08000000000001</v>
      </c>
      <c r="J289">
        <v>185.5</v>
      </c>
      <c r="K289">
        <v>6.02</v>
      </c>
      <c r="L289">
        <v>37.17</v>
      </c>
      <c r="M289">
        <v>12</v>
      </c>
      <c r="N289">
        <v>41</v>
      </c>
      <c r="O289">
        <v>0.55000000000000004</v>
      </c>
      <c r="P289">
        <v>0.09</v>
      </c>
      <c r="Q289">
        <f t="shared" si="32"/>
        <v>6.9707491582491579E-2</v>
      </c>
      <c r="R289">
        <f t="shared" si="33"/>
        <v>0.46000000000000008</v>
      </c>
      <c r="S289">
        <f t="shared" si="34"/>
        <v>5.0000000000000001E-4</v>
      </c>
      <c r="T289">
        <f t="shared" si="35"/>
        <v>8.3500000000000002E-4</v>
      </c>
      <c r="U289">
        <f t="shared" si="36"/>
        <v>0.12</v>
      </c>
      <c r="V289">
        <f t="shared" si="37"/>
        <v>23877.015238702359</v>
      </c>
      <c r="W289">
        <f t="shared" si="38"/>
        <v>1.7576136217378124</v>
      </c>
      <c r="X289">
        <f t="shared" si="39"/>
        <v>242.50986255146455</v>
      </c>
    </row>
    <row r="290" spans="1:24" x14ac:dyDescent="0.25">
      <c r="A290">
        <v>120</v>
      </c>
      <c r="B290">
        <v>48</v>
      </c>
      <c r="C290">
        <v>48</v>
      </c>
      <c r="D290">
        <v>14</v>
      </c>
      <c r="E290">
        <v>43</v>
      </c>
      <c r="F290">
        <v>1.31</v>
      </c>
      <c r="G290">
        <v>3</v>
      </c>
      <c r="H290">
        <v>580</v>
      </c>
      <c r="I290">
        <v>159.56</v>
      </c>
      <c r="J290">
        <v>186.46</v>
      </c>
      <c r="K290">
        <v>6.62</v>
      </c>
      <c r="L290">
        <v>37.31</v>
      </c>
      <c r="M290">
        <v>12</v>
      </c>
      <c r="N290">
        <v>41</v>
      </c>
      <c r="O290">
        <v>0.55000000000000004</v>
      </c>
      <c r="P290">
        <v>0.09</v>
      </c>
      <c r="Q290">
        <f t="shared" si="32"/>
        <v>6.9926697530864196E-2</v>
      </c>
      <c r="R290">
        <f t="shared" si="33"/>
        <v>0.46000000000000008</v>
      </c>
      <c r="S290">
        <f t="shared" si="34"/>
        <v>5.0000000000000001E-4</v>
      </c>
      <c r="T290">
        <f t="shared" si="35"/>
        <v>8.3500000000000002E-4</v>
      </c>
      <c r="U290">
        <f t="shared" si="36"/>
        <v>0.12</v>
      </c>
      <c r="V290">
        <f t="shared" si="37"/>
        <v>23987.816364485367</v>
      </c>
      <c r="W290">
        <f t="shared" si="38"/>
        <v>1.9323518738057655</v>
      </c>
      <c r="X290">
        <f t="shared" si="39"/>
        <v>242.58770826049997</v>
      </c>
    </row>
    <row r="291" spans="1:24" x14ac:dyDescent="0.25">
      <c r="A291">
        <v>120</v>
      </c>
      <c r="B291">
        <v>48</v>
      </c>
      <c r="C291">
        <v>48</v>
      </c>
      <c r="D291">
        <v>14</v>
      </c>
      <c r="E291">
        <v>43</v>
      </c>
      <c r="F291">
        <v>1.37</v>
      </c>
      <c r="G291">
        <v>1.5</v>
      </c>
      <c r="H291">
        <v>590</v>
      </c>
      <c r="I291">
        <v>170.21</v>
      </c>
      <c r="J291">
        <v>204.78</v>
      </c>
      <c r="K291">
        <v>6.91</v>
      </c>
      <c r="L291">
        <v>31.07</v>
      </c>
      <c r="M291">
        <v>12</v>
      </c>
      <c r="N291">
        <v>41</v>
      </c>
      <c r="O291">
        <v>0.55000000000000004</v>
      </c>
      <c r="P291">
        <v>0.09</v>
      </c>
      <c r="Q291">
        <f t="shared" si="32"/>
        <v>7.1132330246913567E-2</v>
      </c>
      <c r="R291">
        <f t="shared" si="33"/>
        <v>0.46000000000000008</v>
      </c>
      <c r="S291">
        <f t="shared" si="34"/>
        <v>5.0000000000000001E-4</v>
      </c>
      <c r="T291">
        <f t="shared" si="35"/>
        <v>8.3500000000000002E-4</v>
      </c>
      <c r="U291">
        <f t="shared" si="36"/>
        <v>0.12</v>
      </c>
      <c r="V291">
        <f t="shared" si="37"/>
        <v>24601.225230762855</v>
      </c>
      <c r="W291">
        <f t="shared" si="38"/>
        <v>2.0159337341875117</v>
      </c>
      <c r="X291">
        <f t="shared" si="39"/>
        <v>242.76920331336984</v>
      </c>
    </row>
    <row r="292" spans="1:24" x14ac:dyDescent="0.25">
      <c r="A292">
        <v>120</v>
      </c>
      <c r="B292">
        <v>48</v>
      </c>
      <c r="C292">
        <v>48</v>
      </c>
      <c r="D292">
        <v>14</v>
      </c>
      <c r="E292">
        <v>43</v>
      </c>
      <c r="F292">
        <v>1.37</v>
      </c>
      <c r="G292">
        <v>1.5</v>
      </c>
      <c r="H292">
        <v>595</v>
      </c>
      <c r="I292">
        <v>170.95</v>
      </c>
      <c r="J292">
        <v>206.02</v>
      </c>
      <c r="K292">
        <v>7.06</v>
      </c>
      <c r="L292">
        <v>31.27</v>
      </c>
      <c r="M292">
        <v>12</v>
      </c>
      <c r="N292">
        <v>41</v>
      </c>
      <c r="O292">
        <v>0.55000000000000004</v>
      </c>
      <c r="P292">
        <v>0.09</v>
      </c>
      <c r="Q292">
        <f t="shared" si="32"/>
        <v>7.1735146604938266E-2</v>
      </c>
      <c r="R292">
        <f t="shared" si="33"/>
        <v>0.46000000000000008</v>
      </c>
      <c r="S292">
        <f t="shared" si="34"/>
        <v>5.0000000000000001E-4</v>
      </c>
      <c r="T292">
        <f t="shared" si="35"/>
        <v>8.3500000000000002E-4</v>
      </c>
      <c r="U292">
        <f t="shared" si="36"/>
        <v>0.12</v>
      </c>
      <c r="V292">
        <f t="shared" si="37"/>
        <v>24910.469822700466</v>
      </c>
      <c r="W292">
        <f t="shared" si="38"/>
        <v>2.0585735478481633</v>
      </c>
      <c r="X292">
        <f t="shared" si="39"/>
        <v>242.95592729149033</v>
      </c>
    </row>
    <row r="293" spans="1:24" x14ac:dyDescent="0.25">
      <c r="A293">
        <v>120</v>
      </c>
      <c r="B293">
        <v>48</v>
      </c>
      <c r="C293">
        <v>44</v>
      </c>
      <c r="D293">
        <v>14</v>
      </c>
      <c r="E293">
        <v>43</v>
      </c>
      <c r="F293">
        <v>1.4</v>
      </c>
      <c r="G293">
        <v>3</v>
      </c>
      <c r="H293">
        <v>535</v>
      </c>
      <c r="I293">
        <v>160.19999999999999</v>
      </c>
      <c r="J293">
        <v>186.97</v>
      </c>
      <c r="K293">
        <v>6.17</v>
      </c>
      <c r="L293">
        <v>37.39</v>
      </c>
      <c r="M293">
        <v>12</v>
      </c>
      <c r="N293">
        <v>41</v>
      </c>
      <c r="O293">
        <v>0.55000000000000004</v>
      </c>
      <c r="P293">
        <v>0.09</v>
      </c>
      <c r="Q293">
        <f t="shared" si="32"/>
        <v>7.0365109427609429E-2</v>
      </c>
      <c r="R293">
        <f t="shared" si="33"/>
        <v>0.46000000000000008</v>
      </c>
      <c r="S293">
        <f t="shared" si="34"/>
        <v>5.0000000000000001E-4</v>
      </c>
      <c r="T293">
        <f t="shared" si="35"/>
        <v>8.3500000000000002E-4</v>
      </c>
      <c r="U293">
        <f t="shared" si="36"/>
        <v>0.12</v>
      </c>
      <c r="V293">
        <f t="shared" si="37"/>
        <v>24210.090393584975</v>
      </c>
      <c r="W293">
        <f t="shared" si="38"/>
        <v>1.7989442167455503</v>
      </c>
      <c r="X293">
        <f t="shared" si="39"/>
        <v>242.97895079604399</v>
      </c>
    </row>
    <row r="294" spans="1:24" x14ac:dyDescent="0.25">
      <c r="A294">
        <v>120</v>
      </c>
      <c r="B294">
        <v>48</v>
      </c>
      <c r="C294">
        <v>48</v>
      </c>
      <c r="D294">
        <v>14</v>
      </c>
      <c r="E294">
        <v>43</v>
      </c>
      <c r="F294">
        <v>1.4</v>
      </c>
      <c r="G294">
        <v>1</v>
      </c>
      <c r="H294">
        <v>600</v>
      </c>
      <c r="I294">
        <v>156.78</v>
      </c>
      <c r="J294">
        <v>198.64</v>
      </c>
      <c r="K294">
        <v>7.21</v>
      </c>
      <c r="L294">
        <v>28.63</v>
      </c>
      <c r="M294">
        <v>12</v>
      </c>
      <c r="N294">
        <v>41</v>
      </c>
      <c r="O294">
        <v>0.55000000000000004</v>
      </c>
      <c r="P294">
        <v>0.09</v>
      </c>
      <c r="Q294">
        <f t="shared" si="32"/>
        <v>7.2337962962962951E-2</v>
      </c>
      <c r="R294">
        <f t="shared" si="33"/>
        <v>0.46000000000000008</v>
      </c>
      <c r="S294">
        <f t="shared" si="34"/>
        <v>5.0000000000000001E-4</v>
      </c>
      <c r="T294">
        <f t="shared" si="35"/>
        <v>8.3500000000000002E-4</v>
      </c>
      <c r="U294">
        <f t="shared" si="36"/>
        <v>0.12</v>
      </c>
      <c r="V294">
        <f t="shared" si="37"/>
        <v>25221.407853837314</v>
      </c>
      <c r="W294">
        <f t="shared" si="38"/>
        <v>2.1017839878197759</v>
      </c>
      <c r="X294">
        <f t="shared" si="39"/>
        <v>243.04191305021226</v>
      </c>
    </row>
    <row r="295" spans="1:24" x14ac:dyDescent="0.25">
      <c r="A295">
        <v>120</v>
      </c>
      <c r="B295">
        <v>48</v>
      </c>
      <c r="C295">
        <v>48</v>
      </c>
      <c r="D295">
        <v>14</v>
      </c>
      <c r="E295">
        <v>43</v>
      </c>
      <c r="F295">
        <v>1.4</v>
      </c>
      <c r="G295">
        <v>1</v>
      </c>
      <c r="H295">
        <v>605</v>
      </c>
      <c r="I295">
        <v>157.15</v>
      </c>
      <c r="J295">
        <v>199.5</v>
      </c>
      <c r="K295">
        <v>7.37</v>
      </c>
      <c r="L295">
        <v>28.8</v>
      </c>
      <c r="M295">
        <v>12</v>
      </c>
      <c r="N295">
        <v>41</v>
      </c>
      <c r="O295">
        <v>0.55000000000000004</v>
      </c>
      <c r="P295">
        <v>0.09</v>
      </c>
      <c r="Q295">
        <f t="shared" si="32"/>
        <v>7.294077932098765E-2</v>
      </c>
      <c r="R295">
        <f t="shared" si="33"/>
        <v>0.46000000000000008</v>
      </c>
      <c r="S295">
        <f t="shared" si="34"/>
        <v>5.0000000000000001E-4</v>
      </c>
      <c r="T295">
        <f t="shared" si="35"/>
        <v>8.3500000000000002E-4</v>
      </c>
      <c r="U295">
        <f t="shared" si="36"/>
        <v>0.12</v>
      </c>
      <c r="V295">
        <f t="shared" si="37"/>
        <v>25534.039324173409</v>
      </c>
      <c r="W295">
        <f t="shared" si="38"/>
        <v>2.1455685821006822</v>
      </c>
      <c r="X295">
        <f t="shared" si="39"/>
        <v>243.49869127856937</v>
      </c>
    </row>
    <row r="296" spans="1:24" x14ac:dyDescent="0.25">
      <c r="A296">
        <v>120</v>
      </c>
      <c r="B296">
        <v>48</v>
      </c>
      <c r="C296">
        <v>44</v>
      </c>
      <c r="D296">
        <v>14</v>
      </c>
      <c r="E296">
        <v>43</v>
      </c>
      <c r="F296">
        <v>1.37</v>
      </c>
      <c r="G296">
        <v>3</v>
      </c>
      <c r="H296">
        <v>555</v>
      </c>
      <c r="I296">
        <v>160.38</v>
      </c>
      <c r="J296">
        <v>188</v>
      </c>
      <c r="K296">
        <v>6.78</v>
      </c>
      <c r="L296">
        <v>37.32</v>
      </c>
      <c r="M296">
        <v>12</v>
      </c>
      <c r="N296">
        <v>41</v>
      </c>
      <c r="O296">
        <v>0.55000000000000004</v>
      </c>
      <c r="P296">
        <v>0.09</v>
      </c>
      <c r="Q296">
        <f t="shared" si="32"/>
        <v>7.2995580808080815E-2</v>
      </c>
      <c r="R296">
        <f t="shared" si="33"/>
        <v>0.46000000000000008</v>
      </c>
      <c r="S296">
        <f t="shared" si="34"/>
        <v>5.0000000000000001E-4</v>
      </c>
      <c r="T296">
        <f t="shared" si="35"/>
        <v>8.3500000000000002E-4</v>
      </c>
      <c r="U296">
        <f t="shared" si="36"/>
        <v>0.12</v>
      </c>
      <c r="V296">
        <f t="shared" si="37"/>
        <v>25562.544339122938</v>
      </c>
      <c r="W296">
        <f t="shared" si="38"/>
        <v>1.9704461261407267</v>
      </c>
      <c r="X296">
        <f t="shared" si="39"/>
        <v>244.08451517926869</v>
      </c>
    </row>
    <row r="297" spans="1:24" x14ac:dyDescent="0.25">
      <c r="A297">
        <v>120</v>
      </c>
      <c r="B297">
        <v>48</v>
      </c>
      <c r="C297">
        <v>44</v>
      </c>
      <c r="D297">
        <v>14</v>
      </c>
      <c r="E297">
        <v>43</v>
      </c>
      <c r="F297">
        <v>1.4</v>
      </c>
      <c r="G297">
        <v>2</v>
      </c>
      <c r="H297">
        <v>560</v>
      </c>
      <c r="I297">
        <v>168.86</v>
      </c>
      <c r="J297">
        <v>200.04</v>
      </c>
      <c r="K297">
        <v>6.94</v>
      </c>
      <c r="L297">
        <v>32.78</v>
      </c>
      <c r="M297">
        <v>12</v>
      </c>
      <c r="N297">
        <v>41</v>
      </c>
      <c r="O297">
        <v>0.55000000000000004</v>
      </c>
      <c r="P297">
        <v>0.09</v>
      </c>
      <c r="Q297">
        <f t="shared" si="32"/>
        <v>7.3653198653198651E-2</v>
      </c>
      <c r="R297">
        <f t="shared" si="33"/>
        <v>0.46000000000000008</v>
      </c>
      <c r="S297">
        <f t="shared" si="34"/>
        <v>5.0000000000000001E-4</v>
      </c>
      <c r="T297">
        <f t="shared" si="35"/>
        <v>8.3500000000000002E-4</v>
      </c>
      <c r="U297">
        <f t="shared" si="36"/>
        <v>0.12</v>
      </c>
      <c r="V297">
        <f t="shared" si="37"/>
        <v>25905.696157009301</v>
      </c>
      <c r="W297">
        <f t="shared" si="38"/>
        <v>2.0148874788785012</v>
      </c>
      <c r="X297">
        <f t="shared" si="39"/>
        <v>244.43610736331775</v>
      </c>
    </row>
    <row r="298" spans="1:24" x14ac:dyDescent="0.25">
      <c r="A298">
        <v>120</v>
      </c>
      <c r="B298">
        <v>48</v>
      </c>
      <c r="C298">
        <v>44</v>
      </c>
      <c r="D298">
        <v>14</v>
      </c>
      <c r="E298">
        <v>43</v>
      </c>
      <c r="F298">
        <v>1.4</v>
      </c>
      <c r="G298">
        <v>2</v>
      </c>
      <c r="H298">
        <v>565</v>
      </c>
      <c r="I298">
        <v>169.79</v>
      </c>
      <c r="J298">
        <v>201.44</v>
      </c>
      <c r="K298">
        <v>7.1</v>
      </c>
      <c r="L298">
        <v>33</v>
      </c>
      <c r="M298">
        <v>12</v>
      </c>
      <c r="N298">
        <v>41</v>
      </c>
      <c r="O298">
        <v>0.55000000000000004</v>
      </c>
      <c r="P298">
        <v>0.09</v>
      </c>
      <c r="Q298">
        <f t="shared" si="32"/>
        <v>7.4310816498316487E-2</v>
      </c>
      <c r="R298">
        <f t="shared" si="33"/>
        <v>0.46000000000000008</v>
      </c>
      <c r="S298">
        <f t="shared" si="34"/>
        <v>5.0000000000000001E-4</v>
      </c>
      <c r="T298">
        <f t="shared" si="35"/>
        <v>8.3500000000000002E-4</v>
      </c>
      <c r="U298">
        <f t="shared" si="36"/>
        <v>0.12</v>
      </c>
      <c r="V298">
        <f t="shared" si="37"/>
        <v>26250.863307496416</v>
      </c>
      <c r="W298">
        <f t="shared" si="38"/>
        <v>2.0599635789910384</v>
      </c>
      <c r="X298">
        <f t="shared" si="39"/>
        <v>244.66628790968966</v>
      </c>
    </row>
    <row r="299" spans="1:24" x14ac:dyDescent="0.25">
      <c r="A299">
        <v>120</v>
      </c>
      <c r="B299">
        <v>48</v>
      </c>
      <c r="C299">
        <v>48</v>
      </c>
      <c r="D299">
        <v>14</v>
      </c>
      <c r="E299">
        <v>43</v>
      </c>
      <c r="F299">
        <v>1.37</v>
      </c>
      <c r="G299">
        <v>1</v>
      </c>
      <c r="H299">
        <v>620</v>
      </c>
      <c r="I299">
        <v>154.22999999999999</v>
      </c>
      <c r="J299">
        <v>196.99</v>
      </c>
      <c r="K299">
        <v>7.86</v>
      </c>
      <c r="L299">
        <v>28.79</v>
      </c>
      <c r="M299">
        <v>12</v>
      </c>
      <c r="N299">
        <v>41</v>
      </c>
      <c r="O299">
        <v>0.55000000000000004</v>
      </c>
      <c r="P299">
        <v>0.09</v>
      </c>
      <c r="Q299">
        <f t="shared" si="32"/>
        <v>7.474922839506172E-2</v>
      </c>
      <c r="R299">
        <f t="shared" si="33"/>
        <v>0.46000000000000008</v>
      </c>
      <c r="S299">
        <f t="shared" si="34"/>
        <v>5.0000000000000001E-4</v>
      </c>
      <c r="T299">
        <f t="shared" si="35"/>
        <v>8.3500000000000002E-4</v>
      </c>
      <c r="U299">
        <f t="shared" si="36"/>
        <v>0.12</v>
      </c>
      <c r="V299">
        <f t="shared" si="37"/>
        <v>26482.09437037713</v>
      </c>
      <c r="W299">
        <f t="shared" si="38"/>
        <v>2.2804025707824747</v>
      </c>
      <c r="X299">
        <f t="shared" si="39"/>
        <v>244.67598399974605</v>
      </c>
    </row>
    <row r="300" spans="1:24" x14ac:dyDescent="0.25">
      <c r="A300">
        <v>120</v>
      </c>
      <c r="B300">
        <v>48</v>
      </c>
      <c r="C300">
        <v>48</v>
      </c>
      <c r="D300">
        <v>14</v>
      </c>
      <c r="E300">
        <v>43</v>
      </c>
      <c r="F300">
        <v>1.37</v>
      </c>
      <c r="G300">
        <v>1</v>
      </c>
      <c r="H300">
        <v>630</v>
      </c>
      <c r="I300">
        <v>154.80000000000001</v>
      </c>
      <c r="J300">
        <v>198.51</v>
      </c>
      <c r="K300">
        <v>8.19</v>
      </c>
      <c r="L300">
        <v>29.13</v>
      </c>
      <c r="M300">
        <v>12</v>
      </c>
      <c r="N300">
        <v>41</v>
      </c>
      <c r="O300">
        <v>0.55000000000000004</v>
      </c>
      <c r="P300">
        <v>0.09</v>
      </c>
      <c r="Q300">
        <f t="shared" si="32"/>
        <v>7.5954861111111091E-2</v>
      </c>
      <c r="R300">
        <f t="shared" si="33"/>
        <v>0.46000000000000008</v>
      </c>
      <c r="S300">
        <f t="shared" si="34"/>
        <v>5.0000000000000001E-4</v>
      </c>
      <c r="T300">
        <f t="shared" si="35"/>
        <v>8.3500000000000002E-4</v>
      </c>
      <c r="U300">
        <f t="shared" si="36"/>
        <v>0.12</v>
      </c>
      <c r="V300">
        <f t="shared" si="37"/>
        <v>27122.598263842483</v>
      </c>
      <c r="W300">
        <f t="shared" si="38"/>
        <v>2.3732273480862172</v>
      </c>
      <c r="X300">
        <f t="shared" si="39"/>
        <v>245.09968067764169</v>
      </c>
    </row>
    <row r="301" spans="1:24" x14ac:dyDescent="0.25">
      <c r="A301">
        <v>120</v>
      </c>
      <c r="B301">
        <v>48</v>
      </c>
      <c r="C301">
        <v>44</v>
      </c>
      <c r="D301">
        <v>14</v>
      </c>
      <c r="E301">
        <v>43</v>
      </c>
      <c r="F301">
        <v>1.31</v>
      </c>
      <c r="G301">
        <v>4</v>
      </c>
      <c r="H301">
        <v>565</v>
      </c>
      <c r="I301">
        <v>143.57</v>
      </c>
      <c r="J301">
        <v>171.1</v>
      </c>
      <c r="K301">
        <v>7.11</v>
      </c>
      <c r="L301">
        <v>46.15</v>
      </c>
      <c r="M301">
        <v>12</v>
      </c>
      <c r="N301">
        <v>41</v>
      </c>
      <c r="O301">
        <v>0.55000000000000004</v>
      </c>
      <c r="P301">
        <v>0.09</v>
      </c>
      <c r="Q301">
        <f t="shared" si="32"/>
        <v>7.4310816498316487E-2</v>
      </c>
      <c r="R301">
        <f t="shared" si="33"/>
        <v>0.46000000000000008</v>
      </c>
      <c r="S301">
        <f t="shared" si="34"/>
        <v>5.0000000000000001E-4</v>
      </c>
      <c r="T301">
        <f t="shared" si="35"/>
        <v>8.3500000000000002E-4</v>
      </c>
      <c r="U301">
        <f t="shared" si="36"/>
        <v>0.12</v>
      </c>
      <c r="V301">
        <f t="shared" si="37"/>
        <v>26250.863307496416</v>
      </c>
      <c r="W301">
        <f t="shared" si="38"/>
        <v>2.0599635789910384</v>
      </c>
      <c r="X301">
        <f t="shared" si="39"/>
        <v>245.1517333856188</v>
      </c>
    </row>
    <row r="302" spans="1:24" x14ac:dyDescent="0.25">
      <c r="A302">
        <v>120</v>
      </c>
      <c r="B302">
        <v>48</v>
      </c>
      <c r="C302">
        <v>44</v>
      </c>
      <c r="D302">
        <v>14</v>
      </c>
      <c r="E302">
        <v>43</v>
      </c>
      <c r="F302">
        <v>1.34</v>
      </c>
      <c r="G302">
        <v>3</v>
      </c>
      <c r="H302">
        <v>570</v>
      </c>
      <c r="I302">
        <v>159</v>
      </c>
      <c r="J302">
        <v>187.19</v>
      </c>
      <c r="K302">
        <v>7.27</v>
      </c>
      <c r="L302">
        <v>36.979999999999997</v>
      </c>
      <c r="M302">
        <v>12</v>
      </c>
      <c r="N302">
        <v>41</v>
      </c>
      <c r="O302">
        <v>0.55000000000000004</v>
      </c>
      <c r="P302">
        <v>0.09</v>
      </c>
      <c r="Q302">
        <f t="shared" si="32"/>
        <v>7.4968434343434337E-2</v>
      </c>
      <c r="R302">
        <f t="shared" si="33"/>
        <v>0.46000000000000008</v>
      </c>
      <c r="S302">
        <f t="shared" si="34"/>
        <v>5.0000000000000001E-4</v>
      </c>
      <c r="T302">
        <f t="shared" si="35"/>
        <v>8.3500000000000002E-4</v>
      </c>
      <c r="U302">
        <f t="shared" si="36"/>
        <v>0.12</v>
      </c>
      <c r="V302">
        <f t="shared" si="37"/>
        <v>26598.045790584285</v>
      </c>
      <c r="W302">
        <f t="shared" si="38"/>
        <v>2.1056786250879225</v>
      </c>
      <c r="X302">
        <f t="shared" si="39"/>
        <v>245.25686462227549</v>
      </c>
    </row>
    <row r="303" spans="1:24" x14ac:dyDescent="0.25">
      <c r="A303">
        <v>150</v>
      </c>
      <c r="B303">
        <v>34</v>
      </c>
      <c r="C303">
        <v>75</v>
      </c>
      <c r="D303">
        <v>14</v>
      </c>
      <c r="E303">
        <v>43</v>
      </c>
      <c r="F303">
        <v>1.2</v>
      </c>
      <c r="G303">
        <v>1.5</v>
      </c>
      <c r="H303">
        <v>700</v>
      </c>
      <c r="I303">
        <v>170.85</v>
      </c>
      <c r="J303">
        <v>207.625</v>
      </c>
      <c r="K303">
        <v>11.4541</v>
      </c>
      <c r="L303">
        <v>40.211399999999998</v>
      </c>
      <c r="M303">
        <v>12</v>
      </c>
      <c r="N303">
        <v>41</v>
      </c>
      <c r="O303">
        <v>0.55000000000000004</v>
      </c>
      <c r="P303">
        <v>0.09</v>
      </c>
      <c r="Q303">
        <f t="shared" si="32"/>
        <v>7.6252723311546838E-2</v>
      </c>
      <c r="R303">
        <f t="shared" si="33"/>
        <v>0.46000000000000008</v>
      </c>
      <c r="S303">
        <f t="shared" si="34"/>
        <v>5.0000000000000001E-4</v>
      </c>
      <c r="T303">
        <f t="shared" si="35"/>
        <v>8.3500000000000002E-4</v>
      </c>
      <c r="U303">
        <f t="shared" si="36"/>
        <v>0.15</v>
      </c>
      <c r="V303">
        <f t="shared" si="37"/>
        <v>34102.354861144064</v>
      </c>
      <c r="W303">
        <f t="shared" si="38"/>
        <v>3.3155067226112283</v>
      </c>
      <c r="X303">
        <f t="shared" si="39"/>
        <v>245.47057081455637</v>
      </c>
    </row>
    <row r="304" spans="1:24" x14ac:dyDescent="0.25">
      <c r="A304">
        <v>150</v>
      </c>
      <c r="B304">
        <v>34</v>
      </c>
      <c r="C304">
        <v>75</v>
      </c>
      <c r="D304">
        <v>14</v>
      </c>
      <c r="E304">
        <v>43</v>
      </c>
      <c r="F304">
        <v>1.22</v>
      </c>
      <c r="G304">
        <v>1.5</v>
      </c>
      <c r="H304">
        <v>700</v>
      </c>
      <c r="I304">
        <v>175.19200000000001</v>
      </c>
      <c r="J304">
        <v>212.54300000000001</v>
      </c>
      <c r="K304">
        <v>11.4541</v>
      </c>
      <c r="L304">
        <v>40.850099999999998</v>
      </c>
      <c r="M304">
        <v>12</v>
      </c>
      <c r="N304">
        <v>41</v>
      </c>
      <c r="O304">
        <v>0.55000000000000004</v>
      </c>
      <c r="P304">
        <v>0.09</v>
      </c>
      <c r="Q304">
        <f t="shared" si="32"/>
        <v>7.6252723311546838E-2</v>
      </c>
      <c r="R304">
        <f t="shared" si="33"/>
        <v>0.46000000000000008</v>
      </c>
      <c r="S304">
        <f t="shared" si="34"/>
        <v>5.0000000000000001E-4</v>
      </c>
      <c r="T304">
        <f t="shared" si="35"/>
        <v>8.3500000000000002E-4</v>
      </c>
      <c r="U304">
        <f t="shared" si="36"/>
        <v>0.15</v>
      </c>
      <c r="V304">
        <f t="shared" si="37"/>
        <v>34102.354861144064</v>
      </c>
      <c r="W304">
        <f t="shared" si="38"/>
        <v>3.3155067226112283</v>
      </c>
      <c r="X304">
        <f t="shared" si="39"/>
        <v>245.47057081455637</v>
      </c>
    </row>
    <row r="305" spans="1:24" x14ac:dyDescent="0.25">
      <c r="A305">
        <v>150</v>
      </c>
      <c r="B305">
        <v>34</v>
      </c>
      <c r="C305">
        <v>75</v>
      </c>
      <c r="D305">
        <v>14</v>
      </c>
      <c r="E305">
        <v>43</v>
      </c>
      <c r="F305">
        <v>1.24</v>
      </c>
      <c r="G305">
        <v>1.5</v>
      </c>
      <c r="H305">
        <v>700</v>
      </c>
      <c r="I305">
        <v>179.499</v>
      </c>
      <c r="J305">
        <v>217.39500000000001</v>
      </c>
      <c r="K305">
        <v>11.4541</v>
      </c>
      <c r="L305">
        <v>41.476900000000001</v>
      </c>
      <c r="M305">
        <v>12</v>
      </c>
      <c r="N305">
        <v>41</v>
      </c>
      <c r="O305">
        <v>0.55000000000000004</v>
      </c>
      <c r="P305">
        <v>0.09</v>
      </c>
      <c r="Q305">
        <f t="shared" si="32"/>
        <v>7.6252723311546838E-2</v>
      </c>
      <c r="R305">
        <f t="shared" si="33"/>
        <v>0.46000000000000008</v>
      </c>
      <c r="S305">
        <f t="shared" si="34"/>
        <v>5.0000000000000001E-4</v>
      </c>
      <c r="T305">
        <f t="shared" si="35"/>
        <v>8.3500000000000002E-4</v>
      </c>
      <c r="U305">
        <f t="shared" si="36"/>
        <v>0.15</v>
      </c>
      <c r="V305">
        <f t="shared" si="37"/>
        <v>34102.354861144064</v>
      </c>
      <c r="W305">
        <f t="shared" si="38"/>
        <v>3.3155067226112283</v>
      </c>
      <c r="X305">
        <f t="shared" si="39"/>
        <v>245.47057081455637</v>
      </c>
    </row>
    <row r="306" spans="1:24" x14ac:dyDescent="0.25">
      <c r="A306">
        <v>150</v>
      </c>
      <c r="B306">
        <v>34</v>
      </c>
      <c r="C306">
        <v>75</v>
      </c>
      <c r="D306">
        <v>14</v>
      </c>
      <c r="E306">
        <v>43</v>
      </c>
      <c r="F306">
        <v>1.26</v>
      </c>
      <c r="G306">
        <v>1.5</v>
      </c>
      <c r="H306">
        <v>700</v>
      </c>
      <c r="I306">
        <v>183.697</v>
      </c>
      <c r="J306">
        <v>222.19200000000001</v>
      </c>
      <c r="K306">
        <v>11.4541</v>
      </c>
      <c r="L306">
        <v>42.126399999999997</v>
      </c>
      <c r="M306">
        <v>12</v>
      </c>
      <c r="N306">
        <v>41</v>
      </c>
      <c r="O306">
        <v>0.55000000000000004</v>
      </c>
      <c r="P306">
        <v>0.09</v>
      </c>
      <c r="Q306">
        <f t="shared" si="32"/>
        <v>7.6252723311546838E-2</v>
      </c>
      <c r="R306">
        <f t="shared" si="33"/>
        <v>0.46000000000000008</v>
      </c>
      <c r="S306">
        <f t="shared" si="34"/>
        <v>5.0000000000000001E-4</v>
      </c>
      <c r="T306">
        <f t="shared" si="35"/>
        <v>8.3500000000000002E-4</v>
      </c>
      <c r="U306">
        <f t="shared" si="36"/>
        <v>0.15</v>
      </c>
      <c r="V306">
        <f t="shared" si="37"/>
        <v>34102.354861144064</v>
      </c>
      <c r="W306">
        <f t="shared" si="38"/>
        <v>3.3155067226112283</v>
      </c>
      <c r="X306">
        <f t="shared" si="39"/>
        <v>245.47057081455637</v>
      </c>
    </row>
    <row r="307" spans="1:24" x14ac:dyDescent="0.25">
      <c r="A307">
        <v>150</v>
      </c>
      <c r="B307">
        <v>34</v>
      </c>
      <c r="C307">
        <v>75</v>
      </c>
      <c r="D307">
        <v>14</v>
      </c>
      <c r="E307">
        <v>43</v>
      </c>
      <c r="F307">
        <v>1.28</v>
      </c>
      <c r="G307">
        <v>1.5</v>
      </c>
      <c r="H307">
        <v>700</v>
      </c>
      <c r="I307">
        <v>187.86500000000001</v>
      </c>
      <c r="J307">
        <v>226.92500000000001</v>
      </c>
      <c r="K307">
        <v>11.4541</v>
      </c>
      <c r="L307">
        <v>42.760399999999997</v>
      </c>
      <c r="M307">
        <v>12</v>
      </c>
      <c r="N307">
        <v>41</v>
      </c>
      <c r="O307">
        <v>0.55000000000000004</v>
      </c>
      <c r="P307">
        <v>0.09</v>
      </c>
      <c r="Q307">
        <f t="shared" si="32"/>
        <v>7.6252723311546838E-2</v>
      </c>
      <c r="R307">
        <f t="shared" si="33"/>
        <v>0.46000000000000008</v>
      </c>
      <c r="S307">
        <f t="shared" si="34"/>
        <v>5.0000000000000001E-4</v>
      </c>
      <c r="T307">
        <f t="shared" si="35"/>
        <v>8.3500000000000002E-4</v>
      </c>
      <c r="U307">
        <f t="shared" si="36"/>
        <v>0.15</v>
      </c>
      <c r="V307">
        <f t="shared" si="37"/>
        <v>34102.354861144064</v>
      </c>
      <c r="W307">
        <f t="shared" si="38"/>
        <v>3.3155067226112283</v>
      </c>
      <c r="X307">
        <f t="shared" si="39"/>
        <v>245.47057081455637</v>
      </c>
    </row>
    <row r="308" spans="1:24" x14ac:dyDescent="0.25">
      <c r="A308">
        <v>150</v>
      </c>
      <c r="B308">
        <v>34</v>
      </c>
      <c r="C308">
        <v>75</v>
      </c>
      <c r="D308">
        <v>14</v>
      </c>
      <c r="E308">
        <v>43</v>
      </c>
      <c r="F308">
        <v>1.3</v>
      </c>
      <c r="G308">
        <v>1.5</v>
      </c>
      <c r="H308">
        <v>700</v>
      </c>
      <c r="I308">
        <v>191.941</v>
      </c>
      <c r="J308">
        <v>231.60400000000001</v>
      </c>
      <c r="K308">
        <v>11.4541</v>
      </c>
      <c r="L308">
        <v>43.415500000000002</v>
      </c>
      <c r="M308">
        <v>12</v>
      </c>
      <c r="N308">
        <v>41</v>
      </c>
      <c r="O308">
        <v>0.55000000000000004</v>
      </c>
      <c r="P308">
        <v>0.09</v>
      </c>
      <c r="Q308">
        <f t="shared" si="32"/>
        <v>7.6252723311546838E-2</v>
      </c>
      <c r="R308">
        <f t="shared" si="33"/>
        <v>0.46000000000000008</v>
      </c>
      <c r="S308">
        <f t="shared" si="34"/>
        <v>5.0000000000000001E-4</v>
      </c>
      <c r="T308">
        <f t="shared" si="35"/>
        <v>8.3500000000000002E-4</v>
      </c>
      <c r="U308">
        <f t="shared" si="36"/>
        <v>0.15</v>
      </c>
      <c r="V308">
        <f t="shared" si="37"/>
        <v>34102.354861144064</v>
      </c>
      <c r="W308">
        <f t="shared" si="38"/>
        <v>3.3155067226112283</v>
      </c>
      <c r="X308">
        <f t="shared" si="39"/>
        <v>245.47057081455637</v>
      </c>
    </row>
    <row r="309" spans="1:24" x14ac:dyDescent="0.25">
      <c r="A309">
        <v>150</v>
      </c>
      <c r="B309">
        <v>34</v>
      </c>
      <c r="C309">
        <v>75</v>
      </c>
      <c r="D309">
        <v>14</v>
      </c>
      <c r="E309">
        <v>43</v>
      </c>
      <c r="F309">
        <v>1.32</v>
      </c>
      <c r="G309">
        <v>1.5</v>
      </c>
      <c r="H309">
        <v>700</v>
      </c>
      <c r="I309">
        <v>196.05099999999999</v>
      </c>
      <c r="J309">
        <v>236.25700000000001</v>
      </c>
      <c r="K309">
        <v>11.4541</v>
      </c>
      <c r="L309">
        <v>44.0501</v>
      </c>
      <c r="M309">
        <v>12</v>
      </c>
      <c r="N309">
        <v>41</v>
      </c>
      <c r="O309">
        <v>0.55000000000000004</v>
      </c>
      <c r="P309">
        <v>0.09</v>
      </c>
      <c r="Q309">
        <f t="shared" si="32"/>
        <v>7.6252723311546838E-2</v>
      </c>
      <c r="R309">
        <f t="shared" si="33"/>
        <v>0.46000000000000008</v>
      </c>
      <c r="S309">
        <f t="shared" si="34"/>
        <v>5.0000000000000001E-4</v>
      </c>
      <c r="T309">
        <f t="shared" si="35"/>
        <v>8.3500000000000002E-4</v>
      </c>
      <c r="U309">
        <f t="shared" si="36"/>
        <v>0.15</v>
      </c>
      <c r="V309">
        <f t="shared" si="37"/>
        <v>34102.354861144064</v>
      </c>
      <c r="W309">
        <f t="shared" si="38"/>
        <v>3.3155067226112283</v>
      </c>
      <c r="X309">
        <f t="shared" si="39"/>
        <v>245.47057081455637</v>
      </c>
    </row>
    <row r="310" spans="1:24" x14ac:dyDescent="0.25">
      <c r="A310">
        <v>150</v>
      </c>
      <c r="B310">
        <v>34</v>
      </c>
      <c r="C310">
        <v>75</v>
      </c>
      <c r="D310">
        <v>14</v>
      </c>
      <c r="E310">
        <v>43</v>
      </c>
      <c r="F310">
        <v>1.34</v>
      </c>
      <c r="G310">
        <v>1.5</v>
      </c>
      <c r="H310">
        <v>700</v>
      </c>
      <c r="I310">
        <v>200.173</v>
      </c>
      <c r="J310">
        <v>240.94300000000001</v>
      </c>
      <c r="K310">
        <v>11.4541</v>
      </c>
      <c r="L310">
        <v>44.701900000000002</v>
      </c>
      <c r="M310">
        <v>12</v>
      </c>
      <c r="N310">
        <v>41</v>
      </c>
      <c r="O310">
        <v>0.55000000000000004</v>
      </c>
      <c r="P310">
        <v>0.09</v>
      </c>
      <c r="Q310">
        <f t="shared" si="32"/>
        <v>7.6252723311546838E-2</v>
      </c>
      <c r="R310">
        <f t="shared" si="33"/>
        <v>0.46000000000000008</v>
      </c>
      <c r="S310">
        <f t="shared" si="34"/>
        <v>5.0000000000000001E-4</v>
      </c>
      <c r="T310">
        <f t="shared" si="35"/>
        <v>8.3500000000000002E-4</v>
      </c>
      <c r="U310">
        <f t="shared" si="36"/>
        <v>0.15</v>
      </c>
      <c r="V310">
        <f t="shared" si="37"/>
        <v>34102.354861144064</v>
      </c>
      <c r="W310">
        <f t="shared" si="38"/>
        <v>3.3155067226112283</v>
      </c>
      <c r="X310">
        <f t="shared" si="39"/>
        <v>245.47057081455637</v>
      </c>
    </row>
    <row r="311" spans="1:24" x14ac:dyDescent="0.25">
      <c r="A311">
        <v>150</v>
      </c>
      <c r="B311">
        <v>34</v>
      </c>
      <c r="C311">
        <v>75</v>
      </c>
      <c r="D311">
        <v>14</v>
      </c>
      <c r="E311">
        <v>43</v>
      </c>
      <c r="F311">
        <v>1.36</v>
      </c>
      <c r="G311">
        <v>1.5</v>
      </c>
      <c r="H311">
        <v>700</v>
      </c>
      <c r="I311">
        <v>204.31399999999999</v>
      </c>
      <c r="J311">
        <v>245.60599999999999</v>
      </c>
      <c r="K311">
        <v>11.4541</v>
      </c>
      <c r="L311">
        <v>45.3444</v>
      </c>
      <c r="M311">
        <v>12</v>
      </c>
      <c r="N311">
        <v>41</v>
      </c>
      <c r="O311">
        <v>0.55000000000000004</v>
      </c>
      <c r="P311">
        <v>0.09</v>
      </c>
      <c r="Q311">
        <f t="shared" si="32"/>
        <v>7.6252723311546838E-2</v>
      </c>
      <c r="R311">
        <f t="shared" si="33"/>
        <v>0.46000000000000008</v>
      </c>
      <c r="S311">
        <f t="shared" si="34"/>
        <v>5.0000000000000001E-4</v>
      </c>
      <c r="T311">
        <f t="shared" si="35"/>
        <v>8.3500000000000002E-4</v>
      </c>
      <c r="U311">
        <f t="shared" si="36"/>
        <v>0.15</v>
      </c>
      <c r="V311">
        <f t="shared" si="37"/>
        <v>34102.354861144064</v>
      </c>
      <c r="W311">
        <f t="shared" si="38"/>
        <v>3.3155067226112283</v>
      </c>
      <c r="X311">
        <f t="shared" si="39"/>
        <v>245.47057081455637</v>
      </c>
    </row>
    <row r="312" spans="1:24" x14ac:dyDescent="0.25">
      <c r="A312">
        <v>120</v>
      </c>
      <c r="B312">
        <v>44</v>
      </c>
      <c r="C312">
        <v>44</v>
      </c>
      <c r="D312">
        <v>14</v>
      </c>
      <c r="E312">
        <v>43</v>
      </c>
      <c r="F312">
        <v>1.4</v>
      </c>
      <c r="G312">
        <v>4</v>
      </c>
      <c r="H312">
        <v>525</v>
      </c>
      <c r="I312">
        <v>144.19</v>
      </c>
      <c r="J312">
        <v>171.31</v>
      </c>
      <c r="K312">
        <v>6.75</v>
      </c>
      <c r="L312">
        <v>46.37</v>
      </c>
      <c r="M312">
        <v>12</v>
      </c>
      <c r="N312">
        <v>41</v>
      </c>
      <c r="O312">
        <v>0.55000000000000004</v>
      </c>
      <c r="P312">
        <v>0.09</v>
      </c>
      <c r="Q312">
        <f t="shared" si="32"/>
        <v>7.5327134986225897E-2</v>
      </c>
      <c r="R312">
        <f t="shared" si="33"/>
        <v>0.46000000000000008</v>
      </c>
      <c r="S312">
        <f t="shared" si="34"/>
        <v>5.0000000000000001E-4</v>
      </c>
      <c r="T312">
        <f t="shared" si="35"/>
        <v>8.3500000000000002E-4</v>
      </c>
      <c r="U312">
        <f t="shared" si="36"/>
        <v>0.12</v>
      </c>
      <c r="V312">
        <f t="shared" si="37"/>
        <v>26788.267491794515</v>
      </c>
      <c r="W312">
        <f t="shared" si="38"/>
        <v>1.9533111712766833</v>
      </c>
      <c r="X312">
        <f t="shared" si="39"/>
        <v>245.56706065363892</v>
      </c>
    </row>
    <row r="313" spans="1:24" x14ac:dyDescent="0.25">
      <c r="A313">
        <v>120</v>
      </c>
      <c r="B313">
        <v>48</v>
      </c>
      <c r="C313">
        <v>44</v>
      </c>
      <c r="D313">
        <v>14</v>
      </c>
      <c r="E313">
        <v>43</v>
      </c>
      <c r="F313">
        <v>1.4</v>
      </c>
      <c r="G313">
        <v>1.5</v>
      </c>
      <c r="H313">
        <v>580</v>
      </c>
      <c r="I313">
        <v>166.41</v>
      </c>
      <c r="J313">
        <v>203.06</v>
      </c>
      <c r="K313">
        <v>7.6</v>
      </c>
      <c r="L313">
        <v>30.81</v>
      </c>
      <c r="M313">
        <v>12</v>
      </c>
      <c r="N313">
        <v>41</v>
      </c>
      <c r="O313">
        <v>0.55000000000000004</v>
      </c>
      <c r="P313">
        <v>0.09</v>
      </c>
      <c r="Q313">
        <f t="shared" si="32"/>
        <v>7.6283670033670037E-2</v>
      </c>
      <c r="R313">
        <f t="shared" si="33"/>
        <v>0.46000000000000008</v>
      </c>
      <c r="S313">
        <f t="shared" si="34"/>
        <v>5.0000000000000001E-4</v>
      </c>
      <c r="T313">
        <f t="shared" si="35"/>
        <v>8.3500000000000002E-4</v>
      </c>
      <c r="U313">
        <f t="shared" si="36"/>
        <v>0.12</v>
      </c>
      <c r="V313">
        <f t="shared" si="37"/>
        <v>27298.456754562274</v>
      </c>
      <c r="W313">
        <f t="shared" si="38"/>
        <v>2.1990423496730722</v>
      </c>
      <c r="X313">
        <f t="shared" si="39"/>
        <v>245.60498578528413</v>
      </c>
    </row>
    <row r="314" spans="1:24" x14ac:dyDescent="0.25">
      <c r="A314">
        <v>120</v>
      </c>
      <c r="B314">
        <v>48</v>
      </c>
      <c r="C314">
        <v>44</v>
      </c>
      <c r="D314">
        <v>14</v>
      </c>
      <c r="E314">
        <v>43</v>
      </c>
      <c r="F314">
        <v>1.37</v>
      </c>
      <c r="G314">
        <v>2</v>
      </c>
      <c r="H314">
        <v>580</v>
      </c>
      <c r="I314">
        <v>168</v>
      </c>
      <c r="J314">
        <v>200.64</v>
      </c>
      <c r="K314">
        <v>7.6</v>
      </c>
      <c r="L314">
        <v>32.89</v>
      </c>
      <c r="M314">
        <v>12</v>
      </c>
      <c r="N314">
        <v>41</v>
      </c>
      <c r="O314">
        <v>0.55000000000000004</v>
      </c>
      <c r="P314">
        <v>0.09</v>
      </c>
      <c r="Q314">
        <f t="shared" si="32"/>
        <v>7.6283670033670037E-2</v>
      </c>
      <c r="R314">
        <f t="shared" si="33"/>
        <v>0.46000000000000008</v>
      </c>
      <c r="S314">
        <f t="shared" si="34"/>
        <v>5.0000000000000001E-4</v>
      </c>
      <c r="T314">
        <f t="shared" si="35"/>
        <v>8.3500000000000002E-4</v>
      </c>
      <c r="U314">
        <f t="shared" si="36"/>
        <v>0.12</v>
      </c>
      <c r="V314">
        <f t="shared" si="37"/>
        <v>27298.456754562274</v>
      </c>
      <c r="W314">
        <f t="shared" si="38"/>
        <v>2.1990423496730722</v>
      </c>
      <c r="X314">
        <f t="shared" si="39"/>
        <v>245.60498578528413</v>
      </c>
    </row>
    <row r="315" spans="1:24" x14ac:dyDescent="0.25">
      <c r="A315">
        <v>120</v>
      </c>
      <c r="B315">
        <v>44</v>
      </c>
      <c r="C315">
        <v>48</v>
      </c>
      <c r="D315">
        <v>14</v>
      </c>
      <c r="E315">
        <v>43</v>
      </c>
      <c r="F315">
        <v>1.31</v>
      </c>
      <c r="G315">
        <v>4</v>
      </c>
      <c r="H315">
        <v>575</v>
      </c>
      <c r="I315">
        <v>143.85</v>
      </c>
      <c r="J315">
        <v>171.85</v>
      </c>
      <c r="K315">
        <v>7.44</v>
      </c>
      <c r="L315">
        <v>46.03</v>
      </c>
      <c r="M315">
        <v>12</v>
      </c>
      <c r="N315">
        <v>41</v>
      </c>
      <c r="O315">
        <v>0.55000000000000004</v>
      </c>
      <c r="P315">
        <v>0.09</v>
      </c>
      <c r="Q315">
        <f t="shared" si="32"/>
        <v>7.5626052188552173E-2</v>
      </c>
      <c r="R315">
        <f t="shared" si="33"/>
        <v>0.46000000000000008</v>
      </c>
      <c r="S315">
        <f t="shared" si="34"/>
        <v>5.0000000000000001E-4</v>
      </c>
      <c r="T315">
        <f t="shared" si="35"/>
        <v>8.3500000000000002E-4</v>
      </c>
      <c r="U315">
        <f t="shared" si="36"/>
        <v>0.12</v>
      </c>
      <c r="V315">
        <f t="shared" si="37"/>
        <v>26947.243606272899</v>
      </c>
      <c r="W315">
        <f t="shared" si="38"/>
        <v>2.1520368157787386</v>
      </c>
      <c r="X315">
        <f t="shared" si="39"/>
        <v>245.71899260504765</v>
      </c>
    </row>
    <row r="316" spans="1:24" x14ac:dyDescent="0.25">
      <c r="A316">
        <v>120</v>
      </c>
      <c r="B316">
        <v>44</v>
      </c>
      <c r="C316">
        <v>48</v>
      </c>
      <c r="D316">
        <v>14</v>
      </c>
      <c r="E316">
        <v>43</v>
      </c>
      <c r="F316">
        <v>1.4</v>
      </c>
      <c r="G316">
        <v>1.5</v>
      </c>
      <c r="H316">
        <v>585</v>
      </c>
      <c r="I316">
        <v>165.57</v>
      </c>
      <c r="J316">
        <v>202.41</v>
      </c>
      <c r="K316">
        <v>7.77</v>
      </c>
      <c r="L316">
        <v>30.78</v>
      </c>
      <c r="M316">
        <v>12</v>
      </c>
      <c r="N316">
        <v>41</v>
      </c>
      <c r="O316">
        <v>0.55000000000000004</v>
      </c>
      <c r="P316">
        <v>0.09</v>
      </c>
      <c r="Q316">
        <f t="shared" si="32"/>
        <v>7.6941287878787873E-2</v>
      </c>
      <c r="R316">
        <f t="shared" si="33"/>
        <v>0.46000000000000008</v>
      </c>
      <c r="S316">
        <f t="shared" si="34"/>
        <v>5.0000000000000001E-4</v>
      </c>
      <c r="T316">
        <f t="shared" si="35"/>
        <v>8.3500000000000002E-4</v>
      </c>
      <c r="U316">
        <f t="shared" si="36"/>
        <v>0.12</v>
      </c>
      <c r="V316">
        <f t="shared" si="37"/>
        <v>27651.685235452391</v>
      </c>
      <c r="W316">
        <f t="shared" si="38"/>
        <v>2.2466994253805068</v>
      </c>
      <c r="X316">
        <f t="shared" si="39"/>
        <v>245.8406546164515</v>
      </c>
    </row>
    <row r="317" spans="1:24" x14ac:dyDescent="0.25">
      <c r="A317">
        <v>120</v>
      </c>
      <c r="B317">
        <v>48</v>
      </c>
      <c r="C317">
        <v>44</v>
      </c>
      <c r="D317">
        <v>14</v>
      </c>
      <c r="E317">
        <v>43</v>
      </c>
      <c r="F317">
        <v>1.37</v>
      </c>
      <c r="G317">
        <v>2</v>
      </c>
      <c r="H317">
        <v>585</v>
      </c>
      <c r="I317">
        <v>168.82</v>
      </c>
      <c r="J317">
        <v>201.99</v>
      </c>
      <c r="K317">
        <v>7.77</v>
      </c>
      <c r="L317">
        <v>33.1</v>
      </c>
      <c r="M317">
        <v>12</v>
      </c>
      <c r="N317">
        <v>41</v>
      </c>
      <c r="O317">
        <v>0.55000000000000004</v>
      </c>
      <c r="P317">
        <v>0.09</v>
      </c>
      <c r="Q317">
        <f t="shared" si="32"/>
        <v>7.6941287878787873E-2</v>
      </c>
      <c r="R317">
        <f t="shared" si="33"/>
        <v>0.46000000000000008</v>
      </c>
      <c r="S317">
        <f t="shared" si="34"/>
        <v>5.0000000000000001E-4</v>
      </c>
      <c r="T317">
        <f t="shared" si="35"/>
        <v>8.3500000000000002E-4</v>
      </c>
      <c r="U317">
        <f t="shared" si="36"/>
        <v>0.12</v>
      </c>
      <c r="V317">
        <f t="shared" si="37"/>
        <v>27651.685235452391</v>
      </c>
      <c r="W317">
        <f t="shared" si="38"/>
        <v>2.2466994253805068</v>
      </c>
      <c r="X317">
        <f t="shared" si="39"/>
        <v>245.8406546164515</v>
      </c>
    </row>
    <row r="318" spans="1:24" x14ac:dyDescent="0.25">
      <c r="A318">
        <v>120</v>
      </c>
      <c r="B318">
        <v>48</v>
      </c>
      <c r="C318">
        <v>40</v>
      </c>
      <c r="D318">
        <v>14</v>
      </c>
      <c r="E318">
        <v>43</v>
      </c>
      <c r="F318">
        <v>1.4</v>
      </c>
      <c r="G318">
        <v>4</v>
      </c>
      <c r="H318">
        <v>520</v>
      </c>
      <c r="I318">
        <v>144.34</v>
      </c>
      <c r="J318">
        <v>171.41</v>
      </c>
      <c r="K318">
        <v>6.68</v>
      </c>
      <c r="L318">
        <v>46.58</v>
      </c>
      <c r="M318">
        <v>12</v>
      </c>
      <c r="N318">
        <v>41</v>
      </c>
      <c r="O318">
        <v>0.55000000000000004</v>
      </c>
      <c r="P318">
        <v>0.09</v>
      </c>
      <c r="Q318">
        <f t="shared" si="32"/>
        <v>7.5231481481481483E-2</v>
      </c>
      <c r="R318">
        <f t="shared" si="33"/>
        <v>0.46000000000000008</v>
      </c>
      <c r="S318">
        <f t="shared" si="34"/>
        <v>5.0000000000000001E-4</v>
      </c>
      <c r="T318">
        <f t="shared" si="35"/>
        <v>8.3500000000000002E-4</v>
      </c>
      <c r="U318">
        <f t="shared" si="36"/>
        <v>0.12</v>
      </c>
      <c r="V318">
        <f t="shared" si="37"/>
        <v>26737.483076947643</v>
      </c>
      <c r="W318">
        <f t="shared" si="38"/>
        <v>1.9310404444462188</v>
      </c>
      <c r="X318">
        <f t="shared" si="39"/>
        <v>245.92750344572306</v>
      </c>
    </row>
    <row r="319" spans="1:24" x14ac:dyDescent="0.25">
      <c r="A319">
        <v>120</v>
      </c>
      <c r="B319">
        <v>48</v>
      </c>
      <c r="C319">
        <v>48</v>
      </c>
      <c r="D319">
        <v>14</v>
      </c>
      <c r="E319">
        <v>43</v>
      </c>
      <c r="F319">
        <v>1.25</v>
      </c>
      <c r="G319">
        <v>3</v>
      </c>
      <c r="H319">
        <v>630</v>
      </c>
      <c r="I319">
        <v>158.51</v>
      </c>
      <c r="J319">
        <v>187.84</v>
      </c>
      <c r="K319">
        <v>8.2100000000000009</v>
      </c>
      <c r="L319">
        <v>37.18</v>
      </c>
      <c r="M319">
        <v>12</v>
      </c>
      <c r="N319">
        <v>41</v>
      </c>
      <c r="O319">
        <v>0.55000000000000004</v>
      </c>
      <c r="P319">
        <v>0.09</v>
      </c>
      <c r="Q319">
        <f t="shared" si="32"/>
        <v>7.5954861111111091E-2</v>
      </c>
      <c r="R319">
        <f t="shared" si="33"/>
        <v>0.46000000000000008</v>
      </c>
      <c r="S319">
        <f t="shared" si="34"/>
        <v>5.0000000000000001E-4</v>
      </c>
      <c r="T319">
        <f t="shared" si="35"/>
        <v>8.3500000000000002E-4</v>
      </c>
      <c r="U319">
        <f t="shared" si="36"/>
        <v>0.12</v>
      </c>
      <c r="V319">
        <f t="shared" si="37"/>
        <v>27122.598263842483</v>
      </c>
      <c r="W319">
        <f t="shared" si="38"/>
        <v>2.3732273480862172</v>
      </c>
      <c r="X319">
        <f t="shared" si="39"/>
        <v>245.94241494059079</v>
      </c>
    </row>
    <row r="320" spans="1:24" x14ac:dyDescent="0.25">
      <c r="A320">
        <v>120</v>
      </c>
      <c r="B320">
        <v>48</v>
      </c>
      <c r="C320">
        <v>48</v>
      </c>
      <c r="D320">
        <v>14</v>
      </c>
      <c r="E320">
        <v>43</v>
      </c>
      <c r="F320">
        <v>1.37</v>
      </c>
      <c r="G320">
        <v>1</v>
      </c>
      <c r="H320">
        <v>645</v>
      </c>
      <c r="I320">
        <v>155.55000000000001</v>
      </c>
      <c r="J320">
        <v>200.72</v>
      </c>
      <c r="K320">
        <v>8.7100000000000009</v>
      </c>
      <c r="L320">
        <v>29.62</v>
      </c>
      <c r="M320">
        <v>12</v>
      </c>
      <c r="N320">
        <v>41</v>
      </c>
      <c r="O320">
        <v>0.55000000000000004</v>
      </c>
      <c r="P320">
        <v>0.09</v>
      </c>
      <c r="Q320">
        <f t="shared" si="32"/>
        <v>7.7763310185185175E-2</v>
      </c>
      <c r="R320">
        <f t="shared" si="33"/>
        <v>0.46000000000000008</v>
      </c>
      <c r="S320">
        <f t="shared" si="34"/>
        <v>5.0000000000000001E-4</v>
      </c>
      <c r="T320">
        <f t="shared" si="35"/>
        <v>8.3500000000000002E-4</v>
      </c>
      <c r="U320">
        <f t="shared" si="36"/>
        <v>0.12</v>
      </c>
      <c r="V320">
        <f t="shared" si="37"/>
        <v>28096.054898034839</v>
      </c>
      <c r="W320">
        <f t="shared" si="38"/>
        <v>2.5169382512822875</v>
      </c>
      <c r="X320">
        <f t="shared" si="39"/>
        <v>246.05537086825936</v>
      </c>
    </row>
    <row r="321" spans="1:24" x14ac:dyDescent="0.25">
      <c r="A321">
        <v>120</v>
      </c>
      <c r="B321">
        <v>48</v>
      </c>
      <c r="C321">
        <v>48</v>
      </c>
      <c r="D321">
        <v>14</v>
      </c>
      <c r="E321">
        <v>43</v>
      </c>
      <c r="F321">
        <v>1.31</v>
      </c>
      <c r="G321">
        <v>1.5</v>
      </c>
      <c r="H321">
        <v>645</v>
      </c>
      <c r="I321">
        <v>167.41</v>
      </c>
      <c r="J321">
        <v>205.78</v>
      </c>
      <c r="K321">
        <v>8.7100000000000009</v>
      </c>
      <c r="L321">
        <v>31.78</v>
      </c>
      <c r="M321">
        <v>12</v>
      </c>
      <c r="N321">
        <v>41</v>
      </c>
      <c r="O321">
        <v>0.55000000000000004</v>
      </c>
      <c r="P321">
        <v>0.09</v>
      </c>
      <c r="Q321">
        <f t="shared" ref="Q321:Q384" si="40">H321/3600/(B321*C321*10^-3)</f>
        <v>7.7763310185185175E-2</v>
      </c>
      <c r="R321">
        <f t="shared" ref="R321:R384" si="41">O321-P321</f>
        <v>0.46000000000000008</v>
      </c>
      <c r="S321">
        <f t="shared" ref="S321:S384" si="42">500*10^-6</f>
        <v>5.0000000000000001E-4</v>
      </c>
      <c r="T321">
        <f t="shared" ref="T321:T384" si="43">0.000835</f>
        <v>8.3500000000000002E-4</v>
      </c>
      <c r="U321">
        <f t="shared" ref="U321:U384" si="44">A321/1000</f>
        <v>0.12</v>
      </c>
      <c r="V321">
        <f t="shared" ref="V321:V384" si="45">U321*(150*T321*(1-R321)^2*Q321/(S321^2*R321^3)+1.75*1000*(1-R321)*Q321^2/(S321*R321^3))</f>
        <v>28096.054898034839</v>
      </c>
      <c r="W321">
        <f t="shared" ref="W321:W384" si="46">V321*H321/3600/1000/2</f>
        <v>2.5169382512822875</v>
      </c>
      <c r="X321">
        <f t="shared" ref="X321:X384" si="47">ABS(W321-K321)/W321*100</f>
        <v>246.05537086825936</v>
      </c>
    </row>
    <row r="322" spans="1:24" x14ac:dyDescent="0.25">
      <c r="A322">
        <v>120</v>
      </c>
      <c r="B322">
        <v>44</v>
      </c>
      <c r="C322">
        <v>48</v>
      </c>
      <c r="D322">
        <v>14</v>
      </c>
      <c r="E322">
        <v>43</v>
      </c>
      <c r="F322">
        <v>1.37</v>
      </c>
      <c r="G322">
        <v>2</v>
      </c>
      <c r="H322">
        <v>590</v>
      </c>
      <c r="I322">
        <v>167.84</v>
      </c>
      <c r="J322">
        <v>201.37</v>
      </c>
      <c r="K322">
        <v>7.95</v>
      </c>
      <c r="L322">
        <v>33.01</v>
      </c>
      <c r="M322">
        <v>12</v>
      </c>
      <c r="N322">
        <v>41</v>
      </c>
      <c r="O322">
        <v>0.55000000000000004</v>
      </c>
      <c r="P322">
        <v>0.09</v>
      </c>
      <c r="Q322">
        <f t="shared" si="40"/>
        <v>7.7598905723905723E-2</v>
      </c>
      <c r="R322">
        <f t="shared" si="41"/>
        <v>0.46000000000000008</v>
      </c>
      <c r="S322">
        <f t="shared" si="42"/>
        <v>5.0000000000000001E-4</v>
      </c>
      <c r="T322">
        <f t="shared" si="43"/>
        <v>8.3500000000000002E-4</v>
      </c>
      <c r="U322">
        <f t="shared" si="44"/>
        <v>0.12</v>
      </c>
      <c r="V322">
        <f t="shared" si="45"/>
        <v>28006.929048943261</v>
      </c>
      <c r="W322">
        <f t="shared" si="46"/>
        <v>2.2950122415106282</v>
      </c>
      <c r="X322">
        <f t="shared" si="47"/>
        <v>246.40338104545938</v>
      </c>
    </row>
    <row r="323" spans="1:24" x14ac:dyDescent="0.25">
      <c r="A323">
        <v>120</v>
      </c>
      <c r="B323">
        <v>44</v>
      </c>
      <c r="C323">
        <v>48</v>
      </c>
      <c r="D323">
        <v>14</v>
      </c>
      <c r="E323">
        <v>43</v>
      </c>
      <c r="F323">
        <v>1.4</v>
      </c>
      <c r="G323">
        <v>1.5</v>
      </c>
      <c r="H323">
        <v>595</v>
      </c>
      <c r="I323">
        <v>166.87</v>
      </c>
      <c r="J323">
        <v>204.8</v>
      </c>
      <c r="K323">
        <v>8.1199999999999992</v>
      </c>
      <c r="L323">
        <v>31.18</v>
      </c>
      <c r="M323">
        <v>12</v>
      </c>
      <c r="N323">
        <v>41</v>
      </c>
      <c r="O323">
        <v>0.55000000000000004</v>
      </c>
      <c r="P323">
        <v>0.09</v>
      </c>
      <c r="Q323">
        <f t="shared" si="40"/>
        <v>7.8256523569023559E-2</v>
      </c>
      <c r="R323">
        <f t="shared" si="41"/>
        <v>0.46000000000000008</v>
      </c>
      <c r="S323">
        <f t="shared" si="42"/>
        <v>5.0000000000000001E-4</v>
      </c>
      <c r="T323">
        <f t="shared" si="43"/>
        <v>8.3500000000000002E-4</v>
      </c>
      <c r="U323">
        <f t="shared" si="44"/>
        <v>0.12</v>
      </c>
      <c r="V323">
        <f t="shared" si="45"/>
        <v>28364.188195034876</v>
      </c>
      <c r="W323">
        <f t="shared" si="46"/>
        <v>2.3439849966730208</v>
      </c>
      <c r="X323">
        <f t="shared" si="47"/>
        <v>246.41859958682647</v>
      </c>
    </row>
    <row r="324" spans="1:24" x14ac:dyDescent="0.25">
      <c r="A324">
        <v>120</v>
      </c>
      <c r="B324">
        <v>44</v>
      </c>
      <c r="C324">
        <v>48</v>
      </c>
      <c r="D324">
        <v>14</v>
      </c>
      <c r="E324">
        <v>43</v>
      </c>
      <c r="F324">
        <v>1.37</v>
      </c>
      <c r="G324">
        <v>2</v>
      </c>
      <c r="H324">
        <v>595</v>
      </c>
      <c r="I324">
        <v>168.64</v>
      </c>
      <c r="J324">
        <v>202.66</v>
      </c>
      <c r="K324">
        <v>8.1199999999999992</v>
      </c>
      <c r="L324">
        <v>33.22</v>
      </c>
      <c r="M324">
        <v>12</v>
      </c>
      <c r="N324">
        <v>41</v>
      </c>
      <c r="O324">
        <v>0.55000000000000004</v>
      </c>
      <c r="P324">
        <v>0.09</v>
      </c>
      <c r="Q324">
        <f t="shared" si="40"/>
        <v>7.8256523569023559E-2</v>
      </c>
      <c r="R324">
        <f t="shared" si="41"/>
        <v>0.46000000000000008</v>
      </c>
      <c r="S324">
        <f t="shared" si="42"/>
        <v>5.0000000000000001E-4</v>
      </c>
      <c r="T324">
        <f t="shared" si="43"/>
        <v>8.3500000000000002E-4</v>
      </c>
      <c r="U324">
        <f t="shared" si="44"/>
        <v>0.12</v>
      </c>
      <c r="V324">
        <f t="shared" si="45"/>
        <v>28364.188195034876</v>
      </c>
      <c r="W324">
        <f t="shared" si="46"/>
        <v>2.3439849966730208</v>
      </c>
      <c r="X324">
        <f t="shared" si="47"/>
        <v>246.41859958682647</v>
      </c>
    </row>
    <row r="325" spans="1:24" x14ac:dyDescent="0.25">
      <c r="A325">
        <v>120</v>
      </c>
      <c r="B325">
        <v>48</v>
      </c>
      <c r="C325">
        <v>48</v>
      </c>
      <c r="D325">
        <v>14</v>
      </c>
      <c r="E325">
        <v>43</v>
      </c>
      <c r="F325">
        <v>1.34</v>
      </c>
      <c r="G325">
        <v>1</v>
      </c>
      <c r="H325">
        <v>650</v>
      </c>
      <c r="I325">
        <v>151.36000000000001</v>
      </c>
      <c r="J325">
        <v>195.87</v>
      </c>
      <c r="K325">
        <v>8.89</v>
      </c>
      <c r="L325">
        <v>29.21</v>
      </c>
      <c r="M325">
        <v>12</v>
      </c>
      <c r="N325">
        <v>41</v>
      </c>
      <c r="O325">
        <v>0.55000000000000004</v>
      </c>
      <c r="P325">
        <v>0.09</v>
      </c>
      <c r="Q325">
        <f t="shared" si="40"/>
        <v>7.836612654320986E-2</v>
      </c>
      <c r="R325">
        <f t="shared" si="41"/>
        <v>0.46000000000000008</v>
      </c>
      <c r="S325">
        <f t="shared" si="42"/>
        <v>5.0000000000000001E-4</v>
      </c>
      <c r="T325">
        <f t="shared" si="43"/>
        <v>8.3500000000000002E-4</v>
      </c>
      <c r="U325">
        <f t="shared" si="44"/>
        <v>0.12</v>
      </c>
      <c r="V325">
        <f t="shared" si="45"/>
        <v>28423.927321164105</v>
      </c>
      <c r="W325">
        <f t="shared" si="46"/>
        <v>2.5660489942717595</v>
      </c>
      <c r="X325">
        <f t="shared" si="47"/>
        <v>246.44700938467344</v>
      </c>
    </row>
    <row r="326" spans="1:24" x14ac:dyDescent="0.25">
      <c r="A326">
        <v>150</v>
      </c>
      <c r="B326">
        <v>37</v>
      </c>
      <c r="C326">
        <v>67</v>
      </c>
      <c r="D326">
        <v>14</v>
      </c>
      <c r="E326">
        <v>43</v>
      </c>
      <c r="F326">
        <v>1.3</v>
      </c>
      <c r="G326">
        <v>1.5</v>
      </c>
      <c r="H326">
        <v>700</v>
      </c>
      <c r="I326">
        <v>192.18700000000001</v>
      </c>
      <c r="J326">
        <v>232.81399999999999</v>
      </c>
      <c r="K326">
        <v>11.9877</v>
      </c>
      <c r="L326">
        <v>43.504199999999997</v>
      </c>
      <c r="M326">
        <v>12</v>
      </c>
      <c r="N326">
        <v>41</v>
      </c>
      <c r="O326">
        <v>0.55000000000000004</v>
      </c>
      <c r="P326">
        <v>0.09</v>
      </c>
      <c r="Q326">
        <f t="shared" si="40"/>
        <v>7.8436645600824709E-2</v>
      </c>
      <c r="R326">
        <f t="shared" si="41"/>
        <v>0.46000000000000008</v>
      </c>
      <c r="S326">
        <f t="shared" si="42"/>
        <v>5.0000000000000001E-4</v>
      </c>
      <c r="T326">
        <f t="shared" si="43"/>
        <v>8.3500000000000002E-4</v>
      </c>
      <c r="U326">
        <f t="shared" si="44"/>
        <v>0.15</v>
      </c>
      <c r="V326">
        <f t="shared" si="45"/>
        <v>35577.991682883228</v>
      </c>
      <c r="W326">
        <f t="shared" si="46"/>
        <v>3.4589714136136473</v>
      </c>
      <c r="X326">
        <f t="shared" si="47"/>
        <v>246.56834551506867</v>
      </c>
    </row>
    <row r="327" spans="1:24" x14ac:dyDescent="0.25">
      <c r="A327">
        <v>150</v>
      </c>
      <c r="B327">
        <v>37</v>
      </c>
      <c r="C327">
        <v>67</v>
      </c>
      <c r="D327">
        <v>14</v>
      </c>
      <c r="E327">
        <v>43</v>
      </c>
      <c r="F327">
        <v>1.32</v>
      </c>
      <c r="G327">
        <v>1.5</v>
      </c>
      <c r="H327">
        <v>700</v>
      </c>
      <c r="I327">
        <v>196.35300000000001</v>
      </c>
      <c r="J327">
        <v>237.50700000000001</v>
      </c>
      <c r="K327">
        <v>11.9877</v>
      </c>
      <c r="L327">
        <v>44.135300000000001</v>
      </c>
      <c r="M327">
        <v>12</v>
      </c>
      <c r="N327">
        <v>41</v>
      </c>
      <c r="O327">
        <v>0.55000000000000004</v>
      </c>
      <c r="P327">
        <v>0.09</v>
      </c>
      <c r="Q327">
        <f t="shared" si="40"/>
        <v>7.8436645600824709E-2</v>
      </c>
      <c r="R327">
        <f t="shared" si="41"/>
        <v>0.46000000000000008</v>
      </c>
      <c r="S327">
        <f t="shared" si="42"/>
        <v>5.0000000000000001E-4</v>
      </c>
      <c r="T327">
        <f t="shared" si="43"/>
        <v>8.3500000000000002E-4</v>
      </c>
      <c r="U327">
        <f t="shared" si="44"/>
        <v>0.15</v>
      </c>
      <c r="V327">
        <f t="shared" si="45"/>
        <v>35577.991682883228</v>
      </c>
      <c r="W327">
        <f t="shared" si="46"/>
        <v>3.4589714136136473</v>
      </c>
      <c r="X327">
        <f t="shared" si="47"/>
        <v>246.56834551506867</v>
      </c>
    </row>
    <row r="328" spans="1:24" x14ac:dyDescent="0.25">
      <c r="A328">
        <v>150</v>
      </c>
      <c r="B328">
        <v>37</v>
      </c>
      <c r="C328">
        <v>67</v>
      </c>
      <c r="D328">
        <v>14</v>
      </c>
      <c r="E328">
        <v>43</v>
      </c>
      <c r="F328">
        <v>1.34</v>
      </c>
      <c r="G328">
        <v>1.5</v>
      </c>
      <c r="H328">
        <v>700</v>
      </c>
      <c r="I328">
        <v>200.49799999999999</v>
      </c>
      <c r="J328">
        <v>242.20699999999999</v>
      </c>
      <c r="K328">
        <v>11.9877</v>
      </c>
      <c r="L328">
        <v>44.779200000000003</v>
      </c>
      <c r="M328">
        <v>12</v>
      </c>
      <c r="N328">
        <v>41</v>
      </c>
      <c r="O328">
        <v>0.55000000000000004</v>
      </c>
      <c r="P328">
        <v>0.09</v>
      </c>
      <c r="Q328">
        <f t="shared" si="40"/>
        <v>7.8436645600824709E-2</v>
      </c>
      <c r="R328">
        <f t="shared" si="41"/>
        <v>0.46000000000000008</v>
      </c>
      <c r="S328">
        <f t="shared" si="42"/>
        <v>5.0000000000000001E-4</v>
      </c>
      <c r="T328">
        <f t="shared" si="43"/>
        <v>8.3500000000000002E-4</v>
      </c>
      <c r="U328">
        <f t="shared" si="44"/>
        <v>0.15</v>
      </c>
      <c r="V328">
        <f t="shared" si="45"/>
        <v>35577.991682883228</v>
      </c>
      <c r="W328">
        <f t="shared" si="46"/>
        <v>3.4589714136136473</v>
      </c>
      <c r="X328">
        <f t="shared" si="47"/>
        <v>246.56834551506867</v>
      </c>
    </row>
    <row r="329" spans="1:24" x14ac:dyDescent="0.25">
      <c r="A329">
        <v>150</v>
      </c>
      <c r="B329">
        <v>37</v>
      </c>
      <c r="C329">
        <v>67</v>
      </c>
      <c r="D329">
        <v>14</v>
      </c>
      <c r="E329">
        <v>43</v>
      </c>
      <c r="F329">
        <v>1.36</v>
      </c>
      <c r="G329">
        <v>1.5</v>
      </c>
      <c r="H329">
        <v>700</v>
      </c>
      <c r="I329">
        <v>204.631</v>
      </c>
      <c r="J329">
        <v>246.85400000000001</v>
      </c>
      <c r="K329">
        <v>11.9877</v>
      </c>
      <c r="L329">
        <v>45.408000000000001</v>
      </c>
      <c r="M329">
        <v>12</v>
      </c>
      <c r="N329">
        <v>41</v>
      </c>
      <c r="O329">
        <v>0.55000000000000004</v>
      </c>
      <c r="P329">
        <v>0.09</v>
      </c>
      <c r="Q329">
        <f t="shared" si="40"/>
        <v>7.8436645600824709E-2</v>
      </c>
      <c r="R329">
        <f t="shared" si="41"/>
        <v>0.46000000000000008</v>
      </c>
      <c r="S329">
        <f t="shared" si="42"/>
        <v>5.0000000000000001E-4</v>
      </c>
      <c r="T329">
        <f t="shared" si="43"/>
        <v>8.3500000000000002E-4</v>
      </c>
      <c r="U329">
        <f t="shared" si="44"/>
        <v>0.15</v>
      </c>
      <c r="V329">
        <f t="shared" si="45"/>
        <v>35577.991682883228</v>
      </c>
      <c r="W329">
        <f t="shared" si="46"/>
        <v>3.4589714136136473</v>
      </c>
      <c r="X329">
        <f t="shared" si="47"/>
        <v>246.56834551506867</v>
      </c>
    </row>
    <row r="330" spans="1:24" x14ac:dyDescent="0.25">
      <c r="A330">
        <v>150</v>
      </c>
      <c r="B330">
        <v>37</v>
      </c>
      <c r="C330">
        <v>67</v>
      </c>
      <c r="D330">
        <v>14</v>
      </c>
      <c r="E330">
        <v>43</v>
      </c>
      <c r="F330">
        <v>1.2</v>
      </c>
      <c r="G330">
        <v>1.5</v>
      </c>
      <c r="H330">
        <v>700</v>
      </c>
      <c r="I330">
        <v>171.15</v>
      </c>
      <c r="J330">
        <v>208.88</v>
      </c>
      <c r="K330">
        <v>11.99</v>
      </c>
      <c r="L330">
        <v>31.26</v>
      </c>
      <c r="M330">
        <v>12</v>
      </c>
      <c r="N330">
        <v>41</v>
      </c>
      <c r="O330">
        <v>0.55000000000000004</v>
      </c>
      <c r="P330">
        <v>0.09</v>
      </c>
      <c r="Q330">
        <f t="shared" si="40"/>
        <v>7.8436645600824709E-2</v>
      </c>
      <c r="R330">
        <f t="shared" si="41"/>
        <v>0.46000000000000008</v>
      </c>
      <c r="S330">
        <f t="shared" si="42"/>
        <v>5.0000000000000001E-4</v>
      </c>
      <c r="T330">
        <f t="shared" si="43"/>
        <v>8.3500000000000002E-4</v>
      </c>
      <c r="U330">
        <f t="shared" si="44"/>
        <v>0.15</v>
      </c>
      <c r="V330">
        <f t="shared" si="45"/>
        <v>35577.991682883228</v>
      </c>
      <c r="W330">
        <f t="shared" si="46"/>
        <v>3.4589714136136473</v>
      </c>
      <c r="X330">
        <f t="shared" si="47"/>
        <v>246.63483927072525</v>
      </c>
    </row>
    <row r="331" spans="1:24" x14ac:dyDescent="0.25">
      <c r="A331">
        <v>150</v>
      </c>
      <c r="B331">
        <v>37</v>
      </c>
      <c r="C331">
        <v>67</v>
      </c>
      <c r="D331">
        <v>14</v>
      </c>
      <c r="E331">
        <v>43</v>
      </c>
      <c r="F331">
        <v>1.22</v>
      </c>
      <c r="G331">
        <v>1.5</v>
      </c>
      <c r="H331">
        <v>700</v>
      </c>
      <c r="I331">
        <v>175.49</v>
      </c>
      <c r="J331">
        <v>213.78</v>
      </c>
      <c r="K331">
        <v>11.99</v>
      </c>
      <c r="L331">
        <v>31.87</v>
      </c>
      <c r="M331">
        <v>12</v>
      </c>
      <c r="N331">
        <v>41</v>
      </c>
      <c r="O331">
        <v>0.55000000000000004</v>
      </c>
      <c r="P331">
        <v>0.09</v>
      </c>
      <c r="Q331">
        <f t="shared" si="40"/>
        <v>7.8436645600824709E-2</v>
      </c>
      <c r="R331">
        <f t="shared" si="41"/>
        <v>0.46000000000000008</v>
      </c>
      <c r="S331">
        <f t="shared" si="42"/>
        <v>5.0000000000000001E-4</v>
      </c>
      <c r="T331">
        <f t="shared" si="43"/>
        <v>8.3500000000000002E-4</v>
      </c>
      <c r="U331">
        <f t="shared" si="44"/>
        <v>0.15</v>
      </c>
      <c r="V331">
        <f t="shared" si="45"/>
        <v>35577.991682883228</v>
      </c>
      <c r="W331">
        <f t="shared" si="46"/>
        <v>3.4589714136136473</v>
      </c>
      <c r="X331">
        <f t="shared" si="47"/>
        <v>246.63483927072525</v>
      </c>
    </row>
    <row r="332" spans="1:24" x14ac:dyDescent="0.25">
      <c r="A332">
        <v>150</v>
      </c>
      <c r="B332">
        <v>37</v>
      </c>
      <c r="C332">
        <v>67</v>
      </c>
      <c r="D332">
        <v>14</v>
      </c>
      <c r="E332">
        <v>43</v>
      </c>
      <c r="F332">
        <v>1.24</v>
      </c>
      <c r="G332">
        <v>1.5</v>
      </c>
      <c r="H332">
        <v>700</v>
      </c>
      <c r="I332">
        <v>179.71</v>
      </c>
      <c r="J332">
        <v>218.63</v>
      </c>
      <c r="K332">
        <v>11.99</v>
      </c>
      <c r="L332">
        <v>32.47</v>
      </c>
      <c r="M332">
        <v>12</v>
      </c>
      <c r="N332">
        <v>41</v>
      </c>
      <c r="O332">
        <v>0.55000000000000004</v>
      </c>
      <c r="P332">
        <v>0.09</v>
      </c>
      <c r="Q332">
        <f t="shared" si="40"/>
        <v>7.8436645600824709E-2</v>
      </c>
      <c r="R332">
        <f t="shared" si="41"/>
        <v>0.46000000000000008</v>
      </c>
      <c r="S332">
        <f t="shared" si="42"/>
        <v>5.0000000000000001E-4</v>
      </c>
      <c r="T332">
        <f t="shared" si="43"/>
        <v>8.3500000000000002E-4</v>
      </c>
      <c r="U332">
        <f t="shared" si="44"/>
        <v>0.15</v>
      </c>
      <c r="V332">
        <f t="shared" si="45"/>
        <v>35577.991682883228</v>
      </c>
      <c r="W332">
        <f t="shared" si="46"/>
        <v>3.4589714136136473</v>
      </c>
      <c r="X332">
        <f t="shared" si="47"/>
        <v>246.63483927072525</v>
      </c>
    </row>
    <row r="333" spans="1:24" x14ac:dyDescent="0.25">
      <c r="A333">
        <v>120</v>
      </c>
      <c r="B333">
        <v>32</v>
      </c>
      <c r="C333">
        <v>36</v>
      </c>
      <c r="D333">
        <v>14</v>
      </c>
      <c r="E333">
        <v>43</v>
      </c>
      <c r="F333">
        <v>1.4</v>
      </c>
      <c r="G333">
        <v>4</v>
      </c>
      <c r="H333">
        <v>865</v>
      </c>
      <c r="I333">
        <v>139.16999999999999</v>
      </c>
      <c r="J333">
        <v>328.89</v>
      </c>
      <c r="K333">
        <v>153.97</v>
      </c>
      <c r="L333">
        <v>47.87</v>
      </c>
      <c r="M333">
        <v>12</v>
      </c>
      <c r="N333">
        <v>41</v>
      </c>
      <c r="O333">
        <v>0.45</v>
      </c>
      <c r="P333">
        <v>0.09</v>
      </c>
      <c r="Q333">
        <f t="shared" si="40"/>
        <v>0.20857445987654319</v>
      </c>
      <c r="R333">
        <f t="shared" si="41"/>
        <v>0.36</v>
      </c>
      <c r="S333">
        <f t="shared" si="42"/>
        <v>5.0000000000000001E-4</v>
      </c>
      <c r="T333">
        <f t="shared" si="43"/>
        <v>8.3500000000000002E-4</v>
      </c>
      <c r="U333">
        <f t="shared" si="44"/>
        <v>0.12</v>
      </c>
      <c r="V333">
        <f t="shared" si="45"/>
        <v>360722.44182647881</v>
      </c>
      <c r="W333">
        <f t="shared" si="46"/>
        <v>43.336793358320023</v>
      </c>
      <c r="X333">
        <f t="shared" si="47"/>
        <v>255.28701610877272</v>
      </c>
    </row>
    <row r="334" spans="1:24" x14ac:dyDescent="0.25">
      <c r="A334">
        <v>150</v>
      </c>
      <c r="B334">
        <v>37</v>
      </c>
      <c r="C334">
        <v>67</v>
      </c>
      <c r="D334">
        <v>14</v>
      </c>
      <c r="E334">
        <v>43</v>
      </c>
      <c r="F334">
        <v>1.26</v>
      </c>
      <c r="G334">
        <v>1.5</v>
      </c>
      <c r="H334">
        <v>700</v>
      </c>
      <c r="I334">
        <v>183.99</v>
      </c>
      <c r="J334">
        <v>223.41</v>
      </c>
      <c r="K334">
        <v>11.99</v>
      </c>
      <c r="L334">
        <v>33.07</v>
      </c>
      <c r="M334">
        <v>12</v>
      </c>
      <c r="N334">
        <v>41</v>
      </c>
      <c r="O334">
        <v>0.55000000000000004</v>
      </c>
      <c r="P334">
        <v>0.09</v>
      </c>
      <c r="Q334">
        <f t="shared" si="40"/>
        <v>7.8436645600824709E-2</v>
      </c>
      <c r="R334">
        <f t="shared" si="41"/>
        <v>0.46000000000000008</v>
      </c>
      <c r="S334">
        <f t="shared" si="42"/>
        <v>5.0000000000000001E-4</v>
      </c>
      <c r="T334">
        <f t="shared" si="43"/>
        <v>8.3500000000000002E-4</v>
      </c>
      <c r="U334">
        <f t="shared" si="44"/>
        <v>0.15</v>
      </c>
      <c r="V334">
        <f t="shared" si="45"/>
        <v>35577.991682883228</v>
      </c>
      <c r="W334">
        <f t="shared" si="46"/>
        <v>3.4589714136136473</v>
      </c>
      <c r="X334">
        <f t="shared" si="47"/>
        <v>246.63483927072525</v>
      </c>
    </row>
    <row r="335" spans="1:24" x14ac:dyDescent="0.25">
      <c r="A335">
        <v>150</v>
      </c>
      <c r="B335">
        <v>37</v>
      </c>
      <c r="C335">
        <v>67</v>
      </c>
      <c r="D335">
        <v>14</v>
      </c>
      <c r="E335">
        <v>43</v>
      </c>
      <c r="F335">
        <v>1.28</v>
      </c>
      <c r="G335">
        <v>1.5</v>
      </c>
      <c r="H335">
        <v>700</v>
      </c>
      <c r="I335">
        <v>188.08</v>
      </c>
      <c r="J335">
        <v>228.14</v>
      </c>
      <c r="K335">
        <v>11.99</v>
      </c>
      <c r="L335">
        <v>33.659999999999997</v>
      </c>
      <c r="M335">
        <v>12</v>
      </c>
      <c r="N335">
        <v>41</v>
      </c>
      <c r="O335">
        <v>0.55000000000000004</v>
      </c>
      <c r="P335">
        <v>0.09</v>
      </c>
      <c r="Q335">
        <f t="shared" si="40"/>
        <v>7.8436645600824709E-2</v>
      </c>
      <c r="R335">
        <f t="shared" si="41"/>
        <v>0.46000000000000008</v>
      </c>
      <c r="S335">
        <f t="shared" si="42"/>
        <v>5.0000000000000001E-4</v>
      </c>
      <c r="T335">
        <f t="shared" si="43"/>
        <v>8.3500000000000002E-4</v>
      </c>
      <c r="U335">
        <f t="shared" si="44"/>
        <v>0.15</v>
      </c>
      <c r="V335">
        <f t="shared" si="45"/>
        <v>35577.991682883228</v>
      </c>
      <c r="W335">
        <f t="shared" si="46"/>
        <v>3.4589714136136473</v>
      </c>
      <c r="X335">
        <f t="shared" si="47"/>
        <v>246.63483927072525</v>
      </c>
    </row>
    <row r="336" spans="1:24" x14ac:dyDescent="0.25">
      <c r="A336">
        <v>120</v>
      </c>
      <c r="B336">
        <v>48</v>
      </c>
      <c r="C336">
        <v>44</v>
      </c>
      <c r="D336">
        <v>14</v>
      </c>
      <c r="E336">
        <v>43</v>
      </c>
      <c r="F336">
        <v>1.34</v>
      </c>
      <c r="G336">
        <v>2</v>
      </c>
      <c r="H336">
        <v>600</v>
      </c>
      <c r="I336">
        <v>166.34</v>
      </c>
      <c r="J336">
        <v>200.45</v>
      </c>
      <c r="K336">
        <v>8.3000000000000007</v>
      </c>
      <c r="L336">
        <v>32.93</v>
      </c>
      <c r="M336">
        <v>12</v>
      </c>
      <c r="N336">
        <v>41</v>
      </c>
      <c r="O336">
        <v>0.55000000000000004</v>
      </c>
      <c r="P336">
        <v>0.09</v>
      </c>
      <c r="Q336">
        <f t="shared" si="40"/>
        <v>7.8914141414141409E-2</v>
      </c>
      <c r="R336">
        <f t="shared" si="41"/>
        <v>0.46000000000000008</v>
      </c>
      <c r="S336">
        <f t="shared" si="42"/>
        <v>5.0000000000000001E-4</v>
      </c>
      <c r="T336">
        <f t="shared" si="43"/>
        <v>8.3500000000000002E-4</v>
      </c>
      <c r="U336">
        <f t="shared" si="44"/>
        <v>0.12</v>
      </c>
      <c r="V336">
        <f t="shared" si="45"/>
        <v>28723.462673727241</v>
      </c>
      <c r="W336">
        <f t="shared" si="46"/>
        <v>2.3936218894772701</v>
      </c>
      <c r="X336">
        <f t="shared" si="47"/>
        <v>246.75485031650476</v>
      </c>
    </row>
    <row r="337" spans="1:24" x14ac:dyDescent="0.25">
      <c r="A337">
        <v>120</v>
      </c>
      <c r="B337">
        <v>48</v>
      </c>
      <c r="C337">
        <v>40</v>
      </c>
      <c r="D337">
        <v>14</v>
      </c>
      <c r="E337">
        <v>43</v>
      </c>
      <c r="F337">
        <v>1.37</v>
      </c>
      <c r="G337">
        <v>4</v>
      </c>
      <c r="H337">
        <v>535</v>
      </c>
      <c r="I337">
        <v>143.6</v>
      </c>
      <c r="J337">
        <v>171.22</v>
      </c>
      <c r="K337">
        <v>7.19</v>
      </c>
      <c r="L337">
        <v>45.92</v>
      </c>
      <c r="M337">
        <v>12</v>
      </c>
      <c r="N337">
        <v>41</v>
      </c>
      <c r="O337">
        <v>0.55000000000000004</v>
      </c>
      <c r="P337">
        <v>0.09</v>
      </c>
      <c r="Q337">
        <f t="shared" si="40"/>
        <v>7.7401620370370378E-2</v>
      </c>
      <c r="R337">
        <f t="shared" si="41"/>
        <v>0.46000000000000008</v>
      </c>
      <c r="S337">
        <f t="shared" si="42"/>
        <v>5.0000000000000001E-4</v>
      </c>
      <c r="T337">
        <f t="shared" si="43"/>
        <v>8.3500000000000002E-4</v>
      </c>
      <c r="U337">
        <f t="shared" si="44"/>
        <v>0.12</v>
      </c>
      <c r="V337">
        <f t="shared" si="45"/>
        <v>27900.144294972928</v>
      </c>
      <c r="W337">
        <f t="shared" si="46"/>
        <v>2.0731357219181272</v>
      </c>
      <c r="X337">
        <f t="shared" si="47"/>
        <v>246.81762144099264</v>
      </c>
    </row>
    <row r="338" spans="1:24" x14ac:dyDescent="0.25">
      <c r="A338">
        <v>120</v>
      </c>
      <c r="B338">
        <v>48</v>
      </c>
      <c r="C338">
        <v>40</v>
      </c>
      <c r="D338">
        <v>14</v>
      </c>
      <c r="E338">
        <v>43</v>
      </c>
      <c r="F338">
        <v>1.4</v>
      </c>
      <c r="G338">
        <v>3</v>
      </c>
      <c r="H338">
        <v>540</v>
      </c>
      <c r="I338">
        <v>157.74</v>
      </c>
      <c r="J338">
        <v>186.45</v>
      </c>
      <c r="K338">
        <v>7.36</v>
      </c>
      <c r="L338">
        <v>36.54</v>
      </c>
      <c r="M338">
        <v>12</v>
      </c>
      <c r="N338">
        <v>41</v>
      </c>
      <c r="O338">
        <v>0.55000000000000004</v>
      </c>
      <c r="P338">
        <v>0.09</v>
      </c>
      <c r="Q338">
        <f t="shared" si="40"/>
        <v>7.8125E-2</v>
      </c>
      <c r="R338">
        <f t="shared" si="41"/>
        <v>0.46000000000000008</v>
      </c>
      <c r="S338">
        <f t="shared" si="42"/>
        <v>5.0000000000000001E-4</v>
      </c>
      <c r="T338">
        <f t="shared" si="43"/>
        <v>8.3500000000000002E-4</v>
      </c>
      <c r="U338">
        <f t="shared" si="44"/>
        <v>0.12</v>
      </c>
      <c r="V338">
        <f t="shared" si="45"/>
        <v>28292.575139208497</v>
      </c>
      <c r="W338">
        <f t="shared" si="46"/>
        <v>2.1219431354406373</v>
      </c>
      <c r="X338">
        <f t="shared" si="47"/>
        <v>246.85189612640781</v>
      </c>
    </row>
    <row r="339" spans="1:24" x14ac:dyDescent="0.25">
      <c r="A339">
        <v>120</v>
      </c>
      <c r="B339">
        <v>48</v>
      </c>
      <c r="C339">
        <v>48</v>
      </c>
      <c r="D339">
        <v>14</v>
      </c>
      <c r="E339">
        <v>43</v>
      </c>
      <c r="F339">
        <v>1.34</v>
      </c>
      <c r="G339">
        <v>1</v>
      </c>
      <c r="H339">
        <v>660</v>
      </c>
      <c r="I339">
        <v>151.71</v>
      </c>
      <c r="J339">
        <v>197.19</v>
      </c>
      <c r="K339">
        <v>9.25</v>
      </c>
      <c r="L339">
        <v>29.53</v>
      </c>
      <c r="M339">
        <v>12</v>
      </c>
      <c r="N339">
        <v>41</v>
      </c>
      <c r="O339">
        <v>0.55000000000000004</v>
      </c>
      <c r="P339">
        <v>0.09</v>
      </c>
      <c r="Q339">
        <f t="shared" si="40"/>
        <v>7.9571759259259245E-2</v>
      </c>
      <c r="R339">
        <f t="shared" si="41"/>
        <v>0.46000000000000008</v>
      </c>
      <c r="S339">
        <f t="shared" si="42"/>
        <v>5.0000000000000001E-4</v>
      </c>
      <c r="T339">
        <f t="shared" si="43"/>
        <v>8.3500000000000002E-4</v>
      </c>
      <c r="U339">
        <f t="shared" si="44"/>
        <v>0.12</v>
      </c>
      <c r="V339">
        <f t="shared" si="45"/>
        <v>29084.752485020359</v>
      </c>
      <c r="W339">
        <f t="shared" si="46"/>
        <v>2.666102311126866</v>
      </c>
      <c r="X339">
        <f t="shared" si="47"/>
        <v>246.94842584980753</v>
      </c>
    </row>
    <row r="340" spans="1:24" x14ac:dyDescent="0.25">
      <c r="A340">
        <v>120</v>
      </c>
      <c r="B340">
        <v>44</v>
      </c>
      <c r="C340">
        <v>44</v>
      </c>
      <c r="D340">
        <v>14</v>
      </c>
      <c r="E340">
        <v>43</v>
      </c>
      <c r="F340">
        <v>1.4</v>
      </c>
      <c r="G340">
        <v>3</v>
      </c>
      <c r="H340">
        <v>550</v>
      </c>
      <c r="I340">
        <v>158.59</v>
      </c>
      <c r="J340">
        <v>187.79</v>
      </c>
      <c r="K340">
        <v>7.62</v>
      </c>
      <c r="L340">
        <v>36.729999999999997</v>
      </c>
      <c r="M340">
        <v>12</v>
      </c>
      <c r="N340">
        <v>41</v>
      </c>
      <c r="O340">
        <v>0.55000000000000004</v>
      </c>
      <c r="P340">
        <v>0.09</v>
      </c>
      <c r="Q340">
        <f t="shared" si="40"/>
        <v>7.8914141414141423E-2</v>
      </c>
      <c r="R340">
        <f t="shared" si="41"/>
        <v>0.46000000000000008</v>
      </c>
      <c r="S340">
        <f t="shared" si="42"/>
        <v>5.0000000000000001E-4</v>
      </c>
      <c r="T340">
        <f t="shared" si="43"/>
        <v>8.3500000000000002E-4</v>
      </c>
      <c r="U340">
        <f t="shared" si="44"/>
        <v>0.12</v>
      </c>
      <c r="V340">
        <f t="shared" si="45"/>
        <v>28723.462673727252</v>
      </c>
      <c r="W340">
        <f t="shared" si="46"/>
        <v>2.1941533986874981</v>
      </c>
      <c r="X340">
        <f t="shared" si="47"/>
        <v>247.28656640680376</v>
      </c>
    </row>
    <row r="341" spans="1:24" x14ac:dyDescent="0.25">
      <c r="A341">
        <v>120</v>
      </c>
      <c r="B341">
        <v>44</v>
      </c>
      <c r="C341">
        <v>48</v>
      </c>
      <c r="D341">
        <v>14</v>
      </c>
      <c r="E341">
        <v>43</v>
      </c>
      <c r="F341">
        <v>1.31</v>
      </c>
      <c r="G341">
        <v>3</v>
      </c>
      <c r="H341">
        <v>605</v>
      </c>
      <c r="I341">
        <v>158.84</v>
      </c>
      <c r="J341">
        <v>189.12</v>
      </c>
      <c r="K341">
        <v>8.49</v>
      </c>
      <c r="L341">
        <v>37.03</v>
      </c>
      <c r="M341">
        <v>12</v>
      </c>
      <c r="N341">
        <v>41</v>
      </c>
      <c r="O341">
        <v>0.55000000000000004</v>
      </c>
      <c r="P341">
        <v>0.09</v>
      </c>
      <c r="Q341">
        <f t="shared" si="40"/>
        <v>7.9571759259259259E-2</v>
      </c>
      <c r="R341">
        <f t="shared" si="41"/>
        <v>0.46000000000000008</v>
      </c>
      <c r="S341">
        <f t="shared" si="42"/>
        <v>5.0000000000000001E-4</v>
      </c>
      <c r="T341">
        <f t="shared" si="43"/>
        <v>8.3500000000000002E-4</v>
      </c>
      <c r="U341">
        <f t="shared" si="44"/>
        <v>0.12</v>
      </c>
      <c r="V341">
        <f t="shared" si="45"/>
        <v>29084.752485020366</v>
      </c>
      <c r="W341">
        <f t="shared" si="46"/>
        <v>2.4439271185329612</v>
      </c>
      <c r="X341">
        <f t="shared" si="47"/>
        <v>247.39170147988582</v>
      </c>
    </row>
    <row r="342" spans="1:24" x14ac:dyDescent="0.25">
      <c r="A342">
        <v>120</v>
      </c>
      <c r="B342">
        <v>44</v>
      </c>
      <c r="C342">
        <v>44</v>
      </c>
      <c r="D342">
        <v>14</v>
      </c>
      <c r="E342">
        <v>43</v>
      </c>
      <c r="F342">
        <v>1.37</v>
      </c>
      <c r="G342">
        <v>4</v>
      </c>
      <c r="H342">
        <v>545</v>
      </c>
      <c r="I342">
        <v>144.35</v>
      </c>
      <c r="J342">
        <v>172.39</v>
      </c>
      <c r="K342">
        <v>7.45</v>
      </c>
      <c r="L342">
        <v>45.95</v>
      </c>
      <c r="M342">
        <v>12</v>
      </c>
      <c r="N342">
        <v>41</v>
      </c>
      <c r="O342">
        <v>0.55000000000000004</v>
      </c>
      <c r="P342">
        <v>0.09</v>
      </c>
      <c r="Q342">
        <f t="shared" si="40"/>
        <v>7.8196740128558304E-2</v>
      </c>
      <c r="R342">
        <f t="shared" si="41"/>
        <v>0.46000000000000008</v>
      </c>
      <c r="S342">
        <f t="shared" si="42"/>
        <v>5.0000000000000001E-4</v>
      </c>
      <c r="T342">
        <f t="shared" si="43"/>
        <v>8.3500000000000002E-4</v>
      </c>
      <c r="U342">
        <f t="shared" si="44"/>
        <v>0.12</v>
      </c>
      <c r="V342">
        <f t="shared" si="45"/>
        <v>28331.626812638089</v>
      </c>
      <c r="W342">
        <f t="shared" si="46"/>
        <v>2.1445467517899663</v>
      </c>
      <c r="X342">
        <f t="shared" si="47"/>
        <v>247.39275298063737</v>
      </c>
    </row>
    <row r="343" spans="1:24" x14ac:dyDescent="0.25">
      <c r="A343">
        <v>120</v>
      </c>
      <c r="B343">
        <v>44</v>
      </c>
      <c r="C343">
        <v>48</v>
      </c>
      <c r="D343">
        <v>14</v>
      </c>
      <c r="E343">
        <v>43</v>
      </c>
      <c r="F343">
        <v>1.4</v>
      </c>
      <c r="G343">
        <v>1.5</v>
      </c>
      <c r="H343">
        <v>610</v>
      </c>
      <c r="I343">
        <v>168.75</v>
      </c>
      <c r="J343">
        <v>208.29</v>
      </c>
      <c r="K343">
        <v>8.67</v>
      </c>
      <c r="L343">
        <v>31.79</v>
      </c>
      <c r="M343">
        <v>12</v>
      </c>
      <c r="N343">
        <v>41</v>
      </c>
      <c r="O343">
        <v>0.55000000000000004</v>
      </c>
      <c r="P343">
        <v>0.09</v>
      </c>
      <c r="Q343">
        <f t="shared" si="40"/>
        <v>8.0229377104377109E-2</v>
      </c>
      <c r="R343">
        <f t="shared" si="41"/>
        <v>0.46000000000000008</v>
      </c>
      <c r="S343">
        <f t="shared" si="42"/>
        <v>5.0000000000000001E-4</v>
      </c>
      <c r="T343">
        <f t="shared" si="43"/>
        <v>8.3500000000000002E-4</v>
      </c>
      <c r="U343">
        <f t="shared" si="44"/>
        <v>0.12</v>
      </c>
      <c r="V343">
        <f t="shared" si="45"/>
        <v>29448.057628914237</v>
      </c>
      <c r="W343">
        <f t="shared" si="46"/>
        <v>2.4949048824496787</v>
      </c>
      <c r="X343">
        <f t="shared" si="47"/>
        <v>247.50823812918932</v>
      </c>
    </row>
    <row r="344" spans="1:24" x14ac:dyDescent="0.25">
      <c r="A344">
        <v>120</v>
      </c>
      <c r="B344">
        <v>44</v>
      </c>
      <c r="C344">
        <v>44</v>
      </c>
      <c r="D344">
        <v>14</v>
      </c>
      <c r="E344">
        <v>43</v>
      </c>
      <c r="F344">
        <v>1.4</v>
      </c>
      <c r="G344">
        <v>3</v>
      </c>
      <c r="H344">
        <v>555</v>
      </c>
      <c r="I344">
        <v>159.58000000000001</v>
      </c>
      <c r="J344">
        <v>189.22</v>
      </c>
      <c r="K344">
        <v>7.8</v>
      </c>
      <c r="L344">
        <v>36.950000000000003</v>
      </c>
      <c r="M344">
        <v>12</v>
      </c>
      <c r="N344">
        <v>41</v>
      </c>
      <c r="O344">
        <v>0.55000000000000004</v>
      </c>
      <c r="P344">
        <v>0.09</v>
      </c>
      <c r="Q344">
        <f t="shared" si="40"/>
        <v>7.9631542699724528E-2</v>
      </c>
      <c r="R344">
        <f t="shared" si="41"/>
        <v>0.46000000000000008</v>
      </c>
      <c r="S344">
        <f t="shared" si="42"/>
        <v>5.0000000000000001E-4</v>
      </c>
      <c r="T344">
        <f t="shared" si="43"/>
        <v>8.3500000000000002E-4</v>
      </c>
      <c r="U344">
        <f t="shared" si="44"/>
        <v>0.12</v>
      </c>
      <c r="V344">
        <f t="shared" si="45"/>
        <v>29117.696947167715</v>
      </c>
      <c r="W344">
        <f t="shared" si="46"/>
        <v>2.2444891396775115</v>
      </c>
      <c r="X344">
        <f t="shared" si="47"/>
        <v>247.5178321032422</v>
      </c>
    </row>
    <row r="345" spans="1:24" x14ac:dyDescent="0.25">
      <c r="A345">
        <v>120</v>
      </c>
      <c r="B345">
        <v>44</v>
      </c>
      <c r="C345">
        <v>48</v>
      </c>
      <c r="D345">
        <v>14</v>
      </c>
      <c r="E345">
        <v>43</v>
      </c>
      <c r="F345">
        <v>1.28</v>
      </c>
      <c r="G345">
        <v>4</v>
      </c>
      <c r="H345">
        <v>600</v>
      </c>
      <c r="I345">
        <v>143.69999999999999</v>
      </c>
      <c r="J345">
        <v>172.77</v>
      </c>
      <c r="K345">
        <v>8.32</v>
      </c>
      <c r="L345">
        <v>45.74</v>
      </c>
      <c r="M345">
        <v>12</v>
      </c>
      <c r="N345">
        <v>41</v>
      </c>
      <c r="O345">
        <v>0.55000000000000004</v>
      </c>
      <c r="P345">
        <v>0.09</v>
      </c>
      <c r="Q345">
        <f t="shared" si="40"/>
        <v>7.8914141414141409E-2</v>
      </c>
      <c r="R345">
        <f t="shared" si="41"/>
        <v>0.46000000000000008</v>
      </c>
      <c r="S345">
        <f t="shared" si="42"/>
        <v>5.0000000000000001E-4</v>
      </c>
      <c r="T345">
        <f t="shared" si="43"/>
        <v>8.3500000000000002E-4</v>
      </c>
      <c r="U345">
        <f t="shared" si="44"/>
        <v>0.12</v>
      </c>
      <c r="V345">
        <f t="shared" si="45"/>
        <v>28723.462673727241</v>
      </c>
      <c r="W345">
        <f t="shared" si="46"/>
        <v>2.3936218894772701</v>
      </c>
      <c r="X345">
        <f t="shared" si="47"/>
        <v>247.59040417268906</v>
      </c>
    </row>
    <row r="346" spans="1:24" x14ac:dyDescent="0.25">
      <c r="A346">
        <v>120</v>
      </c>
      <c r="B346">
        <v>48</v>
      </c>
      <c r="C346">
        <v>48</v>
      </c>
      <c r="D346">
        <v>14</v>
      </c>
      <c r="E346">
        <v>43</v>
      </c>
      <c r="F346">
        <v>1.25</v>
      </c>
      <c r="G346">
        <v>2</v>
      </c>
      <c r="H346">
        <v>670</v>
      </c>
      <c r="I346">
        <v>165.35</v>
      </c>
      <c r="J346">
        <v>201.78</v>
      </c>
      <c r="K346">
        <v>9.6300000000000008</v>
      </c>
      <c r="L346">
        <v>33.67</v>
      </c>
      <c r="M346">
        <v>12</v>
      </c>
      <c r="N346">
        <v>41</v>
      </c>
      <c r="O346">
        <v>0.55000000000000004</v>
      </c>
      <c r="P346">
        <v>0.09</v>
      </c>
      <c r="Q346">
        <f t="shared" si="40"/>
        <v>8.0777391975308629E-2</v>
      </c>
      <c r="R346">
        <f t="shared" si="41"/>
        <v>0.46000000000000008</v>
      </c>
      <c r="S346">
        <f t="shared" si="42"/>
        <v>5.0000000000000001E-4</v>
      </c>
      <c r="T346">
        <f t="shared" si="43"/>
        <v>8.3500000000000002E-4</v>
      </c>
      <c r="U346">
        <f t="shared" si="44"/>
        <v>0.12</v>
      </c>
      <c r="V346">
        <f t="shared" si="45"/>
        <v>29752.351405673584</v>
      </c>
      <c r="W346">
        <f t="shared" si="46"/>
        <v>2.76862158913907</v>
      </c>
      <c r="X346">
        <f t="shared" si="47"/>
        <v>247.82651546810138</v>
      </c>
    </row>
    <row r="347" spans="1:24" x14ac:dyDescent="0.25">
      <c r="A347">
        <v>120</v>
      </c>
      <c r="B347">
        <v>44</v>
      </c>
      <c r="C347">
        <v>48</v>
      </c>
      <c r="D347">
        <v>14</v>
      </c>
      <c r="E347">
        <v>43</v>
      </c>
      <c r="F347">
        <v>1.37</v>
      </c>
      <c r="G347">
        <v>1.5</v>
      </c>
      <c r="H347">
        <v>615</v>
      </c>
      <c r="I347">
        <v>164.8</v>
      </c>
      <c r="J347">
        <v>203.96</v>
      </c>
      <c r="K347">
        <v>8.86</v>
      </c>
      <c r="L347">
        <v>31.31</v>
      </c>
      <c r="M347">
        <v>12</v>
      </c>
      <c r="N347">
        <v>41</v>
      </c>
      <c r="O347">
        <v>0.55000000000000004</v>
      </c>
      <c r="P347">
        <v>0.09</v>
      </c>
      <c r="Q347">
        <f t="shared" si="40"/>
        <v>8.0886994949494945E-2</v>
      </c>
      <c r="R347">
        <f t="shared" si="41"/>
        <v>0.46000000000000008</v>
      </c>
      <c r="S347">
        <f t="shared" si="42"/>
        <v>5.0000000000000001E-4</v>
      </c>
      <c r="T347">
        <f t="shared" si="43"/>
        <v>8.3500000000000002E-4</v>
      </c>
      <c r="U347">
        <f t="shared" si="44"/>
        <v>0.12</v>
      </c>
      <c r="V347">
        <f t="shared" si="45"/>
        <v>29813.378105408854</v>
      </c>
      <c r="W347">
        <f t="shared" si="46"/>
        <v>2.5465593798370065</v>
      </c>
      <c r="X347">
        <f t="shared" si="47"/>
        <v>247.92041647059833</v>
      </c>
    </row>
    <row r="348" spans="1:24" x14ac:dyDescent="0.25">
      <c r="A348">
        <v>120</v>
      </c>
      <c r="B348">
        <v>44</v>
      </c>
      <c r="C348">
        <v>48</v>
      </c>
      <c r="D348">
        <v>14</v>
      </c>
      <c r="E348">
        <v>43</v>
      </c>
      <c r="F348">
        <v>1.34</v>
      </c>
      <c r="G348">
        <v>2</v>
      </c>
      <c r="H348">
        <v>615</v>
      </c>
      <c r="I348">
        <v>166.62</v>
      </c>
      <c r="J348">
        <v>202.04</v>
      </c>
      <c r="K348">
        <v>8.86</v>
      </c>
      <c r="L348">
        <v>33.229999999999997</v>
      </c>
      <c r="M348">
        <v>12</v>
      </c>
      <c r="N348">
        <v>41</v>
      </c>
      <c r="O348">
        <v>0.55000000000000004</v>
      </c>
      <c r="P348">
        <v>0.09</v>
      </c>
      <c r="Q348">
        <f t="shared" si="40"/>
        <v>8.0886994949494945E-2</v>
      </c>
      <c r="R348">
        <f t="shared" si="41"/>
        <v>0.46000000000000008</v>
      </c>
      <c r="S348">
        <f t="shared" si="42"/>
        <v>5.0000000000000001E-4</v>
      </c>
      <c r="T348">
        <f t="shared" si="43"/>
        <v>8.3500000000000002E-4</v>
      </c>
      <c r="U348">
        <f t="shared" si="44"/>
        <v>0.12</v>
      </c>
      <c r="V348">
        <f t="shared" si="45"/>
        <v>29813.378105408854</v>
      </c>
      <c r="W348">
        <f t="shared" si="46"/>
        <v>2.5465593798370065</v>
      </c>
      <c r="X348">
        <f t="shared" si="47"/>
        <v>247.92041647059833</v>
      </c>
    </row>
    <row r="349" spans="1:24" x14ac:dyDescent="0.25">
      <c r="A349">
        <v>120</v>
      </c>
      <c r="B349">
        <v>48</v>
      </c>
      <c r="C349">
        <v>40</v>
      </c>
      <c r="D349">
        <v>14</v>
      </c>
      <c r="E349">
        <v>43</v>
      </c>
      <c r="F349">
        <v>1.34</v>
      </c>
      <c r="G349">
        <v>4</v>
      </c>
      <c r="H349">
        <v>555</v>
      </c>
      <c r="I349">
        <v>143.44</v>
      </c>
      <c r="J349">
        <v>171.95</v>
      </c>
      <c r="K349">
        <v>7.91</v>
      </c>
      <c r="L349">
        <v>45.5</v>
      </c>
      <c r="M349">
        <v>12</v>
      </c>
      <c r="N349">
        <v>41</v>
      </c>
      <c r="O349">
        <v>0.55000000000000004</v>
      </c>
      <c r="P349">
        <v>0.09</v>
      </c>
      <c r="Q349">
        <f t="shared" si="40"/>
        <v>8.0295138888888895E-2</v>
      </c>
      <c r="R349">
        <f t="shared" si="41"/>
        <v>0.46000000000000008</v>
      </c>
      <c r="S349">
        <f t="shared" si="42"/>
        <v>5.0000000000000001E-4</v>
      </c>
      <c r="T349">
        <f t="shared" si="43"/>
        <v>8.3500000000000002E-4</v>
      </c>
      <c r="U349">
        <f t="shared" si="44"/>
        <v>0.12</v>
      </c>
      <c r="V349">
        <f t="shared" si="45"/>
        <v>29484.498986596667</v>
      </c>
      <c r="W349">
        <f t="shared" si="46"/>
        <v>2.2727634635501599</v>
      </c>
      <c r="X349">
        <f t="shared" si="47"/>
        <v>248.03445791249302</v>
      </c>
    </row>
    <row r="350" spans="1:24" x14ac:dyDescent="0.25">
      <c r="A350">
        <v>120</v>
      </c>
      <c r="B350">
        <v>44</v>
      </c>
      <c r="C350">
        <v>48</v>
      </c>
      <c r="D350">
        <v>14</v>
      </c>
      <c r="E350">
        <v>43</v>
      </c>
      <c r="F350">
        <v>1.28</v>
      </c>
      <c r="G350">
        <v>4</v>
      </c>
      <c r="H350">
        <v>610</v>
      </c>
      <c r="I350">
        <v>145.44</v>
      </c>
      <c r="J350">
        <v>175.22</v>
      </c>
      <c r="K350">
        <v>8.69</v>
      </c>
      <c r="L350">
        <v>46.21</v>
      </c>
      <c r="M350">
        <v>12</v>
      </c>
      <c r="N350">
        <v>41</v>
      </c>
      <c r="O350">
        <v>0.55000000000000004</v>
      </c>
      <c r="P350">
        <v>0.09</v>
      </c>
      <c r="Q350">
        <f t="shared" si="40"/>
        <v>8.0229377104377109E-2</v>
      </c>
      <c r="R350">
        <f t="shared" si="41"/>
        <v>0.46000000000000008</v>
      </c>
      <c r="S350">
        <f t="shared" si="42"/>
        <v>5.0000000000000001E-4</v>
      </c>
      <c r="T350">
        <f t="shared" si="43"/>
        <v>8.3500000000000002E-4</v>
      </c>
      <c r="U350">
        <f t="shared" si="44"/>
        <v>0.12</v>
      </c>
      <c r="V350">
        <f t="shared" si="45"/>
        <v>29448.057628914237</v>
      </c>
      <c r="W350">
        <f t="shared" si="46"/>
        <v>2.4949048824496787</v>
      </c>
      <c r="X350">
        <f t="shared" si="47"/>
        <v>248.3098718965</v>
      </c>
    </row>
    <row r="351" spans="1:24" x14ac:dyDescent="0.25">
      <c r="A351">
        <v>120</v>
      </c>
      <c r="B351">
        <v>48</v>
      </c>
      <c r="C351">
        <v>44</v>
      </c>
      <c r="D351">
        <v>14</v>
      </c>
      <c r="E351">
        <v>43</v>
      </c>
      <c r="F351">
        <v>1.25</v>
      </c>
      <c r="G351">
        <v>4</v>
      </c>
      <c r="H351">
        <v>615</v>
      </c>
      <c r="I351">
        <v>143.09</v>
      </c>
      <c r="J351">
        <v>172.86</v>
      </c>
      <c r="K351">
        <v>8.8699999999999992</v>
      </c>
      <c r="L351">
        <v>45.65</v>
      </c>
      <c r="M351">
        <v>12</v>
      </c>
      <c r="N351">
        <v>41</v>
      </c>
      <c r="O351">
        <v>0.55000000000000004</v>
      </c>
      <c r="P351">
        <v>0.09</v>
      </c>
      <c r="Q351">
        <f t="shared" si="40"/>
        <v>8.0886994949494945E-2</v>
      </c>
      <c r="R351">
        <f t="shared" si="41"/>
        <v>0.46000000000000008</v>
      </c>
      <c r="S351">
        <f t="shared" si="42"/>
        <v>5.0000000000000001E-4</v>
      </c>
      <c r="T351">
        <f t="shared" si="43"/>
        <v>8.3500000000000002E-4</v>
      </c>
      <c r="U351">
        <f t="shared" si="44"/>
        <v>0.12</v>
      </c>
      <c r="V351">
        <f t="shared" si="45"/>
        <v>29813.378105408854</v>
      </c>
      <c r="W351">
        <f t="shared" si="46"/>
        <v>2.5465593798370065</v>
      </c>
      <c r="X351">
        <f t="shared" si="47"/>
        <v>248.31310317090373</v>
      </c>
    </row>
    <row r="352" spans="1:24" x14ac:dyDescent="0.25">
      <c r="A352">
        <v>120</v>
      </c>
      <c r="B352">
        <v>44</v>
      </c>
      <c r="C352">
        <v>48</v>
      </c>
      <c r="D352">
        <v>14</v>
      </c>
      <c r="E352">
        <v>43</v>
      </c>
      <c r="F352">
        <v>1.31</v>
      </c>
      <c r="G352">
        <v>3</v>
      </c>
      <c r="H352">
        <v>615</v>
      </c>
      <c r="I352">
        <v>160.52000000000001</v>
      </c>
      <c r="J352">
        <v>191.7</v>
      </c>
      <c r="K352">
        <v>8.8699999999999992</v>
      </c>
      <c r="L352">
        <v>37.44</v>
      </c>
      <c r="M352">
        <v>12</v>
      </c>
      <c r="N352">
        <v>41</v>
      </c>
      <c r="O352">
        <v>0.55000000000000004</v>
      </c>
      <c r="P352">
        <v>0.09</v>
      </c>
      <c r="Q352">
        <f t="shared" si="40"/>
        <v>8.0886994949494945E-2</v>
      </c>
      <c r="R352">
        <f t="shared" si="41"/>
        <v>0.46000000000000008</v>
      </c>
      <c r="S352">
        <f t="shared" si="42"/>
        <v>5.0000000000000001E-4</v>
      </c>
      <c r="T352">
        <f t="shared" si="43"/>
        <v>8.3500000000000002E-4</v>
      </c>
      <c r="U352">
        <f t="shared" si="44"/>
        <v>0.12</v>
      </c>
      <c r="V352">
        <f t="shared" si="45"/>
        <v>29813.378105408854</v>
      </c>
      <c r="W352">
        <f t="shared" si="46"/>
        <v>2.5465593798370065</v>
      </c>
      <c r="X352">
        <f t="shared" si="47"/>
        <v>248.31310317090373</v>
      </c>
    </row>
    <row r="353" spans="1:24" x14ac:dyDescent="0.25">
      <c r="A353">
        <v>120</v>
      </c>
      <c r="B353">
        <v>44</v>
      </c>
      <c r="C353">
        <v>48</v>
      </c>
      <c r="D353">
        <v>14</v>
      </c>
      <c r="E353">
        <v>43</v>
      </c>
      <c r="F353">
        <v>1.37</v>
      </c>
      <c r="G353">
        <v>1.5</v>
      </c>
      <c r="H353">
        <v>625</v>
      </c>
      <c r="I353">
        <v>165.9</v>
      </c>
      <c r="J353">
        <v>206.12</v>
      </c>
      <c r="K353">
        <v>9.24</v>
      </c>
      <c r="L353">
        <v>31.7</v>
      </c>
      <c r="M353">
        <v>12</v>
      </c>
      <c r="N353">
        <v>41</v>
      </c>
      <c r="O353">
        <v>0.55000000000000004</v>
      </c>
      <c r="P353">
        <v>0.09</v>
      </c>
      <c r="Q353">
        <f t="shared" si="40"/>
        <v>8.2202230639730631E-2</v>
      </c>
      <c r="R353">
        <f t="shared" si="41"/>
        <v>0.46000000000000008</v>
      </c>
      <c r="S353">
        <f t="shared" si="42"/>
        <v>5.0000000000000001E-4</v>
      </c>
      <c r="T353">
        <f t="shared" si="43"/>
        <v>8.3500000000000002E-4</v>
      </c>
      <c r="U353">
        <f t="shared" si="44"/>
        <v>0.12</v>
      </c>
      <c r="V353">
        <f t="shared" si="45"/>
        <v>30550.065056200343</v>
      </c>
      <c r="W353">
        <f t="shared" si="46"/>
        <v>2.6519153694618351</v>
      </c>
      <c r="X353">
        <f t="shared" si="47"/>
        <v>248.42740859694607</v>
      </c>
    </row>
    <row r="354" spans="1:24" x14ac:dyDescent="0.25">
      <c r="A354">
        <v>120</v>
      </c>
      <c r="B354">
        <v>44</v>
      </c>
      <c r="C354">
        <v>48</v>
      </c>
      <c r="D354">
        <v>14</v>
      </c>
      <c r="E354">
        <v>43</v>
      </c>
      <c r="F354">
        <v>1.34</v>
      </c>
      <c r="G354">
        <v>2</v>
      </c>
      <c r="H354">
        <v>625</v>
      </c>
      <c r="I354">
        <v>168.06</v>
      </c>
      <c r="J354">
        <v>204.43</v>
      </c>
      <c r="K354">
        <v>9.24</v>
      </c>
      <c r="L354">
        <v>33.64</v>
      </c>
      <c r="M354">
        <v>12</v>
      </c>
      <c r="N354">
        <v>41</v>
      </c>
      <c r="O354">
        <v>0.55000000000000004</v>
      </c>
      <c r="P354">
        <v>0.09</v>
      </c>
      <c r="Q354">
        <f t="shared" si="40"/>
        <v>8.2202230639730631E-2</v>
      </c>
      <c r="R354">
        <f t="shared" si="41"/>
        <v>0.46000000000000008</v>
      </c>
      <c r="S354">
        <f t="shared" si="42"/>
        <v>5.0000000000000001E-4</v>
      </c>
      <c r="T354">
        <f t="shared" si="43"/>
        <v>8.3500000000000002E-4</v>
      </c>
      <c r="U354">
        <f t="shared" si="44"/>
        <v>0.12</v>
      </c>
      <c r="V354">
        <f t="shared" si="45"/>
        <v>30550.065056200343</v>
      </c>
      <c r="W354">
        <f t="shared" si="46"/>
        <v>2.6519153694618351</v>
      </c>
      <c r="X354">
        <f t="shared" si="47"/>
        <v>248.42740859694607</v>
      </c>
    </row>
    <row r="355" spans="1:24" x14ac:dyDescent="0.25">
      <c r="A355">
        <v>120</v>
      </c>
      <c r="B355">
        <v>48</v>
      </c>
      <c r="C355">
        <v>40</v>
      </c>
      <c r="D355">
        <v>14</v>
      </c>
      <c r="E355">
        <v>43</v>
      </c>
      <c r="F355">
        <v>1.37</v>
      </c>
      <c r="G355">
        <v>3</v>
      </c>
      <c r="H355">
        <v>560</v>
      </c>
      <c r="I355">
        <v>157.53</v>
      </c>
      <c r="J355">
        <v>187.34</v>
      </c>
      <c r="K355">
        <v>8.1</v>
      </c>
      <c r="L355">
        <v>36.5</v>
      </c>
      <c r="M355">
        <v>12</v>
      </c>
      <c r="N355">
        <v>41</v>
      </c>
      <c r="O355">
        <v>0.55000000000000004</v>
      </c>
      <c r="P355">
        <v>0.09</v>
      </c>
      <c r="Q355">
        <f t="shared" si="40"/>
        <v>8.1018518518518517E-2</v>
      </c>
      <c r="R355">
        <f t="shared" si="41"/>
        <v>0.46000000000000008</v>
      </c>
      <c r="S355">
        <f t="shared" si="42"/>
        <v>5.0000000000000001E-4</v>
      </c>
      <c r="T355">
        <f t="shared" si="43"/>
        <v>8.3500000000000002E-4</v>
      </c>
      <c r="U355">
        <f t="shared" si="44"/>
        <v>0.12</v>
      </c>
      <c r="V355">
        <f t="shared" si="45"/>
        <v>29886.684040619868</v>
      </c>
      <c r="W355">
        <f t="shared" si="46"/>
        <v>2.3245198698259895</v>
      </c>
      <c r="X355">
        <f t="shared" si="47"/>
        <v>248.45905621819247</v>
      </c>
    </row>
    <row r="356" spans="1:24" x14ac:dyDescent="0.25">
      <c r="A356">
        <v>120</v>
      </c>
      <c r="B356">
        <v>48</v>
      </c>
      <c r="C356">
        <v>40</v>
      </c>
      <c r="D356">
        <v>14</v>
      </c>
      <c r="E356">
        <v>43</v>
      </c>
      <c r="F356">
        <v>1.4</v>
      </c>
      <c r="G356">
        <v>2</v>
      </c>
      <c r="H356">
        <v>570</v>
      </c>
      <c r="I356">
        <v>164.64</v>
      </c>
      <c r="J356">
        <v>199.33</v>
      </c>
      <c r="K356">
        <v>8.4700000000000006</v>
      </c>
      <c r="L356">
        <v>32.549999999999997</v>
      </c>
      <c r="M356">
        <v>12</v>
      </c>
      <c r="N356">
        <v>41</v>
      </c>
      <c r="O356">
        <v>0.55000000000000004</v>
      </c>
      <c r="P356">
        <v>0.09</v>
      </c>
      <c r="Q356">
        <f t="shared" si="40"/>
        <v>8.2465277777777776E-2</v>
      </c>
      <c r="R356">
        <f t="shared" si="41"/>
        <v>0.46000000000000008</v>
      </c>
      <c r="S356">
        <f t="shared" si="42"/>
        <v>5.0000000000000001E-4</v>
      </c>
      <c r="T356">
        <f t="shared" si="43"/>
        <v>8.3500000000000002E-4</v>
      </c>
      <c r="U356">
        <f t="shared" si="44"/>
        <v>0.12</v>
      </c>
      <c r="V356">
        <f t="shared" si="45"/>
        <v>30698.369806007002</v>
      </c>
      <c r="W356">
        <f t="shared" si="46"/>
        <v>2.430287609642221</v>
      </c>
      <c r="X356">
        <f t="shared" si="47"/>
        <v>248.51842088134276</v>
      </c>
    </row>
    <row r="357" spans="1:24" x14ac:dyDescent="0.25">
      <c r="A357">
        <v>120</v>
      </c>
      <c r="B357">
        <v>44</v>
      </c>
      <c r="C357">
        <v>44</v>
      </c>
      <c r="D357">
        <v>14</v>
      </c>
      <c r="E357">
        <v>43</v>
      </c>
      <c r="F357">
        <v>1.34</v>
      </c>
      <c r="G357">
        <v>4</v>
      </c>
      <c r="H357">
        <v>570</v>
      </c>
      <c r="I357">
        <v>144.93</v>
      </c>
      <c r="J357">
        <v>174.24</v>
      </c>
      <c r="K357">
        <v>8.3699999999999992</v>
      </c>
      <c r="L357">
        <v>45.77</v>
      </c>
      <c r="M357">
        <v>12</v>
      </c>
      <c r="N357">
        <v>41</v>
      </c>
      <c r="O357">
        <v>0.55000000000000004</v>
      </c>
      <c r="P357">
        <v>0.09</v>
      </c>
      <c r="Q357">
        <f t="shared" si="40"/>
        <v>8.178374655647383E-2</v>
      </c>
      <c r="R357">
        <f t="shared" si="41"/>
        <v>0.46000000000000008</v>
      </c>
      <c r="S357">
        <f t="shared" si="42"/>
        <v>5.0000000000000001E-4</v>
      </c>
      <c r="T357">
        <f t="shared" si="43"/>
        <v>8.3500000000000002E-4</v>
      </c>
      <c r="U357">
        <f t="shared" si="44"/>
        <v>0.12</v>
      </c>
      <c r="V357">
        <f t="shared" si="45"/>
        <v>30314.790241596944</v>
      </c>
      <c r="W357">
        <f t="shared" si="46"/>
        <v>2.3999208941264252</v>
      </c>
      <c r="X357">
        <f t="shared" si="47"/>
        <v>248.76149545115288</v>
      </c>
    </row>
    <row r="358" spans="1:24" x14ac:dyDescent="0.25">
      <c r="A358">
        <v>120</v>
      </c>
      <c r="B358">
        <v>44</v>
      </c>
      <c r="C358">
        <v>44</v>
      </c>
      <c r="D358">
        <v>14</v>
      </c>
      <c r="E358">
        <v>43</v>
      </c>
      <c r="F358">
        <v>1.37</v>
      </c>
      <c r="G358">
        <v>3</v>
      </c>
      <c r="H358">
        <v>575</v>
      </c>
      <c r="I358">
        <v>159.06</v>
      </c>
      <c r="J358">
        <v>189.81</v>
      </c>
      <c r="K358">
        <v>8.56</v>
      </c>
      <c r="L358">
        <v>36.880000000000003</v>
      </c>
      <c r="M358">
        <v>12</v>
      </c>
      <c r="N358">
        <v>41</v>
      </c>
      <c r="O358">
        <v>0.55000000000000004</v>
      </c>
      <c r="P358">
        <v>0.09</v>
      </c>
      <c r="Q358">
        <f t="shared" si="40"/>
        <v>8.2501147842056935E-2</v>
      </c>
      <c r="R358">
        <f t="shared" si="41"/>
        <v>0.46000000000000008</v>
      </c>
      <c r="S358">
        <f t="shared" si="42"/>
        <v>5.0000000000000001E-4</v>
      </c>
      <c r="T358">
        <f t="shared" si="43"/>
        <v>8.3500000000000002E-4</v>
      </c>
      <c r="U358">
        <f t="shared" si="44"/>
        <v>0.12</v>
      </c>
      <c r="V358">
        <f t="shared" si="45"/>
        <v>30718.618164442636</v>
      </c>
      <c r="W358">
        <f t="shared" si="46"/>
        <v>2.4532229784103494</v>
      </c>
      <c r="X358">
        <f t="shared" si="47"/>
        <v>248.92873886036844</v>
      </c>
    </row>
    <row r="359" spans="1:24" x14ac:dyDescent="0.25">
      <c r="A359">
        <v>150</v>
      </c>
      <c r="B359">
        <v>31</v>
      </c>
      <c r="C359">
        <v>75</v>
      </c>
      <c r="D359">
        <v>14</v>
      </c>
      <c r="E359">
        <v>43</v>
      </c>
      <c r="F359">
        <v>1.2</v>
      </c>
      <c r="G359">
        <v>1.5</v>
      </c>
      <c r="H359">
        <v>700</v>
      </c>
      <c r="I359">
        <v>161.99100000000001</v>
      </c>
      <c r="J359">
        <v>200.77099999999999</v>
      </c>
      <c r="K359">
        <v>13.303100000000001</v>
      </c>
      <c r="L359">
        <v>39.091000000000001</v>
      </c>
      <c r="M359">
        <v>12</v>
      </c>
      <c r="N359">
        <v>41</v>
      </c>
      <c r="O359">
        <v>0.55000000000000004</v>
      </c>
      <c r="P359">
        <v>0.09</v>
      </c>
      <c r="Q359">
        <f t="shared" si="40"/>
        <v>8.3632019115890077E-2</v>
      </c>
      <c r="R359">
        <f t="shared" si="41"/>
        <v>0.46000000000000008</v>
      </c>
      <c r="S359">
        <f t="shared" si="42"/>
        <v>5.0000000000000001E-4</v>
      </c>
      <c r="T359">
        <f t="shared" si="43"/>
        <v>8.3500000000000002E-4</v>
      </c>
      <c r="U359">
        <f t="shared" si="44"/>
        <v>0.15</v>
      </c>
      <c r="V359">
        <f t="shared" si="45"/>
        <v>39200.075180279782</v>
      </c>
      <c r="W359">
        <f t="shared" si="46"/>
        <v>3.8111184203049788</v>
      </c>
      <c r="X359">
        <f t="shared" si="47"/>
        <v>249.06026349439549</v>
      </c>
    </row>
    <row r="360" spans="1:24" x14ac:dyDescent="0.25">
      <c r="A360">
        <v>150</v>
      </c>
      <c r="B360">
        <v>31</v>
      </c>
      <c r="C360">
        <v>75</v>
      </c>
      <c r="D360">
        <v>14</v>
      </c>
      <c r="E360">
        <v>43</v>
      </c>
      <c r="F360">
        <v>1.22</v>
      </c>
      <c r="G360">
        <v>1.5</v>
      </c>
      <c r="H360">
        <v>700</v>
      </c>
      <c r="I360">
        <v>166.334</v>
      </c>
      <c r="J360">
        <v>205.72200000000001</v>
      </c>
      <c r="K360">
        <v>13.303100000000001</v>
      </c>
      <c r="L360">
        <v>39.723599999999998</v>
      </c>
      <c r="M360">
        <v>12</v>
      </c>
      <c r="N360">
        <v>41</v>
      </c>
      <c r="O360">
        <v>0.55000000000000004</v>
      </c>
      <c r="P360">
        <v>0.09</v>
      </c>
      <c r="Q360">
        <f t="shared" si="40"/>
        <v>8.3632019115890077E-2</v>
      </c>
      <c r="R360">
        <f t="shared" si="41"/>
        <v>0.46000000000000008</v>
      </c>
      <c r="S360">
        <f t="shared" si="42"/>
        <v>5.0000000000000001E-4</v>
      </c>
      <c r="T360">
        <f t="shared" si="43"/>
        <v>8.3500000000000002E-4</v>
      </c>
      <c r="U360">
        <f t="shared" si="44"/>
        <v>0.15</v>
      </c>
      <c r="V360">
        <f t="shared" si="45"/>
        <v>39200.075180279782</v>
      </c>
      <c r="W360">
        <f t="shared" si="46"/>
        <v>3.8111184203049788</v>
      </c>
      <c r="X360">
        <f t="shared" si="47"/>
        <v>249.06026349439549</v>
      </c>
    </row>
    <row r="361" spans="1:24" x14ac:dyDescent="0.25">
      <c r="A361">
        <v>150</v>
      </c>
      <c r="B361">
        <v>31</v>
      </c>
      <c r="C361">
        <v>75</v>
      </c>
      <c r="D361">
        <v>14</v>
      </c>
      <c r="E361">
        <v>43</v>
      </c>
      <c r="F361">
        <v>1.24</v>
      </c>
      <c r="G361">
        <v>1.5</v>
      </c>
      <c r="H361">
        <v>700</v>
      </c>
      <c r="I361">
        <v>170.56</v>
      </c>
      <c r="J361">
        <v>210.613</v>
      </c>
      <c r="K361">
        <v>13.303100000000001</v>
      </c>
      <c r="L361">
        <v>40.381100000000004</v>
      </c>
      <c r="M361">
        <v>12</v>
      </c>
      <c r="N361">
        <v>41</v>
      </c>
      <c r="O361">
        <v>0.55000000000000004</v>
      </c>
      <c r="P361">
        <v>0.09</v>
      </c>
      <c r="Q361">
        <f t="shared" si="40"/>
        <v>8.3632019115890077E-2</v>
      </c>
      <c r="R361">
        <f t="shared" si="41"/>
        <v>0.46000000000000008</v>
      </c>
      <c r="S361">
        <f t="shared" si="42"/>
        <v>5.0000000000000001E-4</v>
      </c>
      <c r="T361">
        <f t="shared" si="43"/>
        <v>8.3500000000000002E-4</v>
      </c>
      <c r="U361">
        <f t="shared" si="44"/>
        <v>0.15</v>
      </c>
      <c r="V361">
        <f t="shared" si="45"/>
        <v>39200.075180279782</v>
      </c>
      <c r="W361">
        <f t="shared" si="46"/>
        <v>3.8111184203049788</v>
      </c>
      <c r="X361">
        <f t="shared" si="47"/>
        <v>249.06026349439549</v>
      </c>
    </row>
    <row r="362" spans="1:24" x14ac:dyDescent="0.25">
      <c r="A362">
        <v>150</v>
      </c>
      <c r="B362">
        <v>31</v>
      </c>
      <c r="C362">
        <v>75</v>
      </c>
      <c r="D362">
        <v>14</v>
      </c>
      <c r="E362">
        <v>43</v>
      </c>
      <c r="F362">
        <v>1.26</v>
      </c>
      <c r="G362">
        <v>1.5</v>
      </c>
      <c r="H362">
        <v>700</v>
      </c>
      <c r="I362">
        <v>174.834</v>
      </c>
      <c r="J362">
        <v>215.43899999999999</v>
      </c>
      <c r="K362">
        <v>13.303100000000001</v>
      </c>
      <c r="L362">
        <v>40.982799999999997</v>
      </c>
      <c r="M362">
        <v>12</v>
      </c>
      <c r="N362">
        <v>41</v>
      </c>
      <c r="O362">
        <v>0.55000000000000004</v>
      </c>
      <c r="P362">
        <v>0.09</v>
      </c>
      <c r="Q362">
        <f t="shared" si="40"/>
        <v>8.3632019115890077E-2</v>
      </c>
      <c r="R362">
        <f t="shared" si="41"/>
        <v>0.46000000000000008</v>
      </c>
      <c r="S362">
        <f t="shared" si="42"/>
        <v>5.0000000000000001E-4</v>
      </c>
      <c r="T362">
        <f t="shared" si="43"/>
        <v>8.3500000000000002E-4</v>
      </c>
      <c r="U362">
        <f t="shared" si="44"/>
        <v>0.15</v>
      </c>
      <c r="V362">
        <f t="shared" si="45"/>
        <v>39200.075180279782</v>
      </c>
      <c r="W362">
        <f t="shared" si="46"/>
        <v>3.8111184203049788</v>
      </c>
      <c r="X362">
        <f t="shared" si="47"/>
        <v>249.06026349439549</v>
      </c>
    </row>
    <row r="363" spans="1:24" x14ac:dyDescent="0.25">
      <c r="A363">
        <v>150</v>
      </c>
      <c r="B363">
        <v>31</v>
      </c>
      <c r="C363">
        <v>75</v>
      </c>
      <c r="D363">
        <v>14</v>
      </c>
      <c r="E363">
        <v>43</v>
      </c>
      <c r="F363">
        <v>1.28</v>
      </c>
      <c r="G363">
        <v>1.5</v>
      </c>
      <c r="H363">
        <v>700</v>
      </c>
      <c r="I363">
        <v>178.995</v>
      </c>
      <c r="J363">
        <v>220.20699999999999</v>
      </c>
      <c r="K363">
        <v>13.303100000000001</v>
      </c>
      <c r="L363">
        <v>41.609900000000003</v>
      </c>
      <c r="M363">
        <v>12</v>
      </c>
      <c r="N363">
        <v>41</v>
      </c>
      <c r="O363">
        <v>0.55000000000000004</v>
      </c>
      <c r="P363">
        <v>0.09</v>
      </c>
      <c r="Q363">
        <f t="shared" si="40"/>
        <v>8.3632019115890077E-2</v>
      </c>
      <c r="R363">
        <f t="shared" si="41"/>
        <v>0.46000000000000008</v>
      </c>
      <c r="S363">
        <f t="shared" si="42"/>
        <v>5.0000000000000001E-4</v>
      </c>
      <c r="T363">
        <f t="shared" si="43"/>
        <v>8.3500000000000002E-4</v>
      </c>
      <c r="U363">
        <f t="shared" si="44"/>
        <v>0.15</v>
      </c>
      <c r="V363">
        <f t="shared" si="45"/>
        <v>39200.075180279782</v>
      </c>
      <c r="W363">
        <f t="shared" si="46"/>
        <v>3.8111184203049788</v>
      </c>
      <c r="X363">
        <f t="shared" si="47"/>
        <v>249.06026349439549</v>
      </c>
    </row>
    <row r="364" spans="1:24" x14ac:dyDescent="0.25">
      <c r="A364">
        <v>150</v>
      </c>
      <c r="B364">
        <v>31</v>
      </c>
      <c r="C364">
        <v>75</v>
      </c>
      <c r="D364">
        <v>14</v>
      </c>
      <c r="E364">
        <v>43</v>
      </c>
      <c r="F364">
        <v>1.3</v>
      </c>
      <c r="G364">
        <v>1.5</v>
      </c>
      <c r="H364">
        <v>700</v>
      </c>
      <c r="I364">
        <v>183.131</v>
      </c>
      <c r="J364">
        <v>224.91499999999999</v>
      </c>
      <c r="K364">
        <v>13.303100000000001</v>
      </c>
      <c r="L364">
        <v>42.228299999999997</v>
      </c>
      <c r="M364">
        <v>12</v>
      </c>
      <c r="N364">
        <v>41</v>
      </c>
      <c r="O364">
        <v>0.55000000000000004</v>
      </c>
      <c r="P364">
        <v>0.09</v>
      </c>
      <c r="Q364">
        <f t="shared" si="40"/>
        <v>8.3632019115890077E-2</v>
      </c>
      <c r="R364">
        <f t="shared" si="41"/>
        <v>0.46000000000000008</v>
      </c>
      <c r="S364">
        <f t="shared" si="42"/>
        <v>5.0000000000000001E-4</v>
      </c>
      <c r="T364">
        <f t="shared" si="43"/>
        <v>8.3500000000000002E-4</v>
      </c>
      <c r="U364">
        <f t="shared" si="44"/>
        <v>0.15</v>
      </c>
      <c r="V364">
        <f t="shared" si="45"/>
        <v>39200.075180279782</v>
      </c>
      <c r="W364">
        <f t="shared" si="46"/>
        <v>3.8111184203049788</v>
      </c>
      <c r="X364">
        <f t="shared" si="47"/>
        <v>249.06026349439549</v>
      </c>
    </row>
    <row r="365" spans="1:24" x14ac:dyDescent="0.25">
      <c r="A365">
        <v>120</v>
      </c>
      <c r="B365">
        <v>36</v>
      </c>
      <c r="C365">
        <v>32</v>
      </c>
      <c r="D365">
        <v>14</v>
      </c>
      <c r="E365">
        <v>43</v>
      </c>
      <c r="F365">
        <v>1.4</v>
      </c>
      <c r="G365">
        <v>4</v>
      </c>
      <c r="H365">
        <v>875</v>
      </c>
      <c r="I365">
        <v>143.16999999999999</v>
      </c>
      <c r="J365">
        <v>338.8</v>
      </c>
      <c r="K365">
        <v>158.97999999999999</v>
      </c>
      <c r="L365">
        <v>49.07</v>
      </c>
      <c r="M365">
        <v>12</v>
      </c>
      <c r="N365">
        <v>41</v>
      </c>
      <c r="O365">
        <v>0.45</v>
      </c>
      <c r="P365">
        <v>0.09</v>
      </c>
      <c r="Q365">
        <f t="shared" si="40"/>
        <v>0.21098572530864196</v>
      </c>
      <c r="R365">
        <f t="shared" si="41"/>
        <v>0.36</v>
      </c>
      <c r="S365">
        <f t="shared" si="42"/>
        <v>5.0000000000000001E-4</v>
      </c>
      <c r="T365">
        <f t="shared" si="43"/>
        <v>8.3500000000000002E-4</v>
      </c>
      <c r="U365">
        <f t="shared" si="44"/>
        <v>0.12</v>
      </c>
      <c r="V365">
        <f t="shared" si="45"/>
        <v>367823.67071112921</v>
      </c>
      <c r="W365">
        <f t="shared" si="46"/>
        <v>44.700793315588612</v>
      </c>
      <c r="X365">
        <f t="shared" si="47"/>
        <v>255.65364327562955</v>
      </c>
    </row>
    <row r="366" spans="1:24" x14ac:dyDescent="0.25">
      <c r="A366">
        <v>150</v>
      </c>
      <c r="B366">
        <v>31</v>
      </c>
      <c r="C366">
        <v>75</v>
      </c>
      <c r="D366">
        <v>14</v>
      </c>
      <c r="E366">
        <v>43</v>
      </c>
      <c r="F366">
        <v>1.32</v>
      </c>
      <c r="G366">
        <v>1.5</v>
      </c>
      <c r="H366">
        <v>700</v>
      </c>
      <c r="I366">
        <v>187.268</v>
      </c>
      <c r="J366">
        <v>229.58099999999999</v>
      </c>
      <c r="K366">
        <v>13.303100000000001</v>
      </c>
      <c r="L366">
        <v>42.833100000000002</v>
      </c>
      <c r="M366">
        <v>12</v>
      </c>
      <c r="N366">
        <v>41</v>
      </c>
      <c r="O366">
        <v>0.55000000000000004</v>
      </c>
      <c r="P366">
        <v>0.09</v>
      </c>
      <c r="Q366">
        <f t="shared" si="40"/>
        <v>8.3632019115890077E-2</v>
      </c>
      <c r="R366">
        <f t="shared" si="41"/>
        <v>0.46000000000000008</v>
      </c>
      <c r="S366">
        <f t="shared" si="42"/>
        <v>5.0000000000000001E-4</v>
      </c>
      <c r="T366">
        <f t="shared" si="43"/>
        <v>8.3500000000000002E-4</v>
      </c>
      <c r="U366">
        <f t="shared" si="44"/>
        <v>0.15</v>
      </c>
      <c r="V366">
        <f t="shared" si="45"/>
        <v>39200.075180279782</v>
      </c>
      <c r="W366">
        <f t="shared" si="46"/>
        <v>3.8111184203049788</v>
      </c>
      <c r="X366">
        <f t="shared" si="47"/>
        <v>249.06026349439549</v>
      </c>
    </row>
    <row r="367" spans="1:24" x14ac:dyDescent="0.25">
      <c r="A367">
        <v>150</v>
      </c>
      <c r="B367">
        <v>31</v>
      </c>
      <c r="C367">
        <v>75</v>
      </c>
      <c r="D367">
        <v>14</v>
      </c>
      <c r="E367">
        <v>43</v>
      </c>
      <c r="F367">
        <v>1.34</v>
      </c>
      <c r="G367">
        <v>1.5</v>
      </c>
      <c r="H367">
        <v>700</v>
      </c>
      <c r="I367">
        <v>191.34100000000001</v>
      </c>
      <c r="J367">
        <v>234.27799999999999</v>
      </c>
      <c r="K367">
        <v>13.303100000000001</v>
      </c>
      <c r="L367">
        <v>43.4831</v>
      </c>
      <c r="M367">
        <v>12</v>
      </c>
      <c r="N367">
        <v>41</v>
      </c>
      <c r="O367">
        <v>0.55000000000000004</v>
      </c>
      <c r="P367">
        <v>0.09</v>
      </c>
      <c r="Q367">
        <f t="shared" si="40"/>
        <v>8.3632019115890077E-2</v>
      </c>
      <c r="R367">
        <f t="shared" si="41"/>
        <v>0.46000000000000008</v>
      </c>
      <c r="S367">
        <f t="shared" si="42"/>
        <v>5.0000000000000001E-4</v>
      </c>
      <c r="T367">
        <f t="shared" si="43"/>
        <v>8.3500000000000002E-4</v>
      </c>
      <c r="U367">
        <f t="shared" si="44"/>
        <v>0.15</v>
      </c>
      <c r="V367">
        <f t="shared" si="45"/>
        <v>39200.075180279782</v>
      </c>
      <c r="W367">
        <f t="shared" si="46"/>
        <v>3.8111184203049788</v>
      </c>
      <c r="X367">
        <f t="shared" si="47"/>
        <v>249.06026349439549</v>
      </c>
    </row>
    <row r="368" spans="1:24" x14ac:dyDescent="0.25">
      <c r="A368">
        <v>150</v>
      </c>
      <c r="B368">
        <v>31</v>
      </c>
      <c r="C368">
        <v>75</v>
      </c>
      <c r="D368">
        <v>14</v>
      </c>
      <c r="E368">
        <v>43</v>
      </c>
      <c r="F368">
        <v>1.36</v>
      </c>
      <c r="G368">
        <v>1.5</v>
      </c>
      <c r="H368">
        <v>700</v>
      </c>
      <c r="I368">
        <v>195.50800000000001</v>
      </c>
      <c r="J368">
        <v>238.971</v>
      </c>
      <c r="K368">
        <v>13.303100000000001</v>
      </c>
      <c r="L368">
        <v>44.094799999999999</v>
      </c>
      <c r="M368">
        <v>12</v>
      </c>
      <c r="N368">
        <v>41</v>
      </c>
      <c r="O368">
        <v>0.55000000000000004</v>
      </c>
      <c r="P368">
        <v>0.09</v>
      </c>
      <c r="Q368">
        <f t="shared" si="40"/>
        <v>8.3632019115890077E-2</v>
      </c>
      <c r="R368">
        <f t="shared" si="41"/>
        <v>0.46000000000000008</v>
      </c>
      <c r="S368">
        <f t="shared" si="42"/>
        <v>5.0000000000000001E-4</v>
      </c>
      <c r="T368">
        <f t="shared" si="43"/>
        <v>8.3500000000000002E-4</v>
      </c>
      <c r="U368">
        <f t="shared" si="44"/>
        <v>0.15</v>
      </c>
      <c r="V368">
        <f t="shared" si="45"/>
        <v>39200.075180279782</v>
      </c>
      <c r="W368">
        <f t="shared" si="46"/>
        <v>3.8111184203049788</v>
      </c>
      <c r="X368">
        <f t="shared" si="47"/>
        <v>249.06026349439549</v>
      </c>
    </row>
    <row r="369" spans="1:24" x14ac:dyDescent="0.25">
      <c r="A369">
        <v>120</v>
      </c>
      <c r="B369">
        <v>48</v>
      </c>
      <c r="C369">
        <v>44</v>
      </c>
      <c r="D369">
        <v>14</v>
      </c>
      <c r="E369">
        <v>43</v>
      </c>
      <c r="F369">
        <v>1.25</v>
      </c>
      <c r="G369">
        <v>4</v>
      </c>
      <c r="H369">
        <v>625</v>
      </c>
      <c r="I369">
        <v>144.75</v>
      </c>
      <c r="J369">
        <v>175.15</v>
      </c>
      <c r="K369">
        <v>9.26</v>
      </c>
      <c r="L369">
        <v>46.04</v>
      </c>
      <c r="M369">
        <v>12</v>
      </c>
      <c r="N369">
        <v>41</v>
      </c>
      <c r="O369">
        <v>0.55000000000000004</v>
      </c>
      <c r="P369">
        <v>0.09</v>
      </c>
      <c r="Q369">
        <f t="shared" si="40"/>
        <v>8.2202230639730631E-2</v>
      </c>
      <c r="R369">
        <f t="shared" si="41"/>
        <v>0.46000000000000008</v>
      </c>
      <c r="S369">
        <f t="shared" si="42"/>
        <v>5.0000000000000001E-4</v>
      </c>
      <c r="T369">
        <f t="shared" si="43"/>
        <v>8.3500000000000002E-4</v>
      </c>
      <c r="U369">
        <f t="shared" si="44"/>
        <v>0.12</v>
      </c>
      <c r="V369">
        <f t="shared" si="45"/>
        <v>30550.065056200343</v>
      </c>
      <c r="W369">
        <f t="shared" si="46"/>
        <v>2.6519153694618351</v>
      </c>
      <c r="X369">
        <f t="shared" si="47"/>
        <v>249.18158047702602</v>
      </c>
    </row>
    <row r="370" spans="1:24" x14ac:dyDescent="0.25">
      <c r="A370">
        <v>120</v>
      </c>
      <c r="B370">
        <v>44</v>
      </c>
      <c r="C370">
        <v>44</v>
      </c>
      <c r="D370">
        <v>14</v>
      </c>
      <c r="E370">
        <v>43</v>
      </c>
      <c r="F370">
        <v>1.4</v>
      </c>
      <c r="G370">
        <v>2</v>
      </c>
      <c r="H370">
        <v>585</v>
      </c>
      <c r="I370">
        <v>165.9</v>
      </c>
      <c r="J370">
        <v>201.76</v>
      </c>
      <c r="K370">
        <v>8.9499999999999993</v>
      </c>
      <c r="L370">
        <v>32.97</v>
      </c>
      <c r="M370">
        <v>12</v>
      </c>
      <c r="N370">
        <v>41</v>
      </c>
      <c r="O370">
        <v>0.55000000000000004</v>
      </c>
      <c r="P370">
        <v>0.09</v>
      </c>
      <c r="Q370">
        <f t="shared" si="40"/>
        <v>8.3935950413223145E-2</v>
      </c>
      <c r="R370">
        <f t="shared" si="41"/>
        <v>0.46000000000000008</v>
      </c>
      <c r="S370">
        <f t="shared" si="42"/>
        <v>5.0000000000000001E-4</v>
      </c>
      <c r="T370">
        <f t="shared" si="43"/>
        <v>8.3500000000000002E-4</v>
      </c>
      <c r="U370">
        <f t="shared" si="44"/>
        <v>0.12</v>
      </c>
      <c r="V370">
        <f t="shared" si="45"/>
        <v>31533.469247187932</v>
      </c>
      <c r="W370">
        <f t="shared" si="46"/>
        <v>2.5620943763340192</v>
      </c>
      <c r="X370">
        <f t="shared" si="47"/>
        <v>249.32358786900485</v>
      </c>
    </row>
    <row r="371" spans="1:24" x14ac:dyDescent="0.25">
      <c r="A371">
        <v>120</v>
      </c>
      <c r="B371">
        <v>44</v>
      </c>
      <c r="C371">
        <v>48</v>
      </c>
      <c r="D371">
        <v>14</v>
      </c>
      <c r="E371">
        <v>43</v>
      </c>
      <c r="F371">
        <v>1.4</v>
      </c>
      <c r="G371">
        <v>1</v>
      </c>
      <c r="H371">
        <v>645</v>
      </c>
      <c r="I371">
        <v>147.53</v>
      </c>
      <c r="J371">
        <v>194.57</v>
      </c>
      <c r="K371">
        <v>10.029999999999999</v>
      </c>
      <c r="L371">
        <v>29.26</v>
      </c>
      <c r="M371">
        <v>12</v>
      </c>
      <c r="N371">
        <v>41</v>
      </c>
      <c r="O371">
        <v>0.55000000000000004</v>
      </c>
      <c r="P371">
        <v>0.09</v>
      </c>
      <c r="Q371">
        <f t="shared" si="40"/>
        <v>8.4832702020202017E-2</v>
      </c>
      <c r="R371">
        <f t="shared" si="41"/>
        <v>0.46000000000000008</v>
      </c>
      <c r="S371">
        <f t="shared" si="42"/>
        <v>5.0000000000000001E-4</v>
      </c>
      <c r="T371">
        <f t="shared" si="43"/>
        <v>8.3500000000000002E-4</v>
      </c>
      <c r="U371">
        <f t="shared" si="44"/>
        <v>0.12</v>
      </c>
      <c r="V371">
        <f t="shared" si="45"/>
        <v>32047.622948992328</v>
      </c>
      <c r="W371">
        <f t="shared" si="46"/>
        <v>2.8709328891805628</v>
      </c>
      <c r="X371">
        <f t="shared" si="47"/>
        <v>249.36379174167377</v>
      </c>
    </row>
    <row r="372" spans="1:24" x14ac:dyDescent="0.25">
      <c r="A372">
        <v>120</v>
      </c>
      <c r="B372">
        <v>44</v>
      </c>
      <c r="C372">
        <v>44</v>
      </c>
      <c r="D372">
        <v>14</v>
      </c>
      <c r="E372">
        <v>43</v>
      </c>
      <c r="F372">
        <v>1.34</v>
      </c>
      <c r="G372">
        <v>4</v>
      </c>
      <c r="H372">
        <v>580</v>
      </c>
      <c r="I372">
        <v>146.78</v>
      </c>
      <c r="J372">
        <v>176.81</v>
      </c>
      <c r="K372">
        <v>8.76</v>
      </c>
      <c r="L372">
        <v>46.22</v>
      </c>
      <c r="M372">
        <v>12</v>
      </c>
      <c r="N372">
        <v>41</v>
      </c>
      <c r="O372">
        <v>0.55000000000000004</v>
      </c>
      <c r="P372">
        <v>0.09</v>
      </c>
      <c r="Q372">
        <f t="shared" si="40"/>
        <v>8.321854912764004E-2</v>
      </c>
      <c r="R372">
        <f t="shared" si="41"/>
        <v>0.46000000000000008</v>
      </c>
      <c r="S372">
        <f t="shared" si="42"/>
        <v>5.0000000000000001E-4</v>
      </c>
      <c r="T372">
        <f t="shared" si="43"/>
        <v>8.3500000000000002E-4</v>
      </c>
      <c r="U372">
        <f t="shared" si="44"/>
        <v>0.12</v>
      </c>
      <c r="V372">
        <f t="shared" si="45"/>
        <v>31124.844499639628</v>
      </c>
      <c r="W372">
        <f t="shared" si="46"/>
        <v>2.5072791402487478</v>
      </c>
      <c r="X372">
        <f t="shared" si="47"/>
        <v>249.38271767901031</v>
      </c>
    </row>
    <row r="373" spans="1:24" x14ac:dyDescent="0.25">
      <c r="A373">
        <v>120</v>
      </c>
      <c r="B373">
        <v>48</v>
      </c>
      <c r="C373">
        <v>40</v>
      </c>
      <c r="D373">
        <v>14</v>
      </c>
      <c r="E373">
        <v>43</v>
      </c>
      <c r="F373">
        <v>1.31</v>
      </c>
      <c r="G373">
        <v>4</v>
      </c>
      <c r="H373">
        <v>580</v>
      </c>
      <c r="I373">
        <v>143.63999999999999</v>
      </c>
      <c r="J373">
        <v>173.4</v>
      </c>
      <c r="K373">
        <v>8.8800000000000008</v>
      </c>
      <c r="L373">
        <v>45.28</v>
      </c>
      <c r="M373">
        <v>12</v>
      </c>
      <c r="N373">
        <v>41</v>
      </c>
      <c r="O373">
        <v>0.55000000000000004</v>
      </c>
      <c r="P373">
        <v>0.09</v>
      </c>
      <c r="Q373">
        <f t="shared" si="40"/>
        <v>8.3912037037037049E-2</v>
      </c>
      <c r="R373">
        <f t="shared" si="41"/>
        <v>0.46000000000000008</v>
      </c>
      <c r="S373">
        <f t="shared" si="42"/>
        <v>5.0000000000000001E-4</v>
      </c>
      <c r="T373">
        <f t="shared" si="43"/>
        <v>8.3500000000000002E-4</v>
      </c>
      <c r="U373">
        <f t="shared" si="44"/>
        <v>0.12</v>
      </c>
      <c r="V373">
        <f t="shared" si="45"/>
        <v>31519.809781181775</v>
      </c>
      <c r="W373">
        <f t="shared" si="46"/>
        <v>2.5390957879285319</v>
      </c>
      <c r="X373">
        <f t="shared" si="47"/>
        <v>249.73079953177199</v>
      </c>
    </row>
    <row r="374" spans="1:24" x14ac:dyDescent="0.25">
      <c r="A374">
        <v>150</v>
      </c>
      <c r="B374">
        <v>34</v>
      </c>
      <c r="C374">
        <v>67</v>
      </c>
      <c r="D374">
        <v>14</v>
      </c>
      <c r="E374">
        <v>43</v>
      </c>
      <c r="F374">
        <v>1.2</v>
      </c>
      <c r="G374">
        <v>1.5</v>
      </c>
      <c r="H374">
        <v>700</v>
      </c>
      <c r="I374">
        <v>162.74</v>
      </c>
      <c r="J374">
        <v>202.46</v>
      </c>
      <c r="K374">
        <v>13.75</v>
      </c>
      <c r="L374">
        <v>30.53</v>
      </c>
      <c r="M374">
        <v>12</v>
      </c>
      <c r="N374">
        <v>41</v>
      </c>
      <c r="O374">
        <v>0.55000000000000004</v>
      </c>
      <c r="P374">
        <v>0.09</v>
      </c>
      <c r="Q374">
        <f t="shared" si="40"/>
        <v>8.5357526095015124E-2</v>
      </c>
      <c r="R374">
        <f t="shared" si="41"/>
        <v>0.46000000000000008</v>
      </c>
      <c r="S374">
        <f t="shared" si="42"/>
        <v>5.0000000000000001E-4</v>
      </c>
      <c r="T374">
        <f t="shared" si="43"/>
        <v>8.3500000000000002E-4</v>
      </c>
      <c r="U374">
        <f t="shared" si="44"/>
        <v>0.15</v>
      </c>
      <c r="V374">
        <f t="shared" si="45"/>
        <v>40437.837412675894</v>
      </c>
      <c r="W374">
        <f t="shared" si="46"/>
        <v>3.9314564151212674</v>
      </c>
      <c r="X374">
        <f t="shared" si="47"/>
        <v>249.74316253677392</v>
      </c>
    </row>
    <row r="375" spans="1:24" x14ac:dyDescent="0.25">
      <c r="A375">
        <v>150</v>
      </c>
      <c r="B375">
        <v>34</v>
      </c>
      <c r="C375">
        <v>67</v>
      </c>
      <c r="D375">
        <v>14</v>
      </c>
      <c r="E375">
        <v>43</v>
      </c>
      <c r="F375">
        <v>1.22</v>
      </c>
      <c r="G375">
        <v>1.5</v>
      </c>
      <c r="H375">
        <v>700</v>
      </c>
      <c r="I375">
        <v>167.08</v>
      </c>
      <c r="J375">
        <v>207.39</v>
      </c>
      <c r="K375">
        <v>13.75</v>
      </c>
      <c r="L375">
        <v>31.12</v>
      </c>
      <c r="M375">
        <v>12</v>
      </c>
      <c r="N375">
        <v>41</v>
      </c>
      <c r="O375">
        <v>0.55000000000000004</v>
      </c>
      <c r="P375">
        <v>0.09</v>
      </c>
      <c r="Q375">
        <f t="shared" si="40"/>
        <v>8.5357526095015124E-2</v>
      </c>
      <c r="R375">
        <f t="shared" si="41"/>
        <v>0.46000000000000008</v>
      </c>
      <c r="S375">
        <f t="shared" si="42"/>
        <v>5.0000000000000001E-4</v>
      </c>
      <c r="T375">
        <f t="shared" si="43"/>
        <v>8.3500000000000002E-4</v>
      </c>
      <c r="U375">
        <f t="shared" si="44"/>
        <v>0.15</v>
      </c>
      <c r="V375">
        <f t="shared" si="45"/>
        <v>40437.837412675894</v>
      </c>
      <c r="W375">
        <f t="shared" si="46"/>
        <v>3.9314564151212674</v>
      </c>
      <c r="X375">
        <f t="shared" si="47"/>
        <v>249.74316253677392</v>
      </c>
    </row>
    <row r="376" spans="1:24" x14ac:dyDescent="0.25">
      <c r="A376">
        <v>150</v>
      </c>
      <c r="B376">
        <v>34</v>
      </c>
      <c r="C376">
        <v>67</v>
      </c>
      <c r="D376">
        <v>14</v>
      </c>
      <c r="E376">
        <v>43</v>
      </c>
      <c r="F376">
        <v>1.24</v>
      </c>
      <c r="G376">
        <v>1.5</v>
      </c>
      <c r="H376">
        <v>700</v>
      </c>
      <c r="I376">
        <v>171.38</v>
      </c>
      <c r="J376">
        <v>212.27</v>
      </c>
      <c r="K376">
        <v>13.75</v>
      </c>
      <c r="L376">
        <v>31.72</v>
      </c>
      <c r="M376">
        <v>12</v>
      </c>
      <c r="N376">
        <v>41</v>
      </c>
      <c r="O376">
        <v>0.55000000000000004</v>
      </c>
      <c r="P376">
        <v>0.09</v>
      </c>
      <c r="Q376">
        <f t="shared" si="40"/>
        <v>8.5357526095015124E-2</v>
      </c>
      <c r="R376">
        <f t="shared" si="41"/>
        <v>0.46000000000000008</v>
      </c>
      <c r="S376">
        <f t="shared" si="42"/>
        <v>5.0000000000000001E-4</v>
      </c>
      <c r="T376">
        <f t="shared" si="43"/>
        <v>8.3500000000000002E-4</v>
      </c>
      <c r="U376">
        <f t="shared" si="44"/>
        <v>0.15</v>
      </c>
      <c r="V376">
        <f t="shared" si="45"/>
        <v>40437.837412675894</v>
      </c>
      <c r="W376">
        <f t="shared" si="46"/>
        <v>3.9314564151212674</v>
      </c>
      <c r="X376">
        <f t="shared" si="47"/>
        <v>249.74316253677392</v>
      </c>
    </row>
    <row r="377" spans="1:24" x14ac:dyDescent="0.25">
      <c r="A377">
        <v>150</v>
      </c>
      <c r="B377">
        <v>34</v>
      </c>
      <c r="C377">
        <v>67</v>
      </c>
      <c r="D377">
        <v>14</v>
      </c>
      <c r="E377">
        <v>43</v>
      </c>
      <c r="F377">
        <v>1.26</v>
      </c>
      <c r="G377">
        <v>1.5</v>
      </c>
      <c r="H377">
        <v>700</v>
      </c>
      <c r="I377">
        <v>175.57</v>
      </c>
      <c r="J377">
        <v>217.08</v>
      </c>
      <c r="K377">
        <v>13.75</v>
      </c>
      <c r="L377">
        <v>32.299999999999997</v>
      </c>
      <c r="M377">
        <v>12</v>
      </c>
      <c r="N377">
        <v>41</v>
      </c>
      <c r="O377">
        <v>0.55000000000000004</v>
      </c>
      <c r="P377">
        <v>0.09</v>
      </c>
      <c r="Q377">
        <f t="shared" si="40"/>
        <v>8.5357526095015124E-2</v>
      </c>
      <c r="R377">
        <f t="shared" si="41"/>
        <v>0.46000000000000008</v>
      </c>
      <c r="S377">
        <f t="shared" si="42"/>
        <v>5.0000000000000001E-4</v>
      </c>
      <c r="T377">
        <f t="shared" si="43"/>
        <v>8.3500000000000002E-4</v>
      </c>
      <c r="U377">
        <f t="shared" si="44"/>
        <v>0.15</v>
      </c>
      <c r="V377">
        <f t="shared" si="45"/>
        <v>40437.837412675894</v>
      </c>
      <c r="W377">
        <f t="shared" si="46"/>
        <v>3.9314564151212674</v>
      </c>
      <c r="X377">
        <f t="shared" si="47"/>
        <v>249.74316253677392</v>
      </c>
    </row>
    <row r="378" spans="1:24" x14ac:dyDescent="0.25">
      <c r="A378">
        <v>150</v>
      </c>
      <c r="B378">
        <v>34</v>
      </c>
      <c r="C378">
        <v>67</v>
      </c>
      <c r="D378">
        <v>14</v>
      </c>
      <c r="E378">
        <v>43</v>
      </c>
      <c r="F378">
        <v>1.28</v>
      </c>
      <c r="G378">
        <v>1.5</v>
      </c>
      <c r="H378">
        <v>700</v>
      </c>
      <c r="I378">
        <v>179.8</v>
      </c>
      <c r="J378">
        <v>221.83</v>
      </c>
      <c r="K378">
        <v>13.75</v>
      </c>
      <c r="L378">
        <v>32.89</v>
      </c>
      <c r="M378">
        <v>12</v>
      </c>
      <c r="N378">
        <v>41</v>
      </c>
      <c r="O378">
        <v>0.55000000000000004</v>
      </c>
      <c r="P378">
        <v>0.09</v>
      </c>
      <c r="Q378">
        <f t="shared" si="40"/>
        <v>8.5357526095015124E-2</v>
      </c>
      <c r="R378">
        <f t="shared" si="41"/>
        <v>0.46000000000000008</v>
      </c>
      <c r="S378">
        <f t="shared" si="42"/>
        <v>5.0000000000000001E-4</v>
      </c>
      <c r="T378">
        <f t="shared" si="43"/>
        <v>8.3500000000000002E-4</v>
      </c>
      <c r="U378">
        <f t="shared" si="44"/>
        <v>0.15</v>
      </c>
      <c r="V378">
        <f t="shared" si="45"/>
        <v>40437.837412675894</v>
      </c>
      <c r="W378">
        <f t="shared" si="46"/>
        <v>3.9314564151212674</v>
      </c>
      <c r="X378">
        <f t="shared" si="47"/>
        <v>249.74316253677392</v>
      </c>
    </row>
    <row r="379" spans="1:24" x14ac:dyDescent="0.25">
      <c r="A379">
        <v>120</v>
      </c>
      <c r="B379">
        <v>44</v>
      </c>
      <c r="C379">
        <v>48</v>
      </c>
      <c r="D379">
        <v>14</v>
      </c>
      <c r="E379">
        <v>43</v>
      </c>
      <c r="F379">
        <v>1.34</v>
      </c>
      <c r="G379">
        <v>1.5</v>
      </c>
      <c r="H379">
        <v>650</v>
      </c>
      <c r="I379">
        <v>163.34</v>
      </c>
      <c r="J379">
        <v>205.31</v>
      </c>
      <c r="K379">
        <v>10.24</v>
      </c>
      <c r="L379">
        <v>31.94</v>
      </c>
      <c r="M379">
        <v>12</v>
      </c>
      <c r="N379">
        <v>41</v>
      </c>
      <c r="O379">
        <v>0.55000000000000004</v>
      </c>
      <c r="P379">
        <v>0.09</v>
      </c>
      <c r="Q379">
        <f t="shared" si="40"/>
        <v>8.5490319865319866E-2</v>
      </c>
      <c r="R379">
        <f t="shared" si="41"/>
        <v>0.46000000000000008</v>
      </c>
      <c r="S379">
        <f t="shared" si="42"/>
        <v>5.0000000000000001E-4</v>
      </c>
      <c r="T379">
        <f t="shared" si="43"/>
        <v>8.3500000000000002E-4</v>
      </c>
      <c r="U379">
        <f t="shared" si="44"/>
        <v>0.12</v>
      </c>
      <c r="V379">
        <f t="shared" si="45"/>
        <v>32427.050753692205</v>
      </c>
      <c r="W379">
        <f t="shared" si="46"/>
        <v>2.9274420819305464</v>
      </c>
      <c r="X379">
        <f t="shared" si="47"/>
        <v>249.79342762084897</v>
      </c>
    </row>
    <row r="380" spans="1:24" x14ac:dyDescent="0.25">
      <c r="A380">
        <v>150</v>
      </c>
      <c r="B380">
        <v>34</v>
      </c>
      <c r="C380">
        <v>67</v>
      </c>
      <c r="D380">
        <v>14</v>
      </c>
      <c r="E380">
        <v>43</v>
      </c>
      <c r="F380">
        <v>1.3</v>
      </c>
      <c r="G380">
        <v>1.5</v>
      </c>
      <c r="H380">
        <v>700</v>
      </c>
      <c r="I380">
        <v>183.87899999999999</v>
      </c>
      <c r="J380">
        <v>226.53399999999999</v>
      </c>
      <c r="K380">
        <v>13.754300000000001</v>
      </c>
      <c r="L380">
        <v>42.386499999999998</v>
      </c>
      <c r="M380">
        <v>12</v>
      </c>
      <c r="N380">
        <v>41</v>
      </c>
      <c r="O380">
        <v>0.55000000000000004</v>
      </c>
      <c r="P380">
        <v>0.09</v>
      </c>
      <c r="Q380">
        <f t="shared" si="40"/>
        <v>8.5357526095015124E-2</v>
      </c>
      <c r="R380">
        <f t="shared" si="41"/>
        <v>0.46000000000000008</v>
      </c>
      <c r="S380">
        <f t="shared" si="42"/>
        <v>5.0000000000000001E-4</v>
      </c>
      <c r="T380">
        <f t="shared" si="43"/>
        <v>8.3500000000000002E-4</v>
      </c>
      <c r="U380">
        <f t="shared" si="44"/>
        <v>0.15</v>
      </c>
      <c r="V380">
        <f t="shared" si="45"/>
        <v>40437.837412675894</v>
      </c>
      <c r="W380">
        <f t="shared" si="46"/>
        <v>3.9314564151212674</v>
      </c>
      <c r="X380">
        <f t="shared" si="47"/>
        <v>249.8525367621491</v>
      </c>
    </row>
    <row r="381" spans="1:24" x14ac:dyDescent="0.25">
      <c r="A381">
        <v>150</v>
      </c>
      <c r="B381">
        <v>34</v>
      </c>
      <c r="C381">
        <v>67</v>
      </c>
      <c r="D381">
        <v>14</v>
      </c>
      <c r="E381">
        <v>43</v>
      </c>
      <c r="F381">
        <v>1.32</v>
      </c>
      <c r="G381">
        <v>1.5</v>
      </c>
      <c r="H381">
        <v>700</v>
      </c>
      <c r="I381">
        <v>187.999</v>
      </c>
      <c r="J381">
        <v>231.233</v>
      </c>
      <c r="K381">
        <v>13.754300000000001</v>
      </c>
      <c r="L381">
        <v>43.009799999999998</v>
      </c>
      <c r="M381">
        <v>12</v>
      </c>
      <c r="N381">
        <v>41</v>
      </c>
      <c r="O381">
        <v>0.55000000000000004</v>
      </c>
      <c r="P381">
        <v>0.09</v>
      </c>
      <c r="Q381">
        <f t="shared" si="40"/>
        <v>8.5357526095015124E-2</v>
      </c>
      <c r="R381">
        <f t="shared" si="41"/>
        <v>0.46000000000000008</v>
      </c>
      <c r="S381">
        <f t="shared" si="42"/>
        <v>5.0000000000000001E-4</v>
      </c>
      <c r="T381">
        <f t="shared" si="43"/>
        <v>8.3500000000000002E-4</v>
      </c>
      <c r="U381">
        <f t="shared" si="44"/>
        <v>0.15</v>
      </c>
      <c r="V381">
        <f t="shared" si="45"/>
        <v>40437.837412675894</v>
      </c>
      <c r="W381">
        <f t="shared" si="46"/>
        <v>3.9314564151212674</v>
      </c>
      <c r="X381">
        <f t="shared" si="47"/>
        <v>249.8525367621491</v>
      </c>
    </row>
    <row r="382" spans="1:24" x14ac:dyDescent="0.25">
      <c r="A382">
        <v>150</v>
      </c>
      <c r="B382">
        <v>34</v>
      </c>
      <c r="C382">
        <v>67</v>
      </c>
      <c r="D382">
        <v>14</v>
      </c>
      <c r="E382">
        <v>43</v>
      </c>
      <c r="F382">
        <v>1.34</v>
      </c>
      <c r="G382">
        <v>1.5</v>
      </c>
      <c r="H382">
        <v>700</v>
      </c>
      <c r="I382">
        <v>192.16800000000001</v>
      </c>
      <c r="J382">
        <v>235.953</v>
      </c>
      <c r="K382">
        <v>13.754300000000001</v>
      </c>
      <c r="L382">
        <v>43.622300000000003</v>
      </c>
      <c r="M382">
        <v>12</v>
      </c>
      <c r="N382">
        <v>41</v>
      </c>
      <c r="O382">
        <v>0.55000000000000004</v>
      </c>
      <c r="P382">
        <v>0.09</v>
      </c>
      <c r="Q382">
        <f t="shared" si="40"/>
        <v>8.5357526095015124E-2</v>
      </c>
      <c r="R382">
        <f t="shared" si="41"/>
        <v>0.46000000000000008</v>
      </c>
      <c r="S382">
        <f t="shared" si="42"/>
        <v>5.0000000000000001E-4</v>
      </c>
      <c r="T382">
        <f t="shared" si="43"/>
        <v>8.3500000000000002E-4</v>
      </c>
      <c r="U382">
        <f t="shared" si="44"/>
        <v>0.15</v>
      </c>
      <c r="V382">
        <f t="shared" si="45"/>
        <v>40437.837412675894</v>
      </c>
      <c r="W382">
        <f t="shared" si="46"/>
        <v>3.9314564151212674</v>
      </c>
      <c r="X382">
        <f t="shared" si="47"/>
        <v>249.8525367621491</v>
      </c>
    </row>
    <row r="383" spans="1:24" x14ac:dyDescent="0.25">
      <c r="A383">
        <v>150</v>
      </c>
      <c r="B383">
        <v>34</v>
      </c>
      <c r="C383">
        <v>67</v>
      </c>
      <c r="D383">
        <v>14</v>
      </c>
      <c r="E383">
        <v>43</v>
      </c>
      <c r="F383">
        <v>1.36</v>
      </c>
      <c r="G383">
        <v>1.5</v>
      </c>
      <c r="H383">
        <v>700</v>
      </c>
      <c r="I383">
        <v>196.32300000000001</v>
      </c>
      <c r="J383">
        <v>240.63499999999999</v>
      </c>
      <c r="K383">
        <v>13.754300000000001</v>
      </c>
      <c r="L383">
        <v>44.228499999999997</v>
      </c>
      <c r="M383">
        <v>12</v>
      </c>
      <c r="N383">
        <v>41</v>
      </c>
      <c r="O383">
        <v>0.55000000000000004</v>
      </c>
      <c r="P383">
        <v>0.09</v>
      </c>
      <c r="Q383">
        <f t="shared" si="40"/>
        <v>8.5357526095015124E-2</v>
      </c>
      <c r="R383">
        <f t="shared" si="41"/>
        <v>0.46000000000000008</v>
      </c>
      <c r="S383">
        <f t="shared" si="42"/>
        <v>5.0000000000000001E-4</v>
      </c>
      <c r="T383">
        <f t="shared" si="43"/>
        <v>8.3500000000000002E-4</v>
      </c>
      <c r="U383">
        <f t="shared" si="44"/>
        <v>0.15</v>
      </c>
      <c r="V383">
        <f t="shared" si="45"/>
        <v>40437.837412675894</v>
      </c>
      <c r="W383">
        <f t="shared" si="46"/>
        <v>3.9314564151212674</v>
      </c>
      <c r="X383">
        <f t="shared" si="47"/>
        <v>249.8525367621491</v>
      </c>
    </row>
    <row r="384" spans="1:24" x14ac:dyDescent="0.25">
      <c r="A384">
        <v>120</v>
      </c>
      <c r="B384">
        <v>48</v>
      </c>
      <c r="C384">
        <v>40</v>
      </c>
      <c r="D384">
        <v>14</v>
      </c>
      <c r="E384">
        <v>43</v>
      </c>
      <c r="F384">
        <v>1.34</v>
      </c>
      <c r="G384">
        <v>3</v>
      </c>
      <c r="H384">
        <v>585</v>
      </c>
      <c r="I384">
        <v>157.52000000000001</v>
      </c>
      <c r="J384">
        <v>189.05</v>
      </c>
      <c r="K384">
        <v>9.08</v>
      </c>
      <c r="L384">
        <v>36.619999999999997</v>
      </c>
      <c r="M384">
        <v>12</v>
      </c>
      <c r="N384">
        <v>41</v>
      </c>
      <c r="O384">
        <v>0.55000000000000004</v>
      </c>
      <c r="P384">
        <v>0.09</v>
      </c>
      <c r="Q384">
        <f t="shared" si="40"/>
        <v>8.4635416666666671E-2</v>
      </c>
      <c r="R384">
        <f t="shared" si="41"/>
        <v>0.46000000000000008</v>
      </c>
      <c r="S384">
        <f t="shared" si="42"/>
        <v>5.0000000000000001E-4</v>
      </c>
      <c r="T384">
        <f t="shared" si="43"/>
        <v>8.3500000000000002E-4</v>
      </c>
      <c r="U384">
        <f t="shared" si="44"/>
        <v>0.12</v>
      </c>
      <c r="V384">
        <f t="shared" si="45"/>
        <v>31934.187597439523</v>
      </c>
      <c r="W384">
        <f t="shared" si="46"/>
        <v>2.5946527422919612</v>
      </c>
      <c r="X384">
        <f t="shared" si="47"/>
        <v>249.95049056080126</v>
      </c>
    </row>
    <row r="385" spans="1:24" x14ac:dyDescent="0.25">
      <c r="A385">
        <v>120</v>
      </c>
      <c r="B385">
        <v>44</v>
      </c>
      <c r="C385">
        <v>44</v>
      </c>
      <c r="D385">
        <v>14</v>
      </c>
      <c r="E385">
        <v>43</v>
      </c>
      <c r="F385">
        <v>1.4</v>
      </c>
      <c r="G385">
        <v>2</v>
      </c>
      <c r="H385">
        <v>595</v>
      </c>
      <c r="I385">
        <v>167.37</v>
      </c>
      <c r="J385">
        <v>204.34</v>
      </c>
      <c r="K385">
        <v>9.36</v>
      </c>
      <c r="L385">
        <v>33.39</v>
      </c>
      <c r="M385">
        <v>12</v>
      </c>
      <c r="N385">
        <v>41</v>
      </c>
      <c r="O385">
        <v>0.55000000000000004</v>
      </c>
      <c r="P385">
        <v>0.09</v>
      </c>
      <c r="Q385">
        <f t="shared" ref="Q385:Q448" si="48">H385/3600/(B385*C385*10^-3)</f>
        <v>8.5370752984389342E-2</v>
      </c>
      <c r="R385">
        <f t="shared" ref="R385:R448" si="49">O385-P385</f>
        <v>0.46000000000000008</v>
      </c>
      <c r="S385">
        <f t="shared" ref="S385:S448" si="50">500*10^-6</f>
        <v>5.0000000000000001E-4</v>
      </c>
      <c r="T385">
        <f t="shared" ref="T385:T448" si="51">0.000835</f>
        <v>8.3500000000000002E-4</v>
      </c>
      <c r="U385">
        <f t="shared" ref="U385:U448" si="52">A385/1000</f>
        <v>0.12</v>
      </c>
      <c r="V385">
        <f t="shared" ref="V385:V448" si="53">U385*(150*T385*(1-R385)^2*Q385/(S385^2*R385^3)+1.75*1000*(1-R385)*Q385^2/(S385*R385^3))</f>
        <v>32357.913979338453</v>
      </c>
      <c r="W385">
        <f t="shared" ref="W385:W448" si="54">V385*H385/3600/1000/2</f>
        <v>2.6740220580147751</v>
      </c>
      <c r="X385">
        <f t="shared" ref="X385:X448" si="55">ABS(W385-K385)/W385*100</f>
        <v>250.03450969843425</v>
      </c>
    </row>
    <row r="386" spans="1:24" x14ac:dyDescent="0.25">
      <c r="A386">
        <v>120</v>
      </c>
      <c r="B386">
        <v>48</v>
      </c>
      <c r="C386">
        <v>40</v>
      </c>
      <c r="D386">
        <v>14</v>
      </c>
      <c r="E386">
        <v>43</v>
      </c>
      <c r="F386">
        <v>1.4</v>
      </c>
      <c r="G386">
        <v>1.5</v>
      </c>
      <c r="H386">
        <v>595</v>
      </c>
      <c r="I386">
        <v>160.08000000000001</v>
      </c>
      <c r="J386">
        <v>201.14</v>
      </c>
      <c r="K386">
        <v>9.48</v>
      </c>
      <c r="L386">
        <v>30.83</v>
      </c>
      <c r="M386">
        <v>12</v>
      </c>
      <c r="N386">
        <v>41</v>
      </c>
      <c r="O386">
        <v>0.55000000000000004</v>
      </c>
      <c r="P386">
        <v>0.09</v>
      </c>
      <c r="Q386">
        <f t="shared" si="48"/>
        <v>8.608217592592593E-2</v>
      </c>
      <c r="R386">
        <f t="shared" si="49"/>
        <v>0.46000000000000008</v>
      </c>
      <c r="S386">
        <f t="shared" si="50"/>
        <v>5.0000000000000001E-4</v>
      </c>
      <c r="T386">
        <f t="shared" si="51"/>
        <v>8.3500000000000002E-4</v>
      </c>
      <c r="U386">
        <f t="shared" si="52"/>
        <v>0.12</v>
      </c>
      <c r="V386">
        <f t="shared" si="53"/>
        <v>32770.258887295728</v>
      </c>
      <c r="W386">
        <f t="shared" si="54"/>
        <v>2.7080977830473554</v>
      </c>
      <c r="X386">
        <f t="shared" si="55"/>
        <v>250.06121489942626</v>
      </c>
    </row>
    <row r="387" spans="1:24" x14ac:dyDescent="0.25">
      <c r="A387">
        <v>125</v>
      </c>
      <c r="B387">
        <v>44</v>
      </c>
      <c r="C387">
        <v>48</v>
      </c>
      <c r="D387">
        <v>14</v>
      </c>
      <c r="E387">
        <v>43</v>
      </c>
      <c r="F387">
        <v>1.37</v>
      </c>
      <c r="G387">
        <v>1</v>
      </c>
      <c r="H387">
        <v>660</v>
      </c>
      <c r="I387">
        <v>149.99</v>
      </c>
      <c r="J387">
        <v>197.9</v>
      </c>
      <c r="K387">
        <v>11.1</v>
      </c>
      <c r="L387">
        <v>29.57</v>
      </c>
      <c r="M387">
        <v>12</v>
      </c>
      <c r="N387">
        <v>41</v>
      </c>
      <c r="O387">
        <v>0.55000000000000004</v>
      </c>
      <c r="P387">
        <v>0.09</v>
      </c>
      <c r="Q387">
        <f t="shared" si="48"/>
        <v>8.6805555555555539E-2</v>
      </c>
      <c r="R387">
        <f t="shared" si="49"/>
        <v>0.46000000000000008</v>
      </c>
      <c r="S387">
        <f t="shared" si="50"/>
        <v>5.0000000000000001E-4</v>
      </c>
      <c r="T387">
        <f t="shared" si="51"/>
        <v>8.3500000000000002E-4</v>
      </c>
      <c r="U387">
        <f t="shared" si="52"/>
        <v>0.125</v>
      </c>
      <c r="V387">
        <f t="shared" si="53"/>
        <v>34574.950375931454</v>
      </c>
      <c r="W387">
        <f t="shared" si="54"/>
        <v>3.1693704511270502</v>
      </c>
      <c r="X387">
        <f t="shared" si="55"/>
        <v>250.22728239460812</v>
      </c>
    </row>
    <row r="388" spans="1:24" x14ac:dyDescent="0.25">
      <c r="A388">
        <v>120</v>
      </c>
      <c r="B388">
        <v>44</v>
      </c>
      <c r="C388">
        <v>44</v>
      </c>
      <c r="D388">
        <v>14</v>
      </c>
      <c r="E388">
        <v>43</v>
      </c>
      <c r="F388">
        <v>1.34</v>
      </c>
      <c r="G388">
        <v>4</v>
      </c>
      <c r="H388">
        <v>590</v>
      </c>
      <c r="I388">
        <v>148.6</v>
      </c>
      <c r="J388">
        <v>179.43</v>
      </c>
      <c r="K388">
        <v>9.17</v>
      </c>
      <c r="L388">
        <v>46.71</v>
      </c>
      <c r="M388">
        <v>12</v>
      </c>
      <c r="N388">
        <v>41</v>
      </c>
      <c r="O388">
        <v>0.55000000000000004</v>
      </c>
      <c r="P388">
        <v>0.09</v>
      </c>
      <c r="Q388">
        <f t="shared" si="48"/>
        <v>8.4653351698806251E-2</v>
      </c>
      <c r="R388">
        <f t="shared" si="49"/>
        <v>0.46000000000000008</v>
      </c>
      <c r="S388">
        <f t="shared" si="50"/>
        <v>5.0000000000000001E-4</v>
      </c>
      <c r="T388">
        <f t="shared" si="51"/>
        <v>8.3500000000000002E-4</v>
      </c>
      <c r="U388">
        <f t="shared" si="52"/>
        <v>0.12</v>
      </c>
      <c r="V388">
        <f t="shared" si="53"/>
        <v>31944.492407087546</v>
      </c>
      <c r="W388">
        <f t="shared" si="54"/>
        <v>2.617673683358563</v>
      </c>
      <c r="X388">
        <f t="shared" si="55"/>
        <v>250.31104366815438</v>
      </c>
    </row>
    <row r="389" spans="1:24" x14ac:dyDescent="0.25">
      <c r="A389">
        <v>120</v>
      </c>
      <c r="B389">
        <v>48</v>
      </c>
      <c r="C389">
        <v>36</v>
      </c>
      <c r="D389">
        <v>14</v>
      </c>
      <c r="E389">
        <v>43</v>
      </c>
      <c r="F389">
        <v>1.4</v>
      </c>
      <c r="G389">
        <v>4</v>
      </c>
      <c r="H389">
        <v>530</v>
      </c>
      <c r="I389">
        <v>143.47</v>
      </c>
      <c r="J389">
        <v>172.77</v>
      </c>
      <c r="K389">
        <v>8.32</v>
      </c>
      <c r="L389">
        <v>45.27</v>
      </c>
      <c r="M389">
        <v>12</v>
      </c>
      <c r="N389">
        <v>41</v>
      </c>
      <c r="O389">
        <v>0.55000000000000004</v>
      </c>
      <c r="P389">
        <v>0.09</v>
      </c>
      <c r="Q389">
        <f t="shared" si="48"/>
        <v>8.5198045267489711E-2</v>
      </c>
      <c r="R389">
        <f t="shared" si="49"/>
        <v>0.46000000000000008</v>
      </c>
      <c r="S389">
        <f t="shared" si="50"/>
        <v>5.0000000000000001E-4</v>
      </c>
      <c r="T389">
        <f t="shared" si="51"/>
        <v>8.3500000000000002E-4</v>
      </c>
      <c r="U389">
        <f t="shared" si="52"/>
        <v>0.12</v>
      </c>
      <c r="V389">
        <f t="shared" si="53"/>
        <v>32258.167367331676</v>
      </c>
      <c r="W389">
        <f t="shared" si="54"/>
        <v>2.3745595423174706</v>
      </c>
      <c r="X389">
        <f t="shared" si="55"/>
        <v>250.3807696428631</v>
      </c>
    </row>
    <row r="390" spans="1:24" x14ac:dyDescent="0.25">
      <c r="A390">
        <v>120</v>
      </c>
      <c r="B390">
        <v>48</v>
      </c>
      <c r="C390">
        <v>40</v>
      </c>
      <c r="D390">
        <v>14</v>
      </c>
      <c r="E390">
        <v>43</v>
      </c>
      <c r="F390">
        <v>1.37</v>
      </c>
      <c r="G390">
        <v>2</v>
      </c>
      <c r="H390">
        <v>595</v>
      </c>
      <c r="I390">
        <v>163.89</v>
      </c>
      <c r="J390">
        <v>200.65</v>
      </c>
      <c r="K390">
        <v>9.49</v>
      </c>
      <c r="L390">
        <v>32.869999999999997</v>
      </c>
      <c r="M390">
        <v>12</v>
      </c>
      <c r="N390">
        <v>41</v>
      </c>
      <c r="O390">
        <v>0.55000000000000004</v>
      </c>
      <c r="P390">
        <v>0.09</v>
      </c>
      <c r="Q390">
        <f t="shared" si="48"/>
        <v>8.608217592592593E-2</v>
      </c>
      <c r="R390">
        <f t="shared" si="49"/>
        <v>0.46000000000000008</v>
      </c>
      <c r="S390">
        <f t="shared" si="50"/>
        <v>5.0000000000000001E-4</v>
      </c>
      <c r="T390">
        <f t="shared" si="51"/>
        <v>8.3500000000000002E-4</v>
      </c>
      <c r="U390">
        <f t="shared" si="52"/>
        <v>0.12</v>
      </c>
      <c r="V390">
        <f t="shared" si="53"/>
        <v>32770.258887295728</v>
      </c>
      <c r="W390">
        <f t="shared" si="54"/>
        <v>2.7080977830473554</v>
      </c>
      <c r="X390">
        <f t="shared" si="55"/>
        <v>250.43047778434124</v>
      </c>
    </row>
    <row r="391" spans="1:24" x14ac:dyDescent="0.25">
      <c r="A391">
        <v>120</v>
      </c>
      <c r="B391">
        <v>44</v>
      </c>
      <c r="C391">
        <v>48</v>
      </c>
      <c r="D391">
        <v>14</v>
      </c>
      <c r="E391">
        <v>43</v>
      </c>
      <c r="F391">
        <v>1.4</v>
      </c>
      <c r="G391">
        <v>1</v>
      </c>
      <c r="H391">
        <v>665</v>
      </c>
      <c r="I391">
        <v>147.87</v>
      </c>
      <c r="J391">
        <v>196.61</v>
      </c>
      <c r="K391">
        <v>10.87</v>
      </c>
      <c r="L391">
        <v>29.87</v>
      </c>
      <c r="M391">
        <v>12</v>
      </c>
      <c r="N391">
        <v>41</v>
      </c>
      <c r="O391">
        <v>0.55000000000000004</v>
      </c>
      <c r="P391">
        <v>0.09</v>
      </c>
      <c r="Q391">
        <f t="shared" si="48"/>
        <v>8.7463173400673402E-2</v>
      </c>
      <c r="R391">
        <f t="shared" si="49"/>
        <v>0.46000000000000008</v>
      </c>
      <c r="S391">
        <f t="shared" si="50"/>
        <v>5.0000000000000001E-4</v>
      </c>
      <c r="T391">
        <f t="shared" si="51"/>
        <v>8.3500000000000002E-4</v>
      </c>
      <c r="U391">
        <f t="shared" si="52"/>
        <v>0.12</v>
      </c>
      <c r="V391">
        <f t="shared" si="53"/>
        <v>33577.426163396318</v>
      </c>
      <c r="W391">
        <f t="shared" si="54"/>
        <v>3.1012483887025764</v>
      </c>
      <c r="X391">
        <f t="shared" si="55"/>
        <v>250.50401121038618</v>
      </c>
    </row>
    <row r="392" spans="1:24" x14ac:dyDescent="0.25">
      <c r="A392">
        <v>120</v>
      </c>
      <c r="B392">
        <v>48</v>
      </c>
      <c r="C392">
        <v>48</v>
      </c>
      <c r="D392">
        <v>14</v>
      </c>
      <c r="E392">
        <v>43</v>
      </c>
      <c r="F392">
        <v>1.31</v>
      </c>
      <c r="G392">
        <v>1</v>
      </c>
      <c r="H392">
        <v>725</v>
      </c>
      <c r="I392">
        <v>147.52000000000001</v>
      </c>
      <c r="J392">
        <v>197.95</v>
      </c>
      <c r="K392">
        <v>11.84</v>
      </c>
      <c r="L392">
        <v>30.86</v>
      </c>
      <c r="M392">
        <v>12</v>
      </c>
      <c r="N392">
        <v>41</v>
      </c>
      <c r="O392">
        <v>0.55000000000000004</v>
      </c>
      <c r="P392">
        <v>0.09</v>
      </c>
      <c r="Q392">
        <f t="shared" si="48"/>
        <v>8.7408371913580238E-2</v>
      </c>
      <c r="R392">
        <f t="shared" si="49"/>
        <v>0.46000000000000008</v>
      </c>
      <c r="S392">
        <f t="shared" si="50"/>
        <v>5.0000000000000001E-4</v>
      </c>
      <c r="T392">
        <f t="shared" si="51"/>
        <v>8.3500000000000002E-4</v>
      </c>
      <c r="U392">
        <f t="shared" si="52"/>
        <v>0.12</v>
      </c>
      <c r="V392">
        <f t="shared" si="53"/>
        <v>33545.226372012083</v>
      </c>
      <c r="W392">
        <f t="shared" si="54"/>
        <v>3.3778179332928833</v>
      </c>
      <c r="X392">
        <f t="shared" si="55"/>
        <v>250.52214873102159</v>
      </c>
    </row>
    <row r="393" spans="1:24" x14ac:dyDescent="0.25">
      <c r="A393">
        <v>120</v>
      </c>
      <c r="B393">
        <v>44</v>
      </c>
      <c r="C393">
        <v>44</v>
      </c>
      <c r="D393">
        <v>14</v>
      </c>
      <c r="E393">
        <v>43</v>
      </c>
      <c r="F393">
        <v>1.4</v>
      </c>
      <c r="G393">
        <v>2</v>
      </c>
      <c r="H393">
        <v>605</v>
      </c>
      <c r="I393">
        <v>168.81</v>
      </c>
      <c r="J393">
        <v>206.87</v>
      </c>
      <c r="K393">
        <v>9.7799999999999994</v>
      </c>
      <c r="L393">
        <v>33.82</v>
      </c>
      <c r="M393">
        <v>12</v>
      </c>
      <c r="N393">
        <v>41</v>
      </c>
      <c r="O393">
        <v>0.55000000000000004</v>
      </c>
      <c r="P393">
        <v>0.09</v>
      </c>
      <c r="Q393">
        <f t="shared" si="48"/>
        <v>8.6805555555555566E-2</v>
      </c>
      <c r="R393">
        <f t="shared" si="49"/>
        <v>0.46000000000000008</v>
      </c>
      <c r="S393">
        <f t="shared" si="50"/>
        <v>5.0000000000000001E-4</v>
      </c>
      <c r="T393">
        <f t="shared" si="51"/>
        <v>8.3500000000000002E-4</v>
      </c>
      <c r="U393">
        <f t="shared" si="52"/>
        <v>0.12</v>
      </c>
      <c r="V393">
        <f t="shared" si="53"/>
        <v>33191.952360894211</v>
      </c>
      <c r="W393">
        <f t="shared" si="54"/>
        <v>2.7890459969918053</v>
      </c>
      <c r="X393">
        <f t="shared" si="55"/>
        <v>250.65753704128437</v>
      </c>
    </row>
    <row r="394" spans="1:24" x14ac:dyDescent="0.25">
      <c r="A394">
        <v>120</v>
      </c>
      <c r="B394">
        <v>44</v>
      </c>
      <c r="C394">
        <v>44</v>
      </c>
      <c r="D394">
        <v>14</v>
      </c>
      <c r="E394">
        <v>43</v>
      </c>
      <c r="F394">
        <v>1.31</v>
      </c>
      <c r="G394">
        <v>4</v>
      </c>
      <c r="H394">
        <v>600</v>
      </c>
      <c r="I394">
        <v>145.66999999999999</v>
      </c>
      <c r="J394">
        <v>176.67</v>
      </c>
      <c r="K394">
        <v>9.58</v>
      </c>
      <c r="L394">
        <v>45.8</v>
      </c>
      <c r="M394">
        <v>12</v>
      </c>
      <c r="N394">
        <v>41</v>
      </c>
      <c r="O394">
        <v>0.55000000000000004</v>
      </c>
      <c r="P394">
        <v>0.09</v>
      </c>
      <c r="Q394">
        <f t="shared" si="48"/>
        <v>8.6088154269972447E-2</v>
      </c>
      <c r="R394">
        <f t="shared" si="49"/>
        <v>0.46000000000000008</v>
      </c>
      <c r="S394">
        <f t="shared" si="50"/>
        <v>5.0000000000000001E-4</v>
      </c>
      <c r="T394">
        <f t="shared" si="51"/>
        <v>8.3500000000000002E-4</v>
      </c>
      <c r="U394">
        <f t="shared" si="52"/>
        <v>0.12</v>
      </c>
      <c r="V394">
        <f t="shared" si="53"/>
        <v>32773.733963940671</v>
      </c>
      <c r="W394">
        <f t="shared" si="54"/>
        <v>2.7311444969950558</v>
      </c>
      <c r="X394">
        <f t="shared" si="55"/>
        <v>250.76869827064826</v>
      </c>
    </row>
    <row r="395" spans="1:24" x14ac:dyDescent="0.25">
      <c r="A395">
        <v>150</v>
      </c>
      <c r="B395">
        <v>37</v>
      </c>
      <c r="C395">
        <v>60</v>
      </c>
      <c r="D395">
        <v>14</v>
      </c>
      <c r="E395">
        <v>43</v>
      </c>
      <c r="F395">
        <v>1.2</v>
      </c>
      <c r="G395">
        <v>1.5</v>
      </c>
      <c r="H395">
        <v>700</v>
      </c>
      <c r="I395">
        <v>162.99</v>
      </c>
      <c r="J395">
        <v>203.76</v>
      </c>
      <c r="K395">
        <v>14.35</v>
      </c>
      <c r="L395">
        <v>30.71</v>
      </c>
      <c r="M395">
        <v>12</v>
      </c>
      <c r="N395">
        <v>41</v>
      </c>
      <c r="O395">
        <v>0.55000000000000004</v>
      </c>
      <c r="P395">
        <v>0.09</v>
      </c>
      <c r="Q395">
        <f t="shared" si="48"/>
        <v>8.7587587587587584E-2</v>
      </c>
      <c r="R395">
        <f t="shared" si="49"/>
        <v>0.46000000000000008</v>
      </c>
      <c r="S395">
        <f t="shared" si="50"/>
        <v>5.0000000000000001E-4</v>
      </c>
      <c r="T395">
        <f t="shared" si="51"/>
        <v>8.3500000000000002E-4</v>
      </c>
      <c r="U395">
        <f t="shared" si="52"/>
        <v>0.15</v>
      </c>
      <c r="V395">
        <f t="shared" si="53"/>
        <v>42063.225432576823</v>
      </c>
      <c r="W395">
        <f t="shared" si="54"/>
        <v>4.0894802503894132</v>
      </c>
      <c r="X395">
        <f t="shared" si="55"/>
        <v>250.90033748502756</v>
      </c>
    </row>
    <row r="396" spans="1:24" x14ac:dyDescent="0.25">
      <c r="A396">
        <v>150</v>
      </c>
      <c r="B396">
        <v>37</v>
      </c>
      <c r="C396">
        <v>60</v>
      </c>
      <c r="D396">
        <v>14</v>
      </c>
      <c r="E396">
        <v>43</v>
      </c>
      <c r="F396">
        <v>1.22</v>
      </c>
      <c r="G396">
        <v>1.5</v>
      </c>
      <c r="H396">
        <v>700</v>
      </c>
      <c r="I396">
        <v>167.33</v>
      </c>
      <c r="J396">
        <v>208.68</v>
      </c>
      <c r="K396">
        <v>14.35</v>
      </c>
      <c r="L396">
        <v>31.3</v>
      </c>
      <c r="M396">
        <v>12</v>
      </c>
      <c r="N396">
        <v>41</v>
      </c>
      <c r="O396">
        <v>0.55000000000000004</v>
      </c>
      <c r="P396">
        <v>0.09</v>
      </c>
      <c r="Q396">
        <f t="shared" si="48"/>
        <v>8.7587587587587584E-2</v>
      </c>
      <c r="R396">
        <f t="shared" si="49"/>
        <v>0.46000000000000008</v>
      </c>
      <c r="S396">
        <f t="shared" si="50"/>
        <v>5.0000000000000001E-4</v>
      </c>
      <c r="T396">
        <f t="shared" si="51"/>
        <v>8.3500000000000002E-4</v>
      </c>
      <c r="U396">
        <f t="shared" si="52"/>
        <v>0.15</v>
      </c>
      <c r="V396">
        <f t="shared" si="53"/>
        <v>42063.225432576823</v>
      </c>
      <c r="W396">
        <f t="shared" si="54"/>
        <v>4.0894802503894132</v>
      </c>
      <c r="X396">
        <f t="shared" si="55"/>
        <v>250.90033748502756</v>
      </c>
    </row>
    <row r="397" spans="1:24" x14ac:dyDescent="0.25">
      <c r="A397">
        <v>150</v>
      </c>
      <c r="B397">
        <v>37</v>
      </c>
      <c r="C397">
        <v>60</v>
      </c>
      <c r="D397">
        <v>14</v>
      </c>
      <c r="E397">
        <v>43</v>
      </c>
      <c r="F397">
        <v>1.24</v>
      </c>
      <c r="G397">
        <v>1.5</v>
      </c>
      <c r="H397">
        <v>700</v>
      </c>
      <c r="I397">
        <v>171.62</v>
      </c>
      <c r="J397">
        <v>213.54</v>
      </c>
      <c r="K397">
        <v>14.35</v>
      </c>
      <c r="L397">
        <v>31.89</v>
      </c>
      <c r="M397">
        <v>12</v>
      </c>
      <c r="N397">
        <v>41</v>
      </c>
      <c r="O397">
        <v>0.55000000000000004</v>
      </c>
      <c r="P397">
        <v>0.09</v>
      </c>
      <c r="Q397">
        <f t="shared" si="48"/>
        <v>8.7587587587587584E-2</v>
      </c>
      <c r="R397">
        <f t="shared" si="49"/>
        <v>0.46000000000000008</v>
      </c>
      <c r="S397">
        <f t="shared" si="50"/>
        <v>5.0000000000000001E-4</v>
      </c>
      <c r="T397">
        <f t="shared" si="51"/>
        <v>8.3500000000000002E-4</v>
      </c>
      <c r="U397">
        <f t="shared" si="52"/>
        <v>0.15</v>
      </c>
      <c r="V397">
        <f t="shared" si="53"/>
        <v>42063.225432576823</v>
      </c>
      <c r="W397">
        <f t="shared" si="54"/>
        <v>4.0894802503894132</v>
      </c>
      <c r="X397">
        <f t="shared" si="55"/>
        <v>250.90033748502756</v>
      </c>
    </row>
    <row r="398" spans="1:24" x14ac:dyDescent="0.25">
      <c r="A398">
        <v>120</v>
      </c>
      <c r="B398">
        <v>40</v>
      </c>
      <c r="C398">
        <v>44</v>
      </c>
      <c r="D398">
        <v>14</v>
      </c>
      <c r="E398">
        <v>43</v>
      </c>
      <c r="F398">
        <v>1.34</v>
      </c>
      <c r="G398">
        <v>1.5</v>
      </c>
      <c r="H398">
        <v>1030</v>
      </c>
      <c r="I398">
        <v>145.69999999999999</v>
      </c>
      <c r="J398">
        <v>321.79000000000002</v>
      </c>
      <c r="K398">
        <v>118.12</v>
      </c>
      <c r="L398">
        <v>59.25</v>
      </c>
      <c r="M398">
        <v>12</v>
      </c>
      <c r="N398">
        <v>41</v>
      </c>
      <c r="O398">
        <v>0.45</v>
      </c>
      <c r="P398">
        <v>0.09</v>
      </c>
      <c r="Q398">
        <f t="shared" si="48"/>
        <v>0.1625631313131313</v>
      </c>
      <c r="R398">
        <f t="shared" si="49"/>
        <v>0.36</v>
      </c>
      <c r="S398">
        <f t="shared" si="50"/>
        <v>5.0000000000000001E-4</v>
      </c>
      <c r="T398">
        <f t="shared" si="51"/>
        <v>8.3500000000000002E-4</v>
      </c>
      <c r="U398">
        <f t="shared" si="52"/>
        <v>0.12</v>
      </c>
      <c r="V398">
        <f t="shared" si="53"/>
        <v>238054.22755950407</v>
      </c>
      <c r="W398">
        <f t="shared" si="54"/>
        <v>34.054979775873498</v>
      </c>
      <c r="X398">
        <f t="shared" si="55"/>
        <v>246.85088870228307</v>
      </c>
    </row>
    <row r="399" spans="1:24" x14ac:dyDescent="0.25">
      <c r="A399">
        <v>150</v>
      </c>
      <c r="B399">
        <v>37</v>
      </c>
      <c r="C399">
        <v>60</v>
      </c>
      <c r="D399">
        <v>14</v>
      </c>
      <c r="E399">
        <v>43</v>
      </c>
      <c r="F399">
        <v>1.26</v>
      </c>
      <c r="G399">
        <v>1.5</v>
      </c>
      <c r="H399">
        <v>700</v>
      </c>
      <c r="I399">
        <v>175.81</v>
      </c>
      <c r="J399">
        <v>218.34</v>
      </c>
      <c r="K399">
        <v>14.35</v>
      </c>
      <c r="L399">
        <v>32.47</v>
      </c>
      <c r="M399">
        <v>12</v>
      </c>
      <c r="N399">
        <v>41</v>
      </c>
      <c r="O399">
        <v>0.55000000000000004</v>
      </c>
      <c r="P399">
        <v>0.09</v>
      </c>
      <c r="Q399">
        <f t="shared" si="48"/>
        <v>8.7587587587587584E-2</v>
      </c>
      <c r="R399">
        <f t="shared" si="49"/>
        <v>0.46000000000000008</v>
      </c>
      <c r="S399">
        <f t="shared" si="50"/>
        <v>5.0000000000000001E-4</v>
      </c>
      <c r="T399">
        <f t="shared" si="51"/>
        <v>8.3500000000000002E-4</v>
      </c>
      <c r="U399">
        <f t="shared" si="52"/>
        <v>0.15</v>
      </c>
      <c r="V399">
        <f t="shared" si="53"/>
        <v>42063.225432576823</v>
      </c>
      <c r="W399">
        <f t="shared" si="54"/>
        <v>4.0894802503894132</v>
      </c>
      <c r="X399">
        <f t="shared" si="55"/>
        <v>250.90033748502756</v>
      </c>
    </row>
    <row r="400" spans="1:24" x14ac:dyDescent="0.25">
      <c r="A400">
        <v>150</v>
      </c>
      <c r="B400">
        <v>37</v>
      </c>
      <c r="C400">
        <v>60</v>
      </c>
      <c r="D400">
        <v>14</v>
      </c>
      <c r="E400">
        <v>43</v>
      </c>
      <c r="F400">
        <v>1.28</v>
      </c>
      <c r="G400">
        <v>1.5</v>
      </c>
      <c r="H400">
        <v>700</v>
      </c>
      <c r="I400">
        <v>179.97</v>
      </c>
      <c r="J400">
        <v>223.08</v>
      </c>
      <c r="K400">
        <v>14.35</v>
      </c>
      <c r="L400">
        <v>33.049999999999997</v>
      </c>
      <c r="M400">
        <v>12</v>
      </c>
      <c r="N400">
        <v>41</v>
      </c>
      <c r="O400">
        <v>0.55000000000000004</v>
      </c>
      <c r="P400">
        <v>0.09</v>
      </c>
      <c r="Q400">
        <f t="shared" si="48"/>
        <v>8.7587587587587584E-2</v>
      </c>
      <c r="R400">
        <f t="shared" si="49"/>
        <v>0.46000000000000008</v>
      </c>
      <c r="S400">
        <f t="shared" si="50"/>
        <v>5.0000000000000001E-4</v>
      </c>
      <c r="T400">
        <f t="shared" si="51"/>
        <v>8.3500000000000002E-4</v>
      </c>
      <c r="U400">
        <f t="shared" si="52"/>
        <v>0.15</v>
      </c>
      <c r="V400">
        <f t="shared" si="53"/>
        <v>42063.225432576823</v>
      </c>
      <c r="W400">
        <f t="shared" si="54"/>
        <v>4.0894802503894132</v>
      </c>
      <c r="X400">
        <f t="shared" si="55"/>
        <v>250.90033748502756</v>
      </c>
    </row>
    <row r="401" spans="1:24" x14ac:dyDescent="0.25">
      <c r="A401">
        <v>150</v>
      </c>
      <c r="B401">
        <v>37</v>
      </c>
      <c r="C401">
        <v>60</v>
      </c>
      <c r="D401">
        <v>14</v>
      </c>
      <c r="E401">
        <v>43</v>
      </c>
      <c r="F401">
        <v>1.3</v>
      </c>
      <c r="G401">
        <v>1.5</v>
      </c>
      <c r="H401">
        <v>700</v>
      </c>
      <c r="I401">
        <v>184.14</v>
      </c>
      <c r="J401">
        <v>227.79</v>
      </c>
      <c r="K401">
        <v>14.35</v>
      </c>
      <c r="L401">
        <v>33.630000000000003</v>
      </c>
      <c r="M401">
        <v>12</v>
      </c>
      <c r="N401">
        <v>41</v>
      </c>
      <c r="O401">
        <v>0.55000000000000004</v>
      </c>
      <c r="P401">
        <v>0.09</v>
      </c>
      <c r="Q401">
        <f t="shared" si="48"/>
        <v>8.7587587587587584E-2</v>
      </c>
      <c r="R401">
        <f t="shared" si="49"/>
        <v>0.46000000000000008</v>
      </c>
      <c r="S401">
        <f t="shared" si="50"/>
        <v>5.0000000000000001E-4</v>
      </c>
      <c r="T401">
        <f t="shared" si="51"/>
        <v>8.3500000000000002E-4</v>
      </c>
      <c r="U401">
        <f t="shared" si="52"/>
        <v>0.15</v>
      </c>
      <c r="V401">
        <f t="shared" si="53"/>
        <v>42063.225432576823</v>
      </c>
      <c r="W401">
        <f t="shared" si="54"/>
        <v>4.0894802503894132</v>
      </c>
      <c r="X401">
        <f t="shared" si="55"/>
        <v>250.90033748502756</v>
      </c>
    </row>
    <row r="402" spans="1:24" x14ac:dyDescent="0.25">
      <c r="A402">
        <v>150</v>
      </c>
      <c r="B402">
        <v>37</v>
      </c>
      <c r="C402">
        <v>60</v>
      </c>
      <c r="D402">
        <v>14</v>
      </c>
      <c r="E402">
        <v>43</v>
      </c>
      <c r="F402">
        <v>1.32</v>
      </c>
      <c r="G402">
        <v>1.5</v>
      </c>
      <c r="H402">
        <v>700</v>
      </c>
      <c r="I402">
        <v>188.3</v>
      </c>
      <c r="J402">
        <v>232.53</v>
      </c>
      <c r="K402">
        <v>14.35</v>
      </c>
      <c r="L402">
        <v>34.21</v>
      </c>
      <c r="M402">
        <v>12</v>
      </c>
      <c r="N402">
        <v>41</v>
      </c>
      <c r="O402">
        <v>0.55000000000000004</v>
      </c>
      <c r="P402">
        <v>0.09</v>
      </c>
      <c r="Q402">
        <f t="shared" si="48"/>
        <v>8.7587587587587584E-2</v>
      </c>
      <c r="R402">
        <f t="shared" si="49"/>
        <v>0.46000000000000008</v>
      </c>
      <c r="S402">
        <f t="shared" si="50"/>
        <v>5.0000000000000001E-4</v>
      </c>
      <c r="T402">
        <f t="shared" si="51"/>
        <v>8.3500000000000002E-4</v>
      </c>
      <c r="U402">
        <f t="shared" si="52"/>
        <v>0.15</v>
      </c>
      <c r="V402">
        <f t="shared" si="53"/>
        <v>42063.225432576823</v>
      </c>
      <c r="W402">
        <f t="shared" si="54"/>
        <v>4.0894802503894132</v>
      </c>
      <c r="X402">
        <f t="shared" si="55"/>
        <v>250.90033748502756</v>
      </c>
    </row>
    <row r="403" spans="1:24" x14ac:dyDescent="0.25">
      <c r="A403">
        <v>150</v>
      </c>
      <c r="B403">
        <v>37</v>
      </c>
      <c r="C403">
        <v>60</v>
      </c>
      <c r="D403">
        <v>14</v>
      </c>
      <c r="E403">
        <v>43</v>
      </c>
      <c r="F403">
        <v>1.34</v>
      </c>
      <c r="G403">
        <v>1.5</v>
      </c>
      <c r="H403">
        <v>700</v>
      </c>
      <c r="I403">
        <v>192.41</v>
      </c>
      <c r="J403">
        <v>237.26</v>
      </c>
      <c r="K403">
        <v>14.35</v>
      </c>
      <c r="L403">
        <v>34.799999999999997</v>
      </c>
      <c r="M403">
        <v>12</v>
      </c>
      <c r="N403">
        <v>41</v>
      </c>
      <c r="O403">
        <v>0.55000000000000004</v>
      </c>
      <c r="P403">
        <v>0.09</v>
      </c>
      <c r="Q403">
        <f t="shared" si="48"/>
        <v>8.7587587587587584E-2</v>
      </c>
      <c r="R403">
        <f t="shared" si="49"/>
        <v>0.46000000000000008</v>
      </c>
      <c r="S403">
        <f t="shared" si="50"/>
        <v>5.0000000000000001E-4</v>
      </c>
      <c r="T403">
        <f t="shared" si="51"/>
        <v>8.3500000000000002E-4</v>
      </c>
      <c r="U403">
        <f t="shared" si="52"/>
        <v>0.15</v>
      </c>
      <c r="V403">
        <f t="shared" si="53"/>
        <v>42063.225432576823</v>
      </c>
      <c r="W403">
        <f t="shared" si="54"/>
        <v>4.0894802503894132</v>
      </c>
      <c r="X403">
        <f t="shared" si="55"/>
        <v>250.90033748502756</v>
      </c>
    </row>
    <row r="404" spans="1:24" x14ac:dyDescent="0.25">
      <c r="A404">
        <v>150</v>
      </c>
      <c r="B404">
        <v>37</v>
      </c>
      <c r="C404">
        <v>60</v>
      </c>
      <c r="D404">
        <v>14</v>
      </c>
      <c r="E404">
        <v>43</v>
      </c>
      <c r="F404">
        <v>1.36</v>
      </c>
      <c r="G404">
        <v>1.5</v>
      </c>
      <c r="H404">
        <v>700</v>
      </c>
      <c r="I404">
        <v>196.54</v>
      </c>
      <c r="J404">
        <v>241.92</v>
      </c>
      <c r="K404">
        <v>14.35</v>
      </c>
      <c r="L404">
        <v>35.380000000000003</v>
      </c>
      <c r="M404">
        <v>12</v>
      </c>
      <c r="N404">
        <v>41</v>
      </c>
      <c r="O404">
        <v>0.55000000000000004</v>
      </c>
      <c r="P404">
        <v>0.09</v>
      </c>
      <c r="Q404">
        <f t="shared" si="48"/>
        <v>8.7587587587587584E-2</v>
      </c>
      <c r="R404">
        <f t="shared" si="49"/>
        <v>0.46000000000000008</v>
      </c>
      <c r="S404">
        <f t="shared" si="50"/>
        <v>5.0000000000000001E-4</v>
      </c>
      <c r="T404">
        <f t="shared" si="51"/>
        <v>8.3500000000000002E-4</v>
      </c>
      <c r="U404">
        <f t="shared" si="52"/>
        <v>0.15</v>
      </c>
      <c r="V404">
        <f t="shared" si="53"/>
        <v>42063.225432576823</v>
      </c>
      <c r="W404">
        <f t="shared" si="54"/>
        <v>4.0894802503894132</v>
      </c>
      <c r="X404">
        <f t="shared" si="55"/>
        <v>250.90033748502756</v>
      </c>
    </row>
    <row r="405" spans="1:24" x14ac:dyDescent="0.25">
      <c r="A405">
        <v>120</v>
      </c>
      <c r="B405">
        <v>44</v>
      </c>
      <c r="C405">
        <v>40</v>
      </c>
      <c r="D405">
        <v>14</v>
      </c>
      <c r="E405">
        <v>43</v>
      </c>
      <c r="F405">
        <v>1.4</v>
      </c>
      <c r="G405">
        <v>4</v>
      </c>
      <c r="H405">
        <v>550</v>
      </c>
      <c r="I405">
        <v>146.51</v>
      </c>
      <c r="J405">
        <v>176.96</v>
      </c>
      <c r="K405">
        <v>8.9</v>
      </c>
      <c r="L405">
        <v>45.98</v>
      </c>
      <c r="M405">
        <v>12</v>
      </c>
      <c r="N405">
        <v>41</v>
      </c>
      <c r="O405">
        <v>0.55000000000000004</v>
      </c>
      <c r="P405">
        <v>0.09</v>
      </c>
      <c r="Q405">
        <f t="shared" si="48"/>
        <v>8.6805555555555566E-2</v>
      </c>
      <c r="R405">
        <f t="shared" si="49"/>
        <v>0.46000000000000008</v>
      </c>
      <c r="S405">
        <f t="shared" si="50"/>
        <v>5.0000000000000001E-4</v>
      </c>
      <c r="T405">
        <f t="shared" si="51"/>
        <v>8.3500000000000002E-4</v>
      </c>
      <c r="U405">
        <f t="shared" si="52"/>
        <v>0.12</v>
      </c>
      <c r="V405">
        <f t="shared" si="53"/>
        <v>33191.952360894211</v>
      </c>
      <c r="W405">
        <f t="shared" si="54"/>
        <v>2.5354963609016412</v>
      </c>
      <c r="X405">
        <f t="shared" si="55"/>
        <v>251.01608258018143</v>
      </c>
    </row>
    <row r="406" spans="1:24" x14ac:dyDescent="0.25">
      <c r="A406">
        <v>120</v>
      </c>
      <c r="B406">
        <v>44</v>
      </c>
      <c r="C406">
        <v>48</v>
      </c>
      <c r="D406">
        <v>14</v>
      </c>
      <c r="E406">
        <v>43</v>
      </c>
      <c r="F406">
        <v>1.37</v>
      </c>
      <c r="G406">
        <v>1</v>
      </c>
      <c r="H406">
        <v>675</v>
      </c>
      <c r="I406">
        <v>143.63</v>
      </c>
      <c r="J406">
        <v>192.39</v>
      </c>
      <c r="K406">
        <v>11.31</v>
      </c>
      <c r="L406">
        <v>29.64</v>
      </c>
      <c r="M406">
        <v>12</v>
      </c>
      <c r="N406">
        <v>41</v>
      </c>
      <c r="O406">
        <v>0.55000000000000004</v>
      </c>
      <c r="P406">
        <v>0.09</v>
      </c>
      <c r="Q406">
        <f t="shared" si="48"/>
        <v>8.8778409090909088E-2</v>
      </c>
      <c r="R406">
        <f t="shared" si="49"/>
        <v>0.46000000000000008</v>
      </c>
      <c r="S406">
        <f t="shared" si="50"/>
        <v>5.0000000000000001E-4</v>
      </c>
      <c r="T406">
        <f t="shared" si="51"/>
        <v>8.3500000000000002E-4</v>
      </c>
      <c r="U406">
        <f t="shared" si="52"/>
        <v>0.12</v>
      </c>
      <c r="V406">
        <f t="shared" si="53"/>
        <v>34354.419766202816</v>
      </c>
      <c r="W406">
        <f t="shared" si="54"/>
        <v>3.2207268530815139</v>
      </c>
      <c r="X406">
        <f t="shared" si="55"/>
        <v>251.16296773751134</v>
      </c>
    </row>
    <row r="407" spans="1:24" x14ac:dyDescent="0.25">
      <c r="A407">
        <v>120</v>
      </c>
      <c r="B407">
        <v>44</v>
      </c>
      <c r="C407">
        <v>44</v>
      </c>
      <c r="D407">
        <v>14</v>
      </c>
      <c r="E407">
        <v>43</v>
      </c>
      <c r="F407">
        <v>1.4</v>
      </c>
      <c r="G407">
        <v>1.5</v>
      </c>
      <c r="H407">
        <v>615</v>
      </c>
      <c r="I407">
        <v>161.27000000000001</v>
      </c>
      <c r="J407">
        <v>204</v>
      </c>
      <c r="K407">
        <v>10.210000000000001</v>
      </c>
      <c r="L407">
        <v>31.43</v>
      </c>
      <c r="M407">
        <v>12</v>
      </c>
      <c r="N407">
        <v>41</v>
      </c>
      <c r="O407">
        <v>0.55000000000000004</v>
      </c>
      <c r="P407">
        <v>0.09</v>
      </c>
      <c r="Q407">
        <f t="shared" si="48"/>
        <v>8.8240358126721763E-2</v>
      </c>
      <c r="R407">
        <f t="shared" si="49"/>
        <v>0.46000000000000008</v>
      </c>
      <c r="S407">
        <f t="shared" si="50"/>
        <v>5.0000000000000001E-4</v>
      </c>
      <c r="T407">
        <f t="shared" si="51"/>
        <v>8.3500000000000002E-4</v>
      </c>
      <c r="U407">
        <f t="shared" si="52"/>
        <v>0.12</v>
      </c>
      <c r="V407">
        <f t="shared" si="53"/>
        <v>34035.584391855169</v>
      </c>
      <c r="W407">
        <f t="shared" si="54"/>
        <v>2.9072061668042957</v>
      </c>
      <c r="X407">
        <f t="shared" si="55"/>
        <v>251.19628310444858</v>
      </c>
    </row>
    <row r="408" spans="1:24" x14ac:dyDescent="0.25">
      <c r="A408">
        <v>120</v>
      </c>
      <c r="B408">
        <v>44</v>
      </c>
      <c r="C408">
        <v>44</v>
      </c>
      <c r="D408">
        <v>14</v>
      </c>
      <c r="E408">
        <v>43</v>
      </c>
      <c r="F408">
        <v>1.37</v>
      </c>
      <c r="G408">
        <v>2</v>
      </c>
      <c r="H408">
        <v>615</v>
      </c>
      <c r="I408">
        <v>165.41</v>
      </c>
      <c r="J408">
        <v>203.84</v>
      </c>
      <c r="K408">
        <v>10.210000000000001</v>
      </c>
      <c r="L408">
        <v>33.46</v>
      </c>
      <c r="M408">
        <v>12</v>
      </c>
      <c r="N408">
        <v>41</v>
      </c>
      <c r="O408">
        <v>0.55000000000000004</v>
      </c>
      <c r="P408">
        <v>0.09</v>
      </c>
      <c r="Q408">
        <f t="shared" si="48"/>
        <v>8.8240358126721763E-2</v>
      </c>
      <c r="R408">
        <f t="shared" si="49"/>
        <v>0.46000000000000008</v>
      </c>
      <c r="S408">
        <f t="shared" si="50"/>
        <v>5.0000000000000001E-4</v>
      </c>
      <c r="T408">
        <f t="shared" si="51"/>
        <v>8.3500000000000002E-4</v>
      </c>
      <c r="U408">
        <f t="shared" si="52"/>
        <v>0.12</v>
      </c>
      <c r="V408">
        <f t="shared" si="53"/>
        <v>34035.584391855169</v>
      </c>
      <c r="W408">
        <f t="shared" si="54"/>
        <v>2.9072061668042957</v>
      </c>
      <c r="X408">
        <f t="shared" si="55"/>
        <v>251.19628310444858</v>
      </c>
    </row>
    <row r="409" spans="1:24" x14ac:dyDescent="0.25">
      <c r="A409">
        <v>120</v>
      </c>
      <c r="B409">
        <v>44</v>
      </c>
      <c r="C409">
        <v>44</v>
      </c>
      <c r="D409">
        <v>14</v>
      </c>
      <c r="E409">
        <v>43</v>
      </c>
      <c r="F409">
        <v>1.4</v>
      </c>
      <c r="G409">
        <v>1.5</v>
      </c>
      <c r="H409">
        <v>625</v>
      </c>
      <c r="I409">
        <v>162.16</v>
      </c>
      <c r="J409">
        <v>206.08</v>
      </c>
      <c r="K409">
        <v>10.65</v>
      </c>
      <c r="L409">
        <v>31.82</v>
      </c>
      <c r="M409">
        <v>12</v>
      </c>
      <c r="N409">
        <v>41</v>
      </c>
      <c r="O409">
        <v>0.55000000000000004</v>
      </c>
      <c r="P409">
        <v>0.09</v>
      </c>
      <c r="Q409">
        <f t="shared" si="48"/>
        <v>8.9675160697887973E-2</v>
      </c>
      <c r="R409">
        <f t="shared" si="49"/>
        <v>0.46000000000000008</v>
      </c>
      <c r="S409">
        <f t="shared" si="50"/>
        <v>5.0000000000000001E-4</v>
      </c>
      <c r="T409">
        <f t="shared" si="51"/>
        <v>8.3500000000000002E-4</v>
      </c>
      <c r="U409">
        <f t="shared" si="52"/>
        <v>0.12</v>
      </c>
      <c r="V409">
        <f t="shared" si="53"/>
        <v>34888.810072221364</v>
      </c>
      <c r="W409">
        <f t="shared" si="54"/>
        <v>3.0285425409914377</v>
      </c>
      <c r="X409">
        <f t="shared" si="55"/>
        <v>251.65429759865833</v>
      </c>
    </row>
    <row r="410" spans="1:24" x14ac:dyDescent="0.25">
      <c r="A410">
        <v>120</v>
      </c>
      <c r="B410">
        <v>32</v>
      </c>
      <c r="C410">
        <v>36</v>
      </c>
      <c r="D410">
        <v>14</v>
      </c>
      <c r="E410">
        <v>43</v>
      </c>
      <c r="F410">
        <v>1.4</v>
      </c>
      <c r="G410">
        <v>4</v>
      </c>
      <c r="H410">
        <v>830</v>
      </c>
      <c r="I410">
        <v>146.28</v>
      </c>
      <c r="J410">
        <v>318.04000000000002</v>
      </c>
      <c r="K410">
        <v>137.27000000000001</v>
      </c>
      <c r="L410">
        <v>46.71</v>
      </c>
      <c r="M410">
        <v>12</v>
      </c>
      <c r="N410">
        <v>41</v>
      </c>
      <c r="O410">
        <v>0.45</v>
      </c>
      <c r="P410">
        <v>0.09</v>
      </c>
      <c r="Q410">
        <f t="shared" si="48"/>
        <v>0.20013503086419751</v>
      </c>
      <c r="R410">
        <f t="shared" si="49"/>
        <v>0.36</v>
      </c>
      <c r="S410">
        <f t="shared" si="50"/>
        <v>5.0000000000000001E-4</v>
      </c>
      <c r="T410">
        <f t="shared" si="51"/>
        <v>8.3500000000000002E-4</v>
      </c>
      <c r="U410">
        <f t="shared" si="52"/>
        <v>0.12</v>
      </c>
      <c r="V410">
        <f t="shared" si="53"/>
        <v>336395.72563430917</v>
      </c>
      <c r="W410">
        <f t="shared" si="54"/>
        <v>38.778951705066198</v>
      </c>
      <c r="X410">
        <f t="shared" si="55"/>
        <v>253.9806878845223</v>
      </c>
    </row>
    <row r="411" spans="1:24" x14ac:dyDescent="0.25">
      <c r="A411">
        <v>120</v>
      </c>
      <c r="B411">
        <v>48</v>
      </c>
      <c r="C411">
        <v>40</v>
      </c>
      <c r="D411">
        <v>14</v>
      </c>
      <c r="E411">
        <v>43</v>
      </c>
      <c r="F411">
        <v>1.31</v>
      </c>
      <c r="G411">
        <v>3</v>
      </c>
      <c r="H411">
        <v>615</v>
      </c>
      <c r="I411">
        <v>157.36000000000001</v>
      </c>
      <c r="J411">
        <v>191.29</v>
      </c>
      <c r="K411">
        <v>10.36</v>
      </c>
      <c r="L411">
        <v>36.86</v>
      </c>
      <c r="M411">
        <v>12</v>
      </c>
      <c r="N411">
        <v>41</v>
      </c>
      <c r="O411">
        <v>0.55000000000000004</v>
      </c>
      <c r="P411">
        <v>0.09</v>
      </c>
      <c r="Q411">
        <f t="shared" si="48"/>
        <v>8.8975694444444448E-2</v>
      </c>
      <c r="R411">
        <f t="shared" si="49"/>
        <v>0.46000000000000008</v>
      </c>
      <c r="S411">
        <f t="shared" si="50"/>
        <v>5.0000000000000001E-4</v>
      </c>
      <c r="T411">
        <f t="shared" si="51"/>
        <v>8.3500000000000002E-4</v>
      </c>
      <c r="U411">
        <f t="shared" si="52"/>
        <v>0.12</v>
      </c>
      <c r="V411">
        <f t="shared" si="53"/>
        <v>34471.66409637106</v>
      </c>
      <c r="W411">
        <f t="shared" si="54"/>
        <v>2.9444546415650281</v>
      </c>
      <c r="X411">
        <f t="shared" si="55"/>
        <v>251.84783809383057</v>
      </c>
    </row>
    <row r="412" spans="1:24" x14ac:dyDescent="0.25">
      <c r="A412">
        <v>120</v>
      </c>
      <c r="B412">
        <v>40</v>
      </c>
      <c r="C412">
        <v>44</v>
      </c>
      <c r="D412">
        <v>14</v>
      </c>
      <c r="E412">
        <v>43</v>
      </c>
      <c r="F412">
        <v>1.4</v>
      </c>
      <c r="G412">
        <v>4</v>
      </c>
      <c r="H412">
        <v>560</v>
      </c>
      <c r="I412">
        <v>146.72</v>
      </c>
      <c r="J412">
        <v>177.75</v>
      </c>
      <c r="K412">
        <v>9.34</v>
      </c>
      <c r="L412">
        <v>45.83</v>
      </c>
      <c r="M412">
        <v>12</v>
      </c>
      <c r="N412">
        <v>41</v>
      </c>
      <c r="O412">
        <v>0.55000000000000004</v>
      </c>
      <c r="P412">
        <v>0.09</v>
      </c>
      <c r="Q412">
        <f t="shared" si="48"/>
        <v>8.8383838383838384E-2</v>
      </c>
      <c r="R412">
        <f t="shared" si="49"/>
        <v>0.46000000000000008</v>
      </c>
      <c r="S412">
        <f t="shared" si="50"/>
        <v>5.0000000000000001E-4</v>
      </c>
      <c r="T412">
        <f t="shared" si="51"/>
        <v>8.3500000000000002E-4</v>
      </c>
      <c r="U412">
        <f t="shared" si="52"/>
        <v>0.12</v>
      </c>
      <c r="V412">
        <f t="shared" si="53"/>
        <v>34120.475245668553</v>
      </c>
      <c r="W412">
        <f t="shared" si="54"/>
        <v>2.6538147413297763</v>
      </c>
      <c r="X412">
        <f t="shared" si="55"/>
        <v>251.94619483196865</v>
      </c>
    </row>
    <row r="413" spans="1:24" x14ac:dyDescent="0.25">
      <c r="A413">
        <v>120</v>
      </c>
      <c r="B413">
        <v>44</v>
      </c>
      <c r="C413">
        <v>48</v>
      </c>
      <c r="D413">
        <v>14</v>
      </c>
      <c r="E413">
        <v>43</v>
      </c>
      <c r="F413">
        <v>1.37</v>
      </c>
      <c r="G413">
        <v>1</v>
      </c>
      <c r="H413">
        <v>690</v>
      </c>
      <c r="I413">
        <v>143.58000000000001</v>
      </c>
      <c r="J413">
        <v>193.59</v>
      </c>
      <c r="K413">
        <v>11.99</v>
      </c>
      <c r="L413">
        <v>30.07</v>
      </c>
      <c r="M413">
        <v>12</v>
      </c>
      <c r="N413">
        <v>41</v>
      </c>
      <c r="O413">
        <v>0.55000000000000004</v>
      </c>
      <c r="P413">
        <v>0.09</v>
      </c>
      <c r="Q413">
        <f t="shared" si="48"/>
        <v>9.0751262626262624E-2</v>
      </c>
      <c r="R413">
        <f t="shared" si="49"/>
        <v>0.46000000000000008</v>
      </c>
      <c r="S413">
        <f t="shared" si="50"/>
        <v>5.0000000000000001E-4</v>
      </c>
      <c r="T413">
        <f t="shared" si="51"/>
        <v>8.3500000000000002E-4</v>
      </c>
      <c r="U413">
        <f t="shared" si="52"/>
        <v>0.12</v>
      </c>
      <c r="V413">
        <f t="shared" si="53"/>
        <v>35535.025164918196</v>
      </c>
      <c r="W413">
        <f t="shared" si="54"/>
        <v>3.4054399116379939</v>
      </c>
      <c r="X413">
        <f t="shared" si="55"/>
        <v>252.08373399937312</v>
      </c>
    </row>
    <row r="414" spans="1:24" x14ac:dyDescent="0.25">
      <c r="A414">
        <v>120</v>
      </c>
      <c r="B414">
        <v>44</v>
      </c>
      <c r="C414">
        <v>40</v>
      </c>
      <c r="D414">
        <v>14</v>
      </c>
      <c r="E414">
        <v>43</v>
      </c>
      <c r="F414">
        <v>1.4</v>
      </c>
      <c r="G414">
        <v>3</v>
      </c>
      <c r="H414">
        <v>570</v>
      </c>
      <c r="I414">
        <v>157.86000000000001</v>
      </c>
      <c r="J414">
        <v>191.11</v>
      </c>
      <c r="K414">
        <v>9.7799999999999994</v>
      </c>
      <c r="L414">
        <v>36.61</v>
      </c>
      <c r="M414">
        <v>12</v>
      </c>
      <c r="N414">
        <v>41</v>
      </c>
      <c r="O414">
        <v>0.55000000000000004</v>
      </c>
      <c r="P414">
        <v>0.09</v>
      </c>
      <c r="Q414">
        <f t="shared" si="48"/>
        <v>8.9962121212121202E-2</v>
      </c>
      <c r="R414">
        <f t="shared" si="49"/>
        <v>0.46000000000000008</v>
      </c>
      <c r="S414">
        <f t="shared" si="50"/>
        <v>5.0000000000000001E-4</v>
      </c>
      <c r="T414">
        <f t="shared" si="51"/>
        <v>8.3500000000000002E-4</v>
      </c>
      <c r="U414">
        <f t="shared" si="52"/>
        <v>0.12</v>
      </c>
      <c r="V414">
        <f t="shared" si="53"/>
        <v>35060.606446223224</v>
      </c>
      <c r="W414">
        <f t="shared" si="54"/>
        <v>2.7756313436593385</v>
      </c>
      <c r="X414">
        <f t="shared" si="55"/>
        <v>252.35226833496691</v>
      </c>
    </row>
    <row r="415" spans="1:24" x14ac:dyDescent="0.25">
      <c r="A415">
        <v>120</v>
      </c>
      <c r="B415">
        <v>48</v>
      </c>
      <c r="C415">
        <v>40</v>
      </c>
      <c r="D415">
        <v>14</v>
      </c>
      <c r="E415">
        <v>43</v>
      </c>
      <c r="F415">
        <v>1.31</v>
      </c>
      <c r="G415">
        <v>3</v>
      </c>
      <c r="H415">
        <v>625</v>
      </c>
      <c r="I415">
        <v>158.83000000000001</v>
      </c>
      <c r="J415">
        <v>193.77</v>
      </c>
      <c r="K415">
        <v>10.81</v>
      </c>
      <c r="L415">
        <v>37.270000000000003</v>
      </c>
      <c r="M415">
        <v>12</v>
      </c>
      <c r="N415">
        <v>41</v>
      </c>
      <c r="O415">
        <v>0.55000000000000004</v>
      </c>
      <c r="P415">
        <v>0.09</v>
      </c>
      <c r="Q415">
        <f t="shared" si="48"/>
        <v>9.0422453703703706E-2</v>
      </c>
      <c r="R415">
        <f t="shared" si="49"/>
        <v>0.46000000000000008</v>
      </c>
      <c r="S415">
        <f t="shared" si="50"/>
        <v>5.0000000000000001E-4</v>
      </c>
      <c r="T415">
        <f t="shared" si="51"/>
        <v>8.3500000000000002E-4</v>
      </c>
      <c r="U415">
        <f t="shared" si="52"/>
        <v>0.12</v>
      </c>
      <c r="V415">
        <f t="shared" si="53"/>
        <v>35336.998015590165</v>
      </c>
      <c r="W415">
        <f t="shared" si="54"/>
        <v>3.0674477444088688</v>
      </c>
      <c r="X415">
        <f t="shared" si="55"/>
        <v>252.41024137098083</v>
      </c>
    </row>
    <row r="416" spans="1:24" x14ac:dyDescent="0.25">
      <c r="A416">
        <v>120</v>
      </c>
      <c r="B416">
        <v>44</v>
      </c>
      <c r="C416">
        <v>44</v>
      </c>
      <c r="D416">
        <v>14</v>
      </c>
      <c r="E416">
        <v>43</v>
      </c>
      <c r="F416">
        <v>1.4</v>
      </c>
      <c r="G416">
        <v>1.5</v>
      </c>
      <c r="H416">
        <v>640</v>
      </c>
      <c r="I416">
        <v>163.4</v>
      </c>
      <c r="J416">
        <v>209.11</v>
      </c>
      <c r="K416">
        <v>11.34</v>
      </c>
      <c r="L416">
        <v>32.39</v>
      </c>
      <c r="M416">
        <v>12</v>
      </c>
      <c r="N416">
        <v>41</v>
      </c>
      <c r="O416">
        <v>0.55000000000000004</v>
      </c>
      <c r="P416">
        <v>0.09</v>
      </c>
      <c r="Q416">
        <f t="shared" si="48"/>
        <v>9.1827364554637289E-2</v>
      </c>
      <c r="R416">
        <f t="shared" si="49"/>
        <v>0.46000000000000008</v>
      </c>
      <c r="S416">
        <f t="shared" si="50"/>
        <v>5.0000000000000001E-4</v>
      </c>
      <c r="T416">
        <f t="shared" si="51"/>
        <v>8.3500000000000002E-4</v>
      </c>
      <c r="U416">
        <f t="shared" si="52"/>
        <v>0.12</v>
      </c>
      <c r="V416">
        <f t="shared" si="53"/>
        <v>36186.636685405458</v>
      </c>
      <c r="W416">
        <f t="shared" si="54"/>
        <v>3.2165899275915963</v>
      </c>
      <c r="X416">
        <f t="shared" si="55"/>
        <v>252.54727072066544</v>
      </c>
    </row>
    <row r="417" spans="1:24" x14ac:dyDescent="0.25">
      <c r="A417">
        <v>120</v>
      </c>
      <c r="B417">
        <v>44</v>
      </c>
      <c r="C417">
        <v>44</v>
      </c>
      <c r="D417">
        <v>14</v>
      </c>
      <c r="E417">
        <v>43</v>
      </c>
      <c r="F417">
        <v>1.31</v>
      </c>
      <c r="G417">
        <v>3</v>
      </c>
      <c r="H417">
        <v>635</v>
      </c>
      <c r="I417">
        <v>158.71</v>
      </c>
      <c r="J417">
        <v>194.35</v>
      </c>
      <c r="K417">
        <v>11.12</v>
      </c>
      <c r="L417">
        <v>37.36</v>
      </c>
      <c r="M417">
        <v>12</v>
      </c>
      <c r="N417">
        <v>41</v>
      </c>
      <c r="O417">
        <v>0.55000000000000004</v>
      </c>
      <c r="P417">
        <v>0.09</v>
      </c>
      <c r="Q417">
        <f t="shared" si="48"/>
        <v>9.1109963269054184E-2</v>
      </c>
      <c r="R417">
        <f t="shared" si="49"/>
        <v>0.46000000000000008</v>
      </c>
      <c r="S417">
        <f t="shared" si="50"/>
        <v>5.0000000000000001E-4</v>
      </c>
      <c r="T417">
        <f t="shared" si="51"/>
        <v>8.3500000000000002E-4</v>
      </c>
      <c r="U417">
        <f t="shared" si="52"/>
        <v>0.12</v>
      </c>
      <c r="V417">
        <f t="shared" si="53"/>
        <v>35751.629401992788</v>
      </c>
      <c r="W417">
        <f t="shared" si="54"/>
        <v>3.1530950930924195</v>
      </c>
      <c r="X417">
        <f t="shared" si="55"/>
        <v>252.66935096124814</v>
      </c>
    </row>
    <row r="418" spans="1:24" x14ac:dyDescent="0.25">
      <c r="A418">
        <v>120</v>
      </c>
      <c r="B418">
        <v>44</v>
      </c>
      <c r="C418">
        <v>44</v>
      </c>
      <c r="D418">
        <v>14</v>
      </c>
      <c r="E418">
        <v>43</v>
      </c>
      <c r="F418">
        <v>1.28</v>
      </c>
      <c r="G418">
        <v>4</v>
      </c>
      <c r="H418">
        <v>630</v>
      </c>
      <c r="I418">
        <v>145.53</v>
      </c>
      <c r="J418">
        <v>178.29</v>
      </c>
      <c r="K418">
        <v>10.9</v>
      </c>
      <c r="L418">
        <v>45.81</v>
      </c>
      <c r="M418">
        <v>12</v>
      </c>
      <c r="N418">
        <v>41</v>
      </c>
      <c r="O418">
        <v>0.55000000000000004</v>
      </c>
      <c r="P418">
        <v>0.09</v>
      </c>
      <c r="Q418">
        <f t="shared" si="48"/>
        <v>9.0392561983471065E-2</v>
      </c>
      <c r="R418">
        <f t="shared" si="49"/>
        <v>0.46000000000000008</v>
      </c>
      <c r="S418">
        <f t="shared" si="50"/>
        <v>5.0000000000000001E-4</v>
      </c>
      <c r="T418">
        <f t="shared" si="51"/>
        <v>8.3500000000000002E-4</v>
      </c>
      <c r="U418">
        <f t="shared" si="52"/>
        <v>0.12</v>
      </c>
      <c r="V418">
        <f t="shared" si="53"/>
        <v>35319.020530931419</v>
      </c>
      <c r="W418">
        <f t="shared" si="54"/>
        <v>3.0904142964564993</v>
      </c>
      <c r="X418">
        <f t="shared" si="55"/>
        <v>252.70351979985506</v>
      </c>
    </row>
    <row r="419" spans="1:24" x14ac:dyDescent="0.25">
      <c r="A419">
        <v>120</v>
      </c>
      <c r="B419">
        <v>44</v>
      </c>
      <c r="C419">
        <v>40</v>
      </c>
      <c r="D419">
        <v>14</v>
      </c>
      <c r="E419">
        <v>43</v>
      </c>
      <c r="F419">
        <v>1.37</v>
      </c>
      <c r="G419">
        <v>4</v>
      </c>
      <c r="H419">
        <v>570</v>
      </c>
      <c r="I419">
        <v>146.07</v>
      </c>
      <c r="J419">
        <v>177.55</v>
      </c>
      <c r="K419">
        <v>9.7899999999999991</v>
      </c>
      <c r="L419">
        <v>45.58</v>
      </c>
      <c r="M419">
        <v>12</v>
      </c>
      <c r="N419">
        <v>41</v>
      </c>
      <c r="O419">
        <v>0.55000000000000004</v>
      </c>
      <c r="P419">
        <v>0.09</v>
      </c>
      <c r="Q419">
        <f t="shared" si="48"/>
        <v>8.9962121212121202E-2</v>
      </c>
      <c r="R419">
        <f t="shared" si="49"/>
        <v>0.46000000000000008</v>
      </c>
      <c r="S419">
        <f t="shared" si="50"/>
        <v>5.0000000000000001E-4</v>
      </c>
      <c r="T419">
        <f t="shared" si="51"/>
        <v>8.3500000000000002E-4</v>
      </c>
      <c r="U419">
        <f t="shared" si="52"/>
        <v>0.12</v>
      </c>
      <c r="V419">
        <f t="shared" si="53"/>
        <v>35060.606446223224</v>
      </c>
      <c r="W419">
        <f t="shared" si="54"/>
        <v>2.7756313436593385</v>
      </c>
      <c r="X419">
        <f t="shared" si="55"/>
        <v>252.71254672794745</v>
      </c>
    </row>
    <row r="420" spans="1:24" x14ac:dyDescent="0.25">
      <c r="A420">
        <v>120</v>
      </c>
      <c r="B420">
        <v>44</v>
      </c>
      <c r="C420">
        <v>48</v>
      </c>
      <c r="D420">
        <v>14</v>
      </c>
      <c r="E420">
        <v>43</v>
      </c>
      <c r="F420">
        <v>1.31</v>
      </c>
      <c r="G420">
        <v>1.5</v>
      </c>
      <c r="H420">
        <v>700</v>
      </c>
      <c r="I420">
        <v>161.4</v>
      </c>
      <c r="J420">
        <v>207.88</v>
      </c>
      <c r="K420">
        <v>12.46</v>
      </c>
      <c r="L420">
        <v>33</v>
      </c>
      <c r="M420">
        <v>12</v>
      </c>
      <c r="N420">
        <v>41</v>
      </c>
      <c r="O420">
        <v>0.55000000000000004</v>
      </c>
      <c r="P420">
        <v>0.09</v>
      </c>
      <c r="Q420">
        <f t="shared" si="48"/>
        <v>9.206649831649831E-2</v>
      </c>
      <c r="R420">
        <f t="shared" si="49"/>
        <v>0.46000000000000008</v>
      </c>
      <c r="S420">
        <f t="shared" si="50"/>
        <v>5.0000000000000001E-4</v>
      </c>
      <c r="T420">
        <f t="shared" si="51"/>
        <v>8.3500000000000002E-4</v>
      </c>
      <c r="U420">
        <f t="shared" si="52"/>
        <v>0.12</v>
      </c>
      <c r="V420">
        <f t="shared" si="53"/>
        <v>36332.172093732188</v>
      </c>
      <c r="W420">
        <f t="shared" si="54"/>
        <v>3.5322945091128513</v>
      </c>
      <c r="X420">
        <f t="shared" si="55"/>
        <v>252.74521894634927</v>
      </c>
    </row>
    <row r="421" spans="1:24" x14ac:dyDescent="0.25">
      <c r="A421">
        <v>125</v>
      </c>
      <c r="B421">
        <v>44</v>
      </c>
      <c r="C421">
        <v>48</v>
      </c>
      <c r="D421">
        <v>14</v>
      </c>
      <c r="E421">
        <v>43</v>
      </c>
      <c r="F421">
        <v>1.34</v>
      </c>
      <c r="G421">
        <v>1</v>
      </c>
      <c r="H421">
        <v>705</v>
      </c>
      <c r="I421">
        <v>145.63999999999999</v>
      </c>
      <c r="J421">
        <v>196.83</v>
      </c>
      <c r="K421">
        <v>13.22</v>
      </c>
      <c r="L421">
        <v>30.32</v>
      </c>
      <c r="M421">
        <v>12</v>
      </c>
      <c r="N421">
        <v>41</v>
      </c>
      <c r="O421">
        <v>0.55000000000000004</v>
      </c>
      <c r="P421">
        <v>0.09</v>
      </c>
      <c r="Q421">
        <f t="shared" si="48"/>
        <v>9.272411616161616E-2</v>
      </c>
      <c r="R421">
        <f t="shared" si="49"/>
        <v>0.46000000000000008</v>
      </c>
      <c r="S421">
        <f t="shared" si="50"/>
        <v>5.0000000000000001E-4</v>
      </c>
      <c r="T421">
        <f t="shared" si="51"/>
        <v>8.3500000000000002E-4</v>
      </c>
      <c r="U421">
        <f t="shared" si="52"/>
        <v>0.125</v>
      </c>
      <c r="V421">
        <f t="shared" si="53"/>
        <v>38264.342246916989</v>
      </c>
      <c r="W421">
        <f t="shared" si="54"/>
        <v>3.7467168450106221</v>
      </c>
      <c r="X421">
        <f t="shared" si="55"/>
        <v>252.84224954454814</v>
      </c>
    </row>
    <row r="422" spans="1:24" x14ac:dyDescent="0.25">
      <c r="A422">
        <v>120</v>
      </c>
      <c r="B422">
        <v>44</v>
      </c>
      <c r="C422">
        <v>44</v>
      </c>
      <c r="D422">
        <v>14</v>
      </c>
      <c r="E422">
        <v>43</v>
      </c>
      <c r="F422">
        <v>1.37</v>
      </c>
      <c r="G422">
        <v>1.5</v>
      </c>
      <c r="H422">
        <v>645</v>
      </c>
      <c r="I422">
        <v>159.13</v>
      </c>
      <c r="J422">
        <v>204.35</v>
      </c>
      <c r="K422">
        <v>11.58</v>
      </c>
      <c r="L422">
        <v>31.91</v>
      </c>
      <c r="M422">
        <v>12</v>
      </c>
      <c r="N422">
        <v>41</v>
      </c>
      <c r="O422">
        <v>0.55000000000000004</v>
      </c>
      <c r="P422">
        <v>0.09</v>
      </c>
      <c r="Q422">
        <f t="shared" si="48"/>
        <v>9.2544765840220394E-2</v>
      </c>
      <c r="R422">
        <f t="shared" si="49"/>
        <v>0.46000000000000008</v>
      </c>
      <c r="S422">
        <f t="shared" si="50"/>
        <v>5.0000000000000001E-4</v>
      </c>
      <c r="T422">
        <f t="shared" si="51"/>
        <v>8.3500000000000002E-4</v>
      </c>
      <c r="U422">
        <f t="shared" si="52"/>
        <v>0.12</v>
      </c>
      <c r="V422">
        <f t="shared" si="53"/>
        <v>36624.042381169435</v>
      </c>
      <c r="W422">
        <f t="shared" si="54"/>
        <v>3.2809037966464283</v>
      </c>
      <c r="X422">
        <f t="shared" si="55"/>
        <v>252.95152548625418</v>
      </c>
    </row>
    <row r="423" spans="1:24" x14ac:dyDescent="0.25">
      <c r="A423">
        <v>120</v>
      </c>
      <c r="B423">
        <v>44</v>
      </c>
      <c r="C423">
        <v>40</v>
      </c>
      <c r="D423">
        <v>14</v>
      </c>
      <c r="E423">
        <v>43</v>
      </c>
      <c r="F423">
        <v>1.4</v>
      </c>
      <c r="G423">
        <v>3</v>
      </c>
      <c r="H423">
        <v>580</v>
      </c>
      <c r="I423">
        <v>159.55000000000001</v>
      </c>
      <c r="J423">
        <v>193.86</v>
      </c>
      <c r="K423">
        <v>10.24</v>
      </c>
      <c r="L423">
        <v>37.04</v>
      </c>
      <c r="M423">
        <v>12</v>
      </c>
      <c r="N423">
        <v>41</v>
      </c>
      <c r="O423">
        <v>0.55000000000000004</v>
      </c>
      <c r="P423">
        <v>0.09</v>
      </c>
      <c r="Q423">
        <f t="shared" si="48"/>
        <v>9.1540404040404047E-2</v>
      </c>
      <c r="R423">
        <f t="shared" si="49"/>
        <v>0.46000000000000008</v>
      </c>
      <c r="S423">
        <f t="shared" si="50"/>
        <v>5.0000000000000001E-4</v>
      </c>
      <c r="T423">
        <f t="shared" si="51"/>
        <v>8.3500000000000002E-4</v>
      </c>
      <c r="U423">
        <f t="shared" si="52"/>
        <v>0.12</v>
      </c>
      <c r="V423">
        <f t="shared" si="53"/>
        <v>36012.345962558225</v>
      </c>
      <c r="W423">
        <f t="shared" si="54"/>
        <v>2.900994535872746</v>
      </c>
      <c r="X423">
        <f t="shared" si="55"/>
        <v>252.98239529152923</v>
      </c>
    </row>
    <row r="424" spans="1:24" x14ac:dyDescent="0.25">
      <c r="A424">
        <v>150</v>
      </c>
      <c r="B424">
        <v>28</v>
      </c>
      <c r="C424">
        <v>75</v>
      </c>
      <c r="D424">
        <v>14</v>
      </c>
      <c r="E424">
        <v>43</v>
      </c>
      <c r="F424">
        <v>1.2</v>
      </c>
      <c r="G424">
        <v>1.5</v>
      </c>
      <c r="H424">
        <v>700</v>
      </c>
      <c r="I424">
        <v>151.16</v>
      </c>
      <c r="J424">
        <v>192.70699999999999</v>
      </c>
      <c r="K424">
        <v>15.724</v>
      </c>
      <c r="L424">
        <v>37.873199999999997</v>
      </c>
      <c r="M424">
        <v>12</v>
      </c>
      <c r="N424">
        <v>41</v>
      </c>
      <c r="O424">
        <v>0.55000000000000004</v>
      </c>
      <c r="P424">
        <v>0.09</v>
      </c>
      <c r="Q424">
        <f t="shared" si="48"/>
        <v>9.2592592592592587E-2</v>
      </c>
      <c r="R424">
        <f t="shared" si="49"/>
        <v>0.46000000000000008</v>
      </c>
      <c r="S424">
        <f t="shared" si="50"/>
        <v>5.0000000000000001E-4</v>
      </c>
      <c r="T424">
        <f t="shared" si="51"/>
        <v>8.3500000000000002E-4</v>
      </c>
      <c r="U424">
        <f t="shared" si="52"/>
        <v>0.15</v>
      </c>
      <c r="V424">
        <f t="shared" si="53"/>
        <v>45816.610047213282</v>
      </c>
      <c r="W424">
        <f t="shared" si="54"/>
        <v>4.4543926434790695</v>
      </c>
      <c r="X424">
        <f t="shared" si="55"/>
        <v>252.99986459475852</v>
      </c>
    </row>
    <row r="425" spans="1:24" x14ac:dyDescent="0.25">
      <c r="A425">
        <v>150</v>
      </c>
      <c r="B425">
        <v>28</v>
      </c>
      <c r="C425">
        <v>75</v>
      </c>
      <c r="D425">
        <v>14</v>
      </c>
      <c r="E425">
        <v>43</v>
      </c>
      <c r="F425">
        <v>1.22</v>
      </c>
      <c r="G425">
        <v>1.5</v>
      </c>
      <c r="H425">
        <v>700</v>
      </c>
      <c r="I425">
        <v>155.51400000000001</v>
      </c>
      <c r="J425">
        <v>197.68899999999999</v>
      </c>
      <c r="K425">
        <v>15.724</v>
      </c>
      <c r="L425">
        <v>38.497799999999998</v>
      </c>
      <c r="M425">
        <v>12</v>
      </c>
      <c r="N425">
        <v>41</v>
      </c>
      <c r="O425">
        <v>0.55000000000000004</v>
      </c>
      <c r="P425">
        <v>0.09</v>
      </c>
      <c r="Q425">
        <f t="shared" si="48"/>
        <v>9.2592592592592587E-2</v>
      </c>
      <c r="R425">
        <f t="shared" si="49"/>
        <v>0.46000000000000008</v>
      </c>
      <c r="S425">
        <f t="shared" si="50"/>
        <v>5.0000000000000001E-4</v>
      </c>
      <c r="T425">
        <f t="shared" si="51"/>
        <v>8.3500000000000002E-4</v>
      </c>
      <c r="U425">
        <f t="shared" si="52"/>
        <v>0.15</v>
      </c>
      <c r="V425">
        <f t="shared" si="53"/>
        <v>45816.610047213282</v>
      </c>
      <c r="W425">
        <f t="shared" si="54"/>
        <v>4.4543926434790695</v>
      </c>
      <c r="X425">
        <f t="shared" si="55"/>
        <v>252.99986459475852</v>
      </c>
    </row>
    <row r="426" spans="1:24" x14ac:dyDescent="0.25">
      <c r="A426">
        <v>150</v>
      </c>
      <c r="B426">
        <v>28</v>
      </c>
      <c r="C426">
        <v>75</v>
      </c>
      <c r="D426">
        <v>14</v>
      </c>
      <c r="E426">
        <v>43</v>
      </c>
      <c r="F426">
        <v>1.24</v>
      </c>
      <c r="G426">
        <v>1.5</v>
      </c>
      <c r="H426">
        <v>700</v>
      </c>
      <c r="I426">
        <v>159.828</v>
      </c>
      <c r="J426">
        <v>202.60499999999999</v>
      </c>
      <c r="K426">
        <v>15.724</v>
      </c>
      <c r="L426">
        <v>39.111499999999999</v>
      </c>
      <c r="M426">
        <v>12</v>
      </c>
      <c r="N426">
        <v>41</v>
      </c>
      <c r="O426">
        <v>0.55000000000000004</v>
      </c>
      <c r="P426">
        <v>0.09</v>
      </c>
      <c r="Q426">
        <f t="shared" si="48"/>
        <v>9.2592592592592587E-2</v>
      </c>
      <c r="R426">
        <f t="shared" si="49"/>
        <v>0.46000000000000008</v>
      </c>
      <c r="S426">
        <f t="shared" si="50"/>
        <v>5.0000000000000001E-4</v>
      </c>
      <c r="T426">
        <f t="shared" si="51"/>
        <v>8.3500000000000002E-4</v>
      </c>
      <c r="U426">
        <f t="shared" si="52"/>
        <v>0.15</v>
      </c>
      <c r="V426">
        <f t="shared" si="53"/>
        <v>45816.610047213282</v>
      </c>
      <c r="W426">
        <f t="shared" si="54"/>
        <v>4.4543926434790695</v>
      </c>
      <c r="X426">
        <f t="shared" si="55"/>
        <v>252.99986459475852</v>
      </c>
    </row>
    <row r="427" spans="1:24" x14ac:dyDescent="0.25">
      <c r="A427">
        <v>150</v>
      </c>
      <c r="B427">
        <v>28</v>
      </c>
      <c r="C427">
        <v>75</v>
      </c>
      <c r="D427">
        <v>14</v>
      </c>
      <c r="E427">
        <v>43</v>
      </c>
      <c r="F427">
        <v>1.26</v>
      </c>
      <c r="G427">
        <v>1.5</v>
      </c>
      <c r="H427">
        <v>700</v>
      </c>
      <c r="I427">
        <v>164.09899999999999</v>
      </c>
      <c r="J427">
        <v>207.465</v>
      </c>
      <c r="K427">
        <v>15.724</v>
      </c>
      <c r="L427">
        <v>39.713299999999997</v>
      </c>
      <c r="M427">
        <v>12</v>
      </c>
      <c r="N427">
        <v>41</v>
      </c>
      <c r="O427">
        <v>0.55000000000000004</v>
      </c>
      <c r="P427">
        <v>0.09</v>
      </c>
      <c r="Q427">
        <f t="shared" si="48"/>
        <v>9.2592592592592587E-2</v>
      </c>
      <c r="R427">
        <f t="shared" si="49"/>
        <v>0.46000000000000008</v>
      </c>
      <c r="S427">
        <f t="shared" si="50"/>
        <v>5.0000000000000001E-4</v>
      </c>
      <c r="T427">
        <f t="shared" si="51"/>
        <v>8.3500000000000002E-4</v>
      </c>
      <c r="U427">
        <f t="shared" si="52"/>
        <v>0.15</v>
      </c>
      <c r="V427">
        <f t="shared" si="53"/>
        <v>45816.610047213282</v>
      </c>
      <c r="W427">
        <f t="shared" si="54"/>
        <v>4.4543926434790695</v>
      </c>
      <c r="X427">
        <f t="shared" si="55"/>
        <v>252.99986459475852</v>
      </c>
    </row>
    <row r="428" spans="1:24" x14ac:dyDescent="0.25">
      <c r="A428">
        <v>150</v>
      </c>
      <c r="B428">
        <v>28</v>
      </c>
      <c r="C428">
        <v>75</v>
      </c>
      <c r="D428">
        <v>14</v>
      </c>
      <c r="E428">
        <v>43</v>
      </c>
      <c r="F428">
        <v>1.28</v>
      </c>
      <c r="G428">
        <v>1.5</v>
      </c>
      <c r="H428">
        <v>700</v>
      </c>
      <c r="I428">
        <v>168.33199999999999</v>
      </c>
      <c r="J428">
        <v>212.262</v>
      </c>
      <c r="K428">
        <v>15.724</v>
      </c>
      <c r="L428">
        <v>40.302</v>
      </c>
      <c r="M428">
        <v>12</v>
      </c>
      <c r="N428">
        <v>41</v>
      </c>
      <c r="O428">
        <v>0.55000000000000004</v>
      </c>
      <c r="P428">
        <v>0.09</v>
      </c>
      <c r="Q428">
        <f t="shared" si="48"/>
        <v>9.2592592592592587E-2</v>
      </c>
      <c r="R428">
        <f t="shared" si="49"/>
        <v>0.46000000000000008</v>
      </c>
      <c r="S428">
        <f t="shared" si="50"/>
        <v>5.0000000000000001E-4</v>
      </c>
      <c r="T428">
        <f t="shared" si="51"/>
        <v>8.3500000000000002E-4</v>
      </c>
      <c r="U428">
        <f t="shared" si="52"/>
        <v>0.15</v>
      </c>
      <c r="V428">
        <f t="shared" si="53"/>
        <v>45816.610047213282</v>
      </c>
      <c r="W428">
        <f t="shared" si="54"/>
        <v>4.4543926434790695</v>
      </c>
      <c r="X428">
        <f t="shared" si="55"/>
        <v>252.99986459475852</v>
      </c>
    </row>
    <row r="429" spans="1:24" x14ac:dyDescent="0.25">
      <c r="A429">
        <v>150</v>
      </c>
      <c r="B429">
        <v>28</v>
      </c>
      <c r="C429">
        <v>75</v>
      </c>
      <c r="D429">
        <v>14</v>
      </c>
      <c r="E429">
        <v>43</v>
      </c>
      <c r="F429">
        <v>1.3</v>
      </c>
      <c r="G429">
        <v>1.5</v>
      </c>
      <c r="H429">
        <v>700</v>
      </c>
      <c r="I429">
        <v>172.45599999999999</v>
      </c>
      <c r="J429">
        <v>217.005</v>
      </c>
      <c r="K429">
        <v>15.724</v>
      </c>
      <c r="L429">
        <v>40.907499999999999</v>
      </c>
      <c r="M429">
        <v>12</v>
      </c>
      <c r="N429">
        <v>41</v>
      </c>
      <c r="O429">
        <v>0.55000000000000004</v>
      </c>
      <c r="P429">
        <v>0.09</v>
      </c>
      <c r="Q429">
        <f t="shared" si="48"/>
        <v>9.2592592592592587E-2</v>
      </c>
      <c r="R429">
        <f t="shared" si="49"/>
        <v>0.46000000000000008</v>
      </c>
      <c r="S429">
        <f t="shared" si="50"/>
        <v>5.0000000000000001E-4</v>
      </c>
      <c r="T429">
        <f t="shared" si="51"/>
        <v>8.3500000000000002E-4</v>
      </c>
      <c r="U429">
        <f t="shared" si="52"/>
        <v>0.15</v>
      </c>
      <c r="V429">
        <f t="shared" si="53"/>
        <v>45816.610047213282</v>
      </c>
      <c r="W429">
        <f t="shared" si="54"/>
        <v>4.4543926434790695</v>
      </c>
      <c r="X429">
        <f t="shared" si="55"/>
        <v>252.99986459475852</v>
      </c>
    </row>
    <row r="430" spans="1:24" x14ac:dyDescent="0.25">
      <c r="A430">
        <v>150</v>
      </c>
      <c r="B430">
        <v>28</v>
      </c>
      <c r="C430">
        <v>75</v>
      </c>
      <c r="D430">
        <v>14</v>
      </c>
      <c r="E430">
        <v>43</v>
      </c>
      <c r="F430">
        <v>1.32</v>
      </c>
      <c r="G430">
        <v>1.5</v>
      </c>
      <c r="H430">
        <v>700</v>
      </c>
      <c r="I430">
        <v>176.565</v>
      </c>
      <c r="J430">
        <v>221.697</v>
      </c>
      <c r="K430">
        <v>15.724</v>
      </c>
      <c r="L430">
        <v>41.506799999999998</v>
      </c>
      <c r="M430">
        <v>12</v>
      </c>
      <c r="N430">
        <v>41</v>
      </c>
      <c r="O430">
        <v>0.55000000000000004</v>
      </c>
      <c r="P430">
        <v>0.09</v>
      </c>
      <c r="Q430">
        <f t="shared" si="48"/>
        <v>9.2592592592592587E-2</v>
      </c>
      <c r="R430">
        <f t="shared" si="49"/>
        <v>0.46000000000000008</v>
      </c>
      <c r="S430">
        <f t="shared" si="50"/>
        <v>5.0000000000000001E-4</v>
      </c>
      <c r="T430">
        <f t="shared" si="51"/>
        <v>8.3500000000000002E-4</v>
      </c>
      <c r="U430">
        <f t="shared" si="52"/>
        <v>0.15</v>
      </c>
      <c r="V430">
        <f t="shared" si="53"/>
        <v>45816.610047213282</v>
      </c>
      <c r="W430">
        <f t="shared" si="54"/>
        <v>4.4543926434790695</v>
      </c>
      <c r="X430">
        <f t="shared" si="55"/>
        <v>252.99986459475852</v>
      </c>
    </row>
    <row r="431" spans="1:24" x14ac:dyDescent="0.25">
      <c r="A431">
        <v>150</v>
      </c>
      <c r="B431">
        <v>28</v>
      </c>
      <c r="C431">
        <v>75</v>
      </c>
      <c r="D431">
        <v>14</v>
      </c>
      <c r="E431">
        <v>43</v>
      </c>
      <c r="F431">
        <v>1.34</v>
      </c>
      <c r="G431">
        <v>1.5</v>
      </c>
      <c r="H431">
        <v>700</v>
      </c>
      <c r="I431">
        <v>180.71299999999999</v>
      </c>
      <c r="J431">
        <v>226.39099999999999</v>
      </c>
      <c r="K431">
        <v>15.724</v>
      </c>
      <c r="L431">
        <v>42.091000000000001</v>
      </c>
      <c r="M431">
        <v>12</v>
      </c>
      <c r="N431">
        <v>41</v>
      </c>
      <c r="O431">
        <v>0.55000000000000004</v>
      </c>
      <c r="P431">
        <v>0.09</v>
      </c>
      <c r="Q431">
        <f t="shared" si="48"/>
        <v>9.2592592592592587E-2</v>
      </c>
      <c r="R431">
        <f t="shared" si="49"/>
        <v>0.46000000000000008</v>
      </c>
      <c r="S431">
        <f t="shared" si="50"/>
        <v>5.0000000000000001E-4</v>
      </c>
      <c r="T431">
        <f t="shared" si="51"/>
        <v>8.3500000000000002E-4</v>
      </c>
      <c r="U431">
        <f t="shared" si="52"/>
        <v>0.15</v>
      </c>
      <c r="V431">
        <f t="shared" si="53"/>
        <v>45816.610047213282</v>
      </c>
      <c r="W431">
        <f t="shared" si="54"/>
        <v>4.4543926434790695</v>
      </c>
      <c r="X431">
        <f t="shared" si="55"/>
        <v>252.99986459475852</v>
      </c>
    </row>
    <row r="432" spans="1:24" x14ac:dyDescent="0.25">
      <c r="A432">
        <v>150</v>
      </c>
      <c r="B432">
        <v>28</v>
      </c>
      <c r="C432">
        <v>75</v>
      </c>
      <c r="D432">
        <v>14</v>
      </c>
      <c r="E432">
        <v>43</v>
      </c>
      <c r="F432">
        <v>1.36</v>
      </c>
      <c r="G432">
        <v>1.5</v>
      </c>
      <c r="H432">
        <v>700</v>
      </c>
      <c r="I432">
        <v>184.83799999999999</v>
      </c>
      <c r="J432">
        <v>231.11199999999999</v>
      </c>
      <c r="K432">
        <v>15.724</v>
      </c>
      <c r="L432">
        <v>42.705199999999998</v>
      </c>
      <c r="M432">
        <v>12</v>
      </c>
      <c r="N432">
        <v>41</v>
      </c>
      <c r="O432">
        <v>0.55000000000000004</v>
      </c>
      <c r="P432">
        <v>0.09</v>
      </c>
      <c r="Q432">
        <f t="shared" si="48"/>
        <v>9.2592592592592587E-2</v>
      </c>
      <c r="R432">
        <f t="shared" si="49"/>
        <v>0.46000000000000008</v>
      </c>
      <c r="S432">
        <f t="shared" si="50"/>
        <v>5.0000000000000001E-4</v>
      </c>
      <c r="T432">
        <f t="shared" si="51"/>
        <v>8.3500000000000002E-4</v>
      </c>
      <c r="U432">
        <f t="shared" si="52"/>
        <v>0.15</v>
      </c>
      <c r="V432">
        <f t="shared" si="53"/>
        <v>45816.610047213282</v>
      </c>
      <c r="W432">
        <f t="shared" si="54"/>
        <v>4.4543926434790695</v>
      </c>
      <c r="X432">
        <f t="shared" si="55"/>
        <v>252.99986459475852</v>
      </c>
    </row>
    <row r="433" spans="1:24" x14ac:dyDescent="0.25">
      <c r="A433">
        <v>120</v>
      </c>
      <c r="B433">
        <v>44</v>
      </c>
      <c r="C433">
        <v>44</v>
      </c>
      <c r="D433">
        <v>14</v>
      </c>
      <c r="E433">
        <v>43</v>
      </c>
      <c r="F433">
        <v>1.31</v>
      </c>
      <c r="G433">
        <v>3</v>
      </c>
      <c r="H433">
        <v>645</v>
      </c>
      <c r="I433">
        <v>160.08000000000001</v>
      </c>
      <c r="J433">
        <v>196.76</v>
      </c>
      <c r="K433">
        <v>11.59</v>
      </c>
      <c r="L433">
        <v>37.76</v>
      </c>
      <c r="M433">
        <v>12</v>
      </c>
      <c r="N433">
        <v>41</v>
      </c>
      <c r="O433">
        <v>0.55000000000000004</v>
      </c>
      <c r="P433">
        <v>0.09</v>
      </c>
      <c r="Q433">
        <f t="shared" si="48"/>
        <v>9.2544765840220394E-2</v>
      </c>
      <c r="R433">
        <f t="shared" si="49"/>
        <v>0.46000000000000008</v>
      </c>
      <c r="S433">
        <f t="shared" si="50"/>
        <v>5.0000000000000001E-4</v>
      </c>
      <c r="T433">
        <f t="shared" si="51"/>
        <v>8.3500000000000002E-4</v>
      </c>
      <c r="U433">
        <f t="shared" si="52"/>
        <v>0.12</v>
      </c>
      <c r="V433">
        <f t="shared" si="53"/>
        <v>36624.042381169435</v>
      </c>
      <c r="W433">
        <f t="shared" si="54"/>
        <v>3.2809037966464283</v>
      </c>
      <c r="X433">
        <f t="shared" si="55"/>
        <v>253.25631954971385</v>
      </c>
    </row>
    <row r="434" spans="1:24" x14ac:dyDescent="0.25">
      <c r="A434">
        <v>120</v>
      </c>
      <c r="B434">
        <v>44</v>
      </c>
      <c r="C434">
        <v>44</v>
      </c>
      <c r="D434">
        <v>14</v>
      </c>
      <c r="E434">
        <v>43</v>
      </c>
      <c r="F434">
        <v>1.34</v>
      </c>
      <c r="G434">
        <v>2</v>
      </c>
      <c r="H434">
        <v>645</v>
      </c>
      <c r="I434">
        <v>163.85</v>
      </c>
      <c r="J434">
        <v>204.77</v>
      </c>
      <c r="K434">
        <v>11.59</v>
      </c>
      <c r="L434">
        <v>33.869999999999997</v>
      </c>
      <c r="M434">
        <v>12</v>
      </c>
      <c r="N434">
        <v>41</v>
      </c>
      <c r="O434">
        <v>0.55000000000000004</v>
      </c>
      <c r="P434">
        <v>0.09</v>
      </c>
      <c r="Q434">
        <f t="shared" si="48"/>
        <v>9.2544765840220394E-2</v>
      </c>
      <c r="R434">
        <f t="shared" si="49"/>
        <v>0.46000000000000008</v>
      </c>
      <c r="S434">
        <f t="shared" si="50"/>
        <v>5.0000000000000001E-4</v>
      </c>
      <c r="T434">
        <f t="shared" si="51"/>
        <v>8.3500000000000002E-4</v>
      </c>
      <c r="U434">
        <f t="shared" si="52"/>
        <v>0.12</v>
      </c>
      <c r="V434">
        <f t="shared" si="53"/>
        <v>36624.042381169435</v>
      </c>
      <c r="W434">
        <f t="shared" si="54"/>
        <v>3.2809037966464283</v>
      </c>
      <c r="X434">
        <f t="shared" si="55"/>
        <v>253.25631954971385</v>
      </c>
    </row>
    <row r="435" spans="1:24" x14ac:dyDescent="0.25">
      <c r="A435">
        <v>120</v>
      </c>
      <c r="B435">
        <v>40</v>
      </c>
      <c r="C435">
        <v>48</v>
      </c>
      <c r="D435">
        <v>14</v>
      </c>
      <c r="E435">
        <v>43</v>
      </c>
      <c r="F435">
        <v>1.4</v>
      </c>
      <c r="G435">
        <v>1.5</v>
      </c>
      <c r="H435">
        <v>645</v>
      </c>
      <c r="I435">
        <v>161.06</v>
      </c>
      <c r="J435">
        <v>207.13</v>
      </c>
      <c r="K435">
        <v>11.74</v>
      </c>
      <c r="L435">
        <v>32.25</v>
      </c>
      <c r="M435">
        <v>12</v>
      </c>
      <c r="N435">
        <v>41</v>
      </c>
      <c r="O435">
        <v>0.55000000000000004</v>
      </c>
      <c r="P435">
        <v>0.09</v>
      </c>
      <c r="Q435">
        <f t="shared" si="48"/>
        <v>9.3315972222222224E-2</v>
      </c>
      <c r="R435">
        <f t="shared" si="49"/>
        <v>0.46000000000000008</v>
      </c>
      <c r="S435">
        <f t="shared" si="50"/>
        <v>5.0000000000000001E-4</v>
      </c>
      <c r="T435">
        <f t="shared" si="51"/>
        <v>8.3500000000000002E-4</v>
      </c>
      <c r="U435">
        <f t="shared" si="52"/>
        <v>0.12</v>
      </c>
      <c r="V435">
        <f t="shared" si="53"/>
        <v>37096.928483391268</v>
      </c>
      <c r="W435">
        <f t="shared" si="54"/>
        <v>3.3232665099704684</v>
      </c>
      <c r="X435">
        <f t="shared" si="55"/>
        <v>253.26688259210138</v>
      </c>
    </row>
    <row r="436" spans="1:24" x14ac:dyDescent="0.25">
      <c r="A436">
        <v>120</v>
      </c>
      <c r="B436">
        <v>44</v>
      </c>
      <c r="C436">
        <v>40</v>
      </c>
      <c r="D436">
        <v>14</v>
      </c>
      <c r="E436">
        <v>43</v>
      </c>
      <c r="F436">
        <v>1.37</v>
      </c>
      <c r="G436">
        <v>4</v>
      </c>
      <c r="H436">
        <v>580</v>
      </c>
      <c r="I436">
        <v>147.82</v>
      </c>
      <c r="J436">
        <v>180.21</v>
      </c>
      <c r="K436">
        <v>10.25</v>
      </c>
      <c r="L436">
        <v>46.08</v>
      </c>
      <c r="M436">
        <v>12</v>
      </c>
      <c r="N436">
        <v>41</v>
      </c>
      <c r="O436">
        <v>0.55000000000000004</v>
      </c>
      <c r="P436">
        <v>0.09</v>
      </c>
      <c r="Q436">
        <f t="shared" si="48"/>
        <v>9.1540404040404047E-2</v>
      </c>
      <c r="R436">
        <f t="shared" si="49"/>
        <v>0.46000000000000008</v>
      </c>
      <c r="S436">
        <f t="shared" si="50"/>
        <v>5.0000000000000001E-4</v>
      </c>
      <c r="T436">
        <f t="shared" si="51"/>
        <v>8.3500000000000002E-4</v>
      </c>
      <c r="U436">
        <f t="shared" si="52"/>
        <v>0.12</v>
      </c>
      <c r="V436">
        <f t="shared" si="53"/>
        <v>36012.345962558225</v>
      </c>
      <c r="W436">
        <f t="shared" si="54"/>
        <v>2.900994535872746</v>
      </c>
      <c r="X436">
        <f t="shared" si="55"/>
        <v>253.32710466193112</v>
      </c>
    </row>
    <row r="437" spans="1:24" x14ac:dyDescent="0.25">
      <c r="A437">
        <v>150</v>
      </c>
      <c r="B437">
        <v>31</v>
      </c>
      <c r="C437">
        <v>67</v>
      </c>
      <c r="D437">
        <v>14</v>
      </c>
      <c r="E437">
        <v>43</v>
      </c>
      <c r="F437">
        <v>1.2</v>
      </c>
      <c r="G437">
        <v>1.5</v>
      </c>
      <c r="H437">
        <v>700</v>
      </c>
      <c r="I437">
        <v>152.72</v>
      </c>
      <c r="J437">
        <v>195</v>
      </c>
      <c r="K437">
        <v>16.010000000000002</v>
      </c>
      <c r="L437">
        <v>29.72</v>
      </c>
      <c r="M437">
        <v>12</v>
      </c>
      <c r="N437">
        <v>41</v>
      </c>
      <c r="O437">
        <v>0.55000000000000004</v>
      </c>
      <c r="P437">
        <v>0.09</v>
      </c>
      <c r="Q437">
        <f t="shared" si="48"/>
        <v>9.3617931846145613E-2</v>
      </c>
      <c r="R437">
        <f t="shared" si="49"/>
        <v>0.46000000000000008</v>
      </c>
      <c r="S437">
        <f t="shared" si="50"/>
        <v>5.0000000000000001E-4</v>
      </c>
      <c r="T437">
        <f t="shared" si="51"/>
        <v>8.3500000000000002E-4</v>
      </c>
      <c r="U437">
        <f t="shared" si="52"/>
        <v>0.15</v>
      </c>
      <c r="V437">
        <f t="shared" si="53"/>
        <v>46603.547850405339</v>
      </c>
      <c r="W437">
        <f t="shared" si="54"/>
        <v>4.5309004854560744</v>
      </c>
      <c r="X437">
        <f t="shared" si="55"/>
        <v>253.35139342369501</v>
      </c>
    </row>
    <row r="438" spans="1:24" x14ac:dyDescent="0.25">
      <c r="A438">
        <v>150</v>
      </c>
      <c r="B438">
        <v>31</v>
      </c>
      <c r="C438">
        <v>67</v>
      </c>
      <c r="D438">
        <v>14</v>
      </c>
      <c r="E438">
        <v>43</v>
      </c>
      <c r="F438">
        <v>1.22</v>
      </c>
      <c r="G438">
        <v>1.5</v>
      </c>
      <c r="H438">
        <v>700</v>
      </c>
      <c r="I438">
        <v>157.07</v>
      </c>
      <c r="J438">
        <v>199.96</v>
      </c>
      <c r="K438">
        <v>16.010000000000002</v>
      </c>
      <c r="L438">
        <v>30.31</v>
      </c>
      <c r="M438">
        <v>12</v>
      </c>
      <c r="N438">
        <v>41</v>
      </c>
      <c r="O438">
        <v>0.55000000000000004</v>
      </c>
      <c r="P438">
        <v>0.09</v>
      </c>
      <c r="Q438">
        <f t="shared" si="48"/>
        <v>9.3617931846145613E-2</v>
      </c>
      <c r="R438">
        <f t="shared" si="49"/>
        <v>0.46000000000000008</v>
      </c>
      <c r="S438">
        <f t="shared" si="50"/>
        <v>5.0000000000000001E-4</v>
      </c>
      <c r="T438">
        <f t="shared" si="51"/>
        <v>8.3500000000000002E-4</v>
      </c>
      <c r="U438">
        <f t="shared" si="52"/>
        <v>0.15</v>
      </c>
      <c r="V438">
        <f t="shared" si="53"/>
        <v>46603.547850405339</v>
      </c>
      <c r="W438">
        <f t="shared" si="54"/>
        <v>4.5309004854560744</v>
      </c>
      <c r="X438">
        <f t="shared" si="55"/>
        <v>253.35139342369501</v>
      </c>
    </row>
    <row r="439" spans="1:24" x14ac:dyDescent="0.25">
      <c r="A439">
        <v>150</v>
      </c>
      <c r="B439">
        <v>31</v>
      </c>
      <c r="C439">
        <v>67</v>
      </c>
      <c r="D439">
        <v>14</v>
      </c>
      <c r="E439">
        <v>43</v>
      </c>
      <c r="F439">
        <v>1.24</v>
      </c>
      <c r="G439">
        <v>1.5</v>
      </c>
      <c r="H439">
        <v>700</v>
      </c>
      <c r="I439">
        <v>161.37</v>
      </c>
      <c r="J439">
        <v>204.86</v>
      </c>
      <c r="K439">
        <v>16.010000000000002</v>
      </c>
      <c r="L439">
        <v>30.89</v>
      </c>
      <c r="M439">
        <v>12</v>
      </c>
      <c r="N439">
        <v>41</v>
      </c>
      <c r="O439">
        <v>0.55000000000000004</v>
      </c>
      <c r="P439">
        <v>0.09</v>
      </c>
      <c r="Q439">
        <f t="shared" si="48"/>
        <v>9.3617931846145613E-2</v>
      </c>
      <c r="R439">
        <f t="shared" si="49"/>
        <v>0.46000000000000008</v>
      </c>
      <c r="S439">
        <f t="shared" si="50"/>
        <v>5.0000000000000001E-4</v>
      </c>
      <c r="T439">
        <f t="shared" si="51"/>
        <v>8.3500000000000002E-4</v>
      </c>
      <c r="U439">
        <f t="shared" si="52"/>
        <v>0.15</v>
      </c>
      <c r="V439">
        <f t="shared" si="53"/>
        <v>46603.547850405339</v>
      </c>
      <c r="W439">
        <f t="shared" si="54"/>
        <v>4.5309004854560744</v>
      </c>
      <c r="X439">
        <f t="shared" si="55"/>
        <v>253.35139342369501</v>
      </c>
    </row>
    <row r="440" spans="1:24" x14ac:dyDescent="0.25">
      <c r="A440">
        <v>150</v>
      </c>
      <c r="B440">
        <v>31</v>
      </c>
      <c r="C440">
        <v>67</v>
      </c>
      <c r="D440">
        <v>14</v>
      </c>
      <c r="E440">
        <v>43</v>
      </c>
      <c r="F440">
        <v>1.26</v>
      </c>
      <c r="G440">
        <v>1.5</v>
      </c>
      <c r="H440">
        <v>700</v>
      </c>
      <c r="I440">
        <v>165.64</v>
      </c>
      <c r="J440">
        <v>209.71</v>
      </c>
      <c r="K440">
        <v>16.010000000000002</v>
      </c>
      <c r="L440">
        <v>31.47</v>
      </c>
      <c r="M440">
        <v>12</v>
      </c>
      <c r="N440">
        <v>41</v>
      </c>
      <c r="O440">
        <v>0.55000000000000004</v>
      </c>
      <c r="P440">
        <v>0.09</v>
      </c>
      <c r="Q440">
        <f t="shared" si="48"/>
        <v>9.3617931846145613E-2</v>
      </c>
      <c r="R440">
        <f t="shared" si="49"/>
        <v>0.46000000000000008</v>
      </c>
      <c r="S440">
        <f t="shared" si="50"/>
        <v>5.0000000000000001E-4</v>
      </c>
      <c r="T440">
        <f t="shared" si="51"/>
        <v>8.3500000000000002E-4</v>
      </c>
      <c r="U440">
        <f t="shared" si="52"/>
        <v>0.15</v>
      </c>
      <c r="V440">
        <f t="shared" si="53"/>
        <v>46603.547850405339</v>
      </c>
      <c r="W440">
        <f t="shared" si="54"/>
        <v>4.5309004854560744</v>
      </c>
      <c r="X440">
        <f t="shared" si="55"/>
        <v>253.35139342369501</v>
      </c>
    </row>
    <row r="441" spans="1:24" x14ac:dyDescent="0.25">
      <c r="A441">
        <v>150</v>
      </c>
      <c r="B441">
        <v>31</v>
      </c>
      <c r="C441">
        <v>67</v>
      </c>
      <c r="D441">
        <v>14</v>
      </c>
      <c r="E441">
        <v>43</v>
      </c>
      <c r="F441">
        <v>1.28</v>
      </c>
      <c r="G441">
        <v>1.5</v>
      </c>
      <c r="H441">
        <v>700</v>
      </c>
      <c r="I441">
        <v>169.86</v>
      </c>
      <c r="J441">
        <v>214.49</v>
      </c>
      <c r="K441">
        <v>16.010000000000002</v>
      </c>
      <c r="L441">
        <v>32.04</v>
      </c>
      <c r="M441">
        <v>12</v>
      </c>
      <c r="N441">
        <v>41</v>
      </c>
      <c r="O441">
        <v>0.55000000000000004</v>
      </c>
      <c r="P441">
        <v>0.09</v>
      </c>
      <c r="Q441">
        <f t="shared" si="48"/>
        <v>9.3617931846145613E-2</v>
      </c>
      <c r="R441">
        <f t="shared" si="49"/>
        <v>0.46000000000000008</v>
      </c>
      <c r="S441">
        <f t="shared" si="50"/>
        <v>5.0000000000000001E-4</v>
      </c>
      <c r="T441">
        <f t="shared" si="51"/>
        <v>8.3500000000000002E-4</v>
      </c>
      <c r="U441">
        <f t="shared" si="52"/>
        <v>0.15</v>
      </c>
      <c r="V441">
        <f t="shared" si="53"/>
        <v>46603.547850405339</v>
      </c>
      <c r="W441">
        <f t="shared" si="54"/>
        <v>4.5309004854560744</v>
      </c>
      <c r="X441">
        <f t="shared" si="55"/>
        <v>253.35139342369501</v>
      </c>
    </row>
    <row r="442" spans="1:24" x14ac:dyDescent="0.25">
      <c r="A442">
        <v>150</v>
      </c>
      <c r="B442">
        <v>31</v>
      </c>
      <c r="C442">
        <v>67</v>
      </c>
      <c r="D442">
        <v>14</v>
      </c>
      <c r="E442">
        <v>43</v>
      </c>
      <c r="F442">
        <v>1.3</v>
      </c>
      <c r="G442">
        <v>1.5</v>
      </c>
      <c r="H442">
        <v>700</v>
      </c>
      <c r="I442">
        <v>173.98599999999999</v>
      </c>
      <c r="J442">
        <v>219.214</v>
      </c>
      <c r="K442">
        <v>16.013300000000001</v>
      </c>
      <c r="L442">
        <v>41.151499999999999</v>
      </c>
      <c r="M442">
        <v>12</v>
      </c>
      <c r="N442">
        <v>41</v>
      </c>
      <c r="O442">
        <v>0.55000000000000004</v>
      </c>
      <c r="P442">
        <v>0.09</v>
      </c>
      <c r="Q442">
        <f t="shared" si="48"/>
        <v>9.3617931846145613E-2</v>
      </c>
      <c r="R442">
        <f t="shared" si="49"/>
        <v>0.46000000000000008</v>
      </c>
      <c r="S442">
        <f t="shared" si="50"/>
        <v>5.0000000000000001E-4</v>
      </c>
      <c r="T442">
        <f t="shared" si="51"/>
        <v>8.3500000000000002E-4</v>
      </c>
      <c r="U442">
        <f t="shared" si="52"/>
        <v>0.15</v>
      </c>
      <c r="V442">
        <f t="shared" si="53"/>
        <v>46603.547850405339</v>
      </c>
      <c r="W442">
        <f t="shared" si="54"/>
        <v>4.5309004854560744</v>
      </c>
      <c r="X442">
        <f t="shared" si="55"/>
        <v>253.42422662783605</v>
      </c>
    </row>
    <row r="443" spans="1:24" x14ac:dyDescent="0.25">
      <c r="A443">
        <v>150</v>
      </c>
      <c r="B443">
        <v>31</v>
      </c>
      <c r="C443">
        <v>67</v>
      </c>
      <c r="D443">
        <v>14</v>
      </c>
      <c r="E443">
        <v>43</v>
      </c>
      <c r="F443">
        <v>1.32</v>
      </c>
      <c r="G443">
        <v>1.5</v>
      </c>
      <c r="H443">
        <v>700</v>
      </c>
      <c r="I443">
        <v>178.12200000000001</v>
      </c>
      <c r="J443">
        <v>223.916</v>
      </c>
      <c r="K443">
        <v>16.013300000000001</v>
      </c>
      <c r="L443">
        <v>41.741599999999998</v>
      </c>
      <c r="M443">
        <v>12</v>
      </c>
      <c r="N443">
        <v>41</v>
      </c>
      <c r="O443">
        <v>0.55000000000000004</v>
      </c>
      <c r="P443">
        <v>0.09</v>
      </c>
      <c r="Q443">
        <f t="shared" si="48"/>
        <v>9.3617931846145613E-2</v>
      </c>
      <c r="R443">
        <f t="shared" si="49"/>
        <v>0.46000000000000008</v>
      </c>
      <c r="S443">
        <f t="shared" si="50"/>
        <v>5.0000000000000001E-4</v>
      </c>
      <c r="T443">
        <f t="shared" si="51"/>
        <v>8.3500000000000002E-4</v>
      </c>
      <c r="U443">
        <f t="shared" si="52"/>
        <v>0.15</v>
      </c>
      <c r="V443">
        <f t="shared" si="53"/>
        <v>46603.547850405339</v>
      </c>
      <c r="W443">
        <f t="shared" si="54"/>
        <v>4.5309004854560744</v>
      </c>
      <c r="X443">
        <f t="shared" si="55"/>
        <v>253.42422662783605</v>
      </c>
    </row>
    <row r="444" spans="1:24" x14ac:dyDescent="0.25">
      <c r="A444">
        <v>150</v>
      </c>
      <c r="B444">
        <v>31</v>
      </c>
      <c r="C444">
        <v>67</v>
      </c>
      <c r="D444">
        <v>14</v>
      </c>
      <c r="E444">
        <v>43</v>
      </c>
      <c r="F444">
        <v>1.34</v>
      </c>
      <c r="G444">
        <v>1.5</v>
      </c>
      <c r="H444">
        <v>700</v>
      </c>
      <c r="I444">
        <v>182.25</v>
      </c>
      <c r="J444">
        <v>228.65199999999999</v>
      </c>
      <c r="K444">
        <v>16.013300000000001</v>
      </c>
      <c r="L444">
        <v>42.356299999999997</v>
      </c>
      <c r="M444">
        <v>12</v>
      </c>
      <c r="N444">
        <v>41</v>
      </c>
      <c r="O444">
        <v>0.55000000000000004</v>
      </c>
      <c r="P444">
        <v>0.09</v>
      </c>
      <c r="Q444">
        <f t="shared" si="48"/>
        <v>9.3617931846145613E-2</v>
      </c>
      <c r="R444">
        <f t="shared" si="49"/>
        <v>0.46000000000000008</v>
      </c>
      <c r="S444">
        <f t="shared" si="50"/>
        <v>5.0000000000000001E-4</v>
      </c>
      <c r="T444">
        <f t="shared" si="51"/>
        <v>8.3500000000000002E-4</v>
      </c>
      <c r="U444">
        <f t="shared" si="52"/>
        <v>0.15</v>
      </c>
      <c r="V444">
        <f t="shared" si="53"/>
        <v>46603.547850405339</v>
      </c>
      <c r="W444">
        <f t="shared" si="54"/>
        <v>4.5309004854560744</v>
      </c>
      <c r="X444">
        <f t="shared" si="55"/>
        <v>253.42422662783605</v>
      </c>
    </row>
    <row r="445" spans="1:24" x14ac:dyDescent="0.25">
      <c r="A445">
        <v>150</v>
      </c>
      <c r="B445">
        <v>31</v>
      </c>
      <c r="C445">
        <v>67</v>
      </c>
      <c r="D445">
        <v>14</v>
      </c>
      <c r="E445">
        <v>43</v>
      </c>
      <c r="F445">
        <v>1.36</v>
      </c>
      <c r="G445">
        <v>1.5</v>
      </c>
      <c r="H445">
        <v>700</v>
      </c>
      <c r="I445">
        <v>186.37700000000001</v>
      </c>
      <c r="J445">
        <v>233.37200000000001</v>
      </c>
      <c r="K445">
        <v>16.013300000000001</v>
      </c>
      <c r="L445">
        <v>42.965800000000002</v>
      </c>
      <c r="M445">
        <v>12</v>
      </c>
      <c r="N445">
        <v>41</v>
      </c>
      <c r="O445">
        <v>0.55000000000000004</v>
      </c>
      <c r="P445">
        <v>0.09</v>
      </c>
      <c r="Q445">
        <f t="shared" si="48"/>
        <v>9.3617931846145613E-2</v>
      </c>
      <c r="R445">
        <f t="shared" si="49"/>
        <v>0.46000000000000008</v>
      </c>
      <c r="S445">
        <f t="shared" si="50"/>
        <v>5.0000000000000001E-4</v>
      </c>
      <c r="T445">
        <f t="shared" si="51"/>
        <v>8.3500000000000002E-4</v>
      </c>
      <c r="U445">
        <f t="shared" si="52"/>
        <v>0.15</v>
      </c>
      <c r="V445">
        <f t="shared" si="53"/>
        <v>46603.547850405339</v>
      </c>
      <c r="W445">
        <f t="shared" si="54"/>
        <v>4.5309004854560744</v>
      </c>
      <c r="X445">
        <f t="shared" si="55"/>
        <v>253.42422662783605</v>
      </c>
    </row>
    <row r="446" spans="1:24" x14ac:dyDescent="0.25">
      <c r="A446">
        <v>120</v>
      </c>
      <c r="B446">
        <v>40</v>
      </c>
      <c r="C446">
        <v>44</v>
      </c>
      <c r="D446">
        <v>14</v>
      </c>
      <c r="E446">
        <v>43</v>
      </c>
      <c r="F446">
        <v>1.37</v>
      </c>
      <c r="G446">
        <v>4</v>
      </c>
      <c r="H446">
        <v>585</v>
      </c>
      <c r="I446">
        <v>146.87</v>
      </c>
      <c r="J446">
        <v>179.45</v>
      </c>
      <c r="K446">
        <v>10.48</v>
      </c>
      <c r="L446">
        <v>45.72</v>
      </c>
      <c r="M446">
        <v>12</v>
      </c>
      <c r="N446">
        <v>41</v>
      </c>
      <c r="O446">
        <v>0.55000000000000004</v>
      </c>
      <c r="P446">
        <v>0.09</v>
      </c>
      <c r="Q446">
        <f t="shared" si="48"/>
        <v>9.2329545454545456E-2</v>
      </c>
      <c r="R446">
        <f t="shared" si="49"/>
        <v>0.46000000000000008</v>
      </c>
      <c r="S446">
        <f t="shared" si="50"/>
        <v>5.0000000000000001E-4</v>
      </c>
      <c r="T446">
        <f t="shared" si="51"/>
        <v>8.3500000000000002E-4</v>
      </c>
      <c r="U446">
        <f t="shared" si="52"/>
        <v>0.12</v>
      </c>
      <c r="V446">
        <f t="shared" si="53"/>
        <v>36492.568839143343</v>
      </c>
      <c r="W446">
        <f t="shared" si="54"/>
        <v>2.965021218180397</v>
      </c>
      <c r="X446">
        <f t="shared" si="55"/>
        <v>253.4544689171388</v>
      </c>
    </row>
    <row r="447" spans="1:24" x14ac:dyDescent="0.25">
      <c r="A447">
        <v>120</v>
      </c>
      <c r="B447">
        <v>40</v>
      </c>
      <c r="C447">
        <v>44</v>
      </c>
      <c r="D447">
        <v>14</v>
      </c>
      <c r="E447">
        <v>43</v>
      </c>
      <c r="F447">
        <v>1.4</v>
      </c>
      <c r="G447">
        <v>3</v>
      </c>
      <c r="H447">
        <v>590</v>
      </c>
      <c r="I447">
        <v>159.27000000000001</v>
      </c>
      <c r="J447">
        <v>194.57</v>
      </c>
      <c r="K447">
        <v>10.71</v>
      </c>
      <c r="L447">
        <v>37.08</v>
      </c>
      <c r="M447">
        <v>12</v>
      </c>
      <c r="N447">
        <v>41</v>
      </c>
      <c r="O447">
        <v>0.55000000000000004</v>
      </c>
      <c r="P447">
        <v>0.09</v>
      </c>
      <c r="Q447">
        <f t="shared" si="48"/>
        <v>9.3118686868686865E-2</v>
      </c>
      <c r="R447">
        <f t="shared" si="49"/>
        <v>0.46000000000000008</v>
      </c>
      <c r="S447">
        <f t="shared" si="50"/>
        <v>5.0000000000000001E-4</v>
      </c>
      <c r="T447">
        <f t="shared" si="51"/>
        <v>8.3500000000000002E-4</v>
      </c>
      <c r="U447">
        <f t="shared" si="52"/>
        <v>0.12</v>
      </c>
      <c r="V447">
        <f t="shared" si="53"/>
        <v>36975.693794673542</v>
      </c>
      <c r="W447">
        <f t="shared" si="54"/>
        <v>3.0299526859524155</v>
      </c>
      <c r="X447">
        <f t="shared" si="55"/>
        <v>253.47086605193937</v>
      </c>
    </row>
    <row r="448" spans="1:24" x14ac:dyDescent="0.25">
      <c r="A448">
        <v>120</v>
      </c>
      <c r="B448">
        <v>44</v>
      </c>
      <c r="C448">
        <v>48</v>
      </c>
      <c r="D448">
        <v>14</v>
      </c>
      <c r="E448">
        <v>43</v>
      </c>
      <c r="F448">
        <v>1.37</v>
      </c>
      <c r="G448">
        <v>1</v>
      </c>
      <c r="H448">
        <v>715</v>
      </c>
      <c r="I448">
        <v>143.24</v>
      </c>
      <c r="J448">
        <v>195.3</v>
      </c>
      <c r="K448">
        <v>13.18</v>
      </c>
      <c r="L448">
        <v>30.78</v>
      </c>
      <c r="M448">
        <v>12</v>
      </c>
      <c r="N448">
        <v>41</v>
      </c>
      <c r="O448">
        <v>0.55000000000000004</v>
      </c>
      <c r="P448">
        <v>0.09</v>
      </c>
      <c r="Q448">
        <f t="shared" si="48"/>
        <v>9.4039351851851846E-2</v>
      </c>
      <c r="R448">
        <f t="shared" si="49"/>
        <v>0.46000000000000008</v>
      </c>
      <c r="S448">
        <f t="shared" si="50"/>
        <v>5.0000000000000001E-4</v>
      </c>
      <c r="T448">
        <f t="shared" si="51"/>
        <v>8.3500000000000002E-4</v>
      </c>
      <c r="U448">
        <f t="shared" si="52"/>
        <v>0.12</v>
      </c>
      <c r="V448">
        <f t="shared" si="53"/>
        <v>37543.007481458815</v>
      </c>
      <c r="W448">
        <f t="shared" si="54"/>
        <v>3.7282292151726462</v>
      </c>
      <c r="X448">
        <f t="shared" si="55"/>
        <v>253.51903650027222</v>
      </c>
    </row>
    <row r="449" spans="1:24" x14ac:dyDescent="0.25">
      <c r="A449">
        <v>120</v>
      </c>
      <c r="B449">
        <v>44</v>
      </c>
      <c r="C449">
        <v>44</v>
      </c>
      <c r="D449">
        <v>14</v>
      </c>
      <c r="E449">
        <v>43</v>
      </c>
      <c r="F449">
        <v>1.28</v>
      </c>
      <c r="G449">
        <v>4</v>
      </c>
      <c r="H449">
        <v>645</v>
      </c>
      <c r="I449">
        <v>147.76</v>
      </c>
      <c r="J449">
        <v>181.77</v>
      </c>
      <c r="K449">
        <v>11.6</v>
      </c>
      <c r="L449">
        <v>46.5</v>
      </c>
      <c r="M449">
        <v>12</v>
      </c>
      <c r="N449">
        <v>41</v>
      </c>
      <c r="O449">
        <v>0.55000000000000004</v>
      </c>
      <c r="P449">
        <v>0.09</v>
      </c>
      <c r="Q449">
        <f t="shared" ref="Q449:Q512" si="56">H449/3600/(B449*C449*10^-3)</f>
        <v>9.2544765840220394E-2</v>
      </c>
      <c r="R449">
        <f t="shared" ref="R449:R512" si="57">O449-P449</f>
        <v>0.46000000000000008</v>
      </c>
      <c r="S449">
        <f t="shared" ref="S449:S512" si="58">500*10^-6</f>
        <v>5.0000000000000001E-4</v>
      </c>
      <c r="T449">
        <f t="shared" ref="T449:T512" si="59">0.000835</f>
        <v>8.3500000000000002E-4</v>
      </c>
      <c r="U449">
        <f t="shared" ref="U449:U512" si="60">A449/1000</f>
        <v>0.12</v>
      </c>
      <c r="V449">
        <f t="shared" ref="V449:V512" si="61">U449*(150*T449*(1-R449)^2*Q449/(S449^2*R449^3)+1.75*1000*(1-R449)*Q449^2/(S449*R449^3))</f>
        <v>36624.042381169435</v>
      </c>
      <c r="W449">
        <f t="shared" ref="W449:W512" si="62">V449*H449/3600/1000/2</f>
        <v>3.2809037966464283</v>
      </c>
      <c r="X449">
        <f t="shared" ref="X449:X512" si="63">ABS(W449-K449)/W449*100</f>
        <v>253.5611136131734</v>
      </c>
    </row>
    <row r="450" spans="1:24" x14ac:dyDescent="0.25">
      <c r="A450">
        <v>120</v>
      </c>
      <c r="B450">
        <v>44</v>
      </c>
      <c r="C450">
        <v>44</v>
      </c>
      <c r="D450">
        <v>14</v>
      </c>
      <c r="E450">
        <v>43</v>
      </c>
      <c r="F450">
        <v>1.37</v>
      </c>
      <c r="G450">
        <v>1.5</v>
      </c>
      <c r="H450">
        <v>660</v>
      </c>
      <c r="I450">
        <v>160.12</v>
      </c>
      <c r="J450">
        <v>207.1</v>
      </c>
      <c r="K450">
        <v>12.31</v>
      </c>
      <c r="L450">
        <v>32.47</v>
      </c>
      <c r="M450">
        <v>12</v>
      </c>
      <c r="N450">
        <v>41</v>
      </c>
      <c r="O450">
        <v>0.55000000000000004</v>
      </c>
      <c r="P450">
        <v>0.09</v>
      </c>
      <c r="Q450">
        <f t="shared" si="56"/>
        <v>9.4696969696969696E-2</v>
      </c>
      <c r="R450">
        <f t="shared" si="57"/>
        <v>0.46000000000000008</v>
      </c>
      <c r="S450">
        <f t="shared" si="58"/>
        <v>5.0000000000000001E-4</v>
      </c>
      <c r="T450">
        <f t="shared" si="59"/>
        <v>8.3500000000000002E-4</v>
      </c>
      <c r="U450">
        <f t="shared" si="60"/>
        <v>0.12</v>
      </c>
      <c r="V450">
        <f t="shared" si="61"/>
        <v>37950.649942569195</v>
      </c>
      <c r="W450">
        <f t="shared" si="62"/>
        <v>3.4788095780688426</v>
      </c>
      <c r="X450">
        <f t="shared" si="63"/>
        <v>253.85667780164991</v>
      </c>
    </row>
    <row r="451" spans="1:24" x14ac:dyDescent="0.25">
      <c r="A451">
        <v>120</v>
      </c>
      <c r="B451">
        <v>44</v>
      </c>
      <c r="C451">
        <v>40</v>
      </c>
      <c r="D451">
        <v>14</v>
      </c>
      <c r="E451">
        <v>43</v>
      </c>
      <c r="F451">
        <v>1.37</v>
      </c>
      <c r="G451">
        <v>3</v>
      </c>
      <c r="H451">
        <v>600</v>
      </c>
      <c r="I451">
        <v>158.09</v>
      </c>
      <c r="J451">
        <v>194.08</v>
      </c>
      <c r="K451">
        <v>11.2</v>
      </c>
      <c r="L451">
        <v>36.96</v>
      </c>
      <c r="M451">
        <v>12</v>
      </c>
      <c r="N451">
        <v>41</v>
      </c>
      <c r="O451">
        <v>0.55000000000000004</v>
      </c>
      <c r="P451">
        <v>0.09</v>
      </c>
      <c r="Q451">
        <f t="shared" si="56"/>
        <v>9.4696969696969696E-2</v>
      </c>
      <c r="R451">
        <f t="shared" si="57"/>
        <v>0.46000000000000008</v>
      </c>
      <c r="S451">
        <f t="shared" si="58"/>
        <v>5.0000000000000001E-4</v>
      </c>
      <c r="T451">
        <f t="shared" si="59"/>
        <v>8.3500000000000002E-4</v>
      </c>
      <c r="U451">
        <f t="shared" si="60"/>
        <v>0.12</v>
      </c>
      <c r="V451">
        <f t="shared" si="61"/>
        <v>37950.649942569195</v>
      </c>
      <c r="W451">
        <f t="shared" si="62"/>
        <v>3.1625541618807662</v>
      </c>
      <c r="X451">
        <f t="shared" si="63"/>
        <v>254.14413245461623</v>
      </c>
    </row>
    <row r="452" spans="1:24" x14ac:dyDescent="0.25">
      <c r="A452">
        <v>120</v>
      </c>
      <c r="B452">
        <v>40</v>
      </c>
      <c r="C452">
        <v>44</v>
      </c>
      <c r="D452">
        <v>14</v>
      </c>
      <c r="E452">
        <v>43</v>
      </c>
      <c r="F452">
        <v>1.4</v>
      </c>
      <c r="G452">
        <v>3</v>
      </c>
      <c r="H452">
        <v>600</v>
      </c>
      <c r="I452">
        <v>160.83000000000001</v>
      </c>
      <c r="J452">
        <v>197.23</v>
      </c>
      <c r="K452">
        <v>11.2</v>
      </c>
      <c r="L452">
        <v>37.51</v>
      </c>
      <c r="M452">
        <v>12</v>
      </c>
      <c r="N452">
        <v>41</v>
      </c>
      <c r="O452">
        <v>0.55000000000000004</v>
      </c>
      <c r="P452">
        <v>0.09</v>
      </c>
      <c r="Q452">
        <f t="shared" si="56"/>
        <v>9.4696969696969696E-2</v>
      </c>
      <c r="R452">
        <f t="shared" si="57"/>
        <v>0.46000000000000008</v>
      </c>
      <c r="S452">
        <f t="shared" si="58"/>
        <v>5.0000000000000001E-4</v>
      </c>
      <c r="T452">
        <f t="shared" si="59"/>
        <v>8.3500000000000002E-4</v>
      </c>
      <c r="U452">
        <f t="shared" si="60"/>
        <v>0.12</v>
      </c>
      <c r="V452">
        <f t="shared" si="61"/>
        <v>37950.649942569195</v>
      </c>
      <c r="W452">
        <f t="shared" si="62"/>
        <v>3.1625541618807662</v>
      </c>
      <c r="X452">
        <f t="shared" si="63"/>
        <v>254.14413245461623</v>
      </c>
    </row>
    <row r="453" spans="1:24" x14ac:dyDescent="0.25">
      <c r="A453">
        <v>150</v>
      </c>
      <c r="B453">
        <v>34</v>
      </c>
      <c r="C453">
        <v>60</v>
      </c>
      <c r="D453">
        <v>14</v>
      </c>
      <c r="E453">
        <v>43</v>
      </c>
      <c r="F453">
        <v>1.2</v>
      </c>
      <c r="G453">
        <v>1.5</v>
      </c>
      <c r="H453">
        <v>700</v>
      </c>
      <c r="I453">
        <v>153.6</v>
      </c>
      <c r="J453">
        <v>196.79</v>
      </c>
      <c r="K453">
        <v>16.5</v>
      </c>
      <c r="L453">
        <v>29.96</v>
      </c>
      <c r="M453">
        <v>12</v>
      </c>
      <c r="N453">
        <v>41</v>
      </c>
      <c r="O453">
        <v>0.55000000000000004</v>
      </c>
      <c r="P453">
        <v>0.09</v>
      </c>
      <c r="Q453">
        <f t="shared" si="56"/>
        <v>9.5315904139433555E-2</v>
      </c>
      <c r="R453">
        <f t="shared" si="57"/>
        <v>0.46000000000000008</v>
      </c>
      <c r="S453">
        <f t="shared" si="58"/>
        <v>5.0000000000000001E-4</v>
      </c>
      <c r="T453">
        <f t="shared" si="59"/>
        <v>8.3500000000000002E-4</v>
      </c>
      <c r="U453">
        <f t="shared" si="60"/>
        <v>0.15</v>
      </c>
      <c r="V453">
        <f t="shared" si="61"/>
        <v>47920.193039061924</v>
      </c>
      <c r="W453">
        <f t="shared" si="62"/>
        <v>4.6589076565754652</v>
      </c>
      <c r="X453">
        <f t="shared" si="63"/>
        <v>254.16027138276317</v>
      </c>
    </row>
    <row r="454" spans="1:24" x14ac:dyDescent="0.25">
      <c r="A454">
        <v>150</v>
      </c>
      <c r="B454">
        <v>34</v>
      </c>
      <c r="C454">
        <v>60</v>
      </c>
      <c r="D454">
        <v>14</v>
      </c>
      <c r="E454">
        <v>43</v>
      </c>
      <c r="F454">
        <v>1.22</v>
      </c>
      <c r="G454">
        <v>1.5</v>
      </c>
      <c r="H454">
        <v>700</v>
      </c>
      <c r="I454">
        <v>157.94</v>
      </c>
      <c r="J454">
        <v>201.73</v>
      </c>
      <c r="K454">
        <v>16.5</v>
      </c>
      <c r="L454">
        <v>30.54</v>
      </c>
      <c r="M454">
        <v>12</v>
      </c>
      <c r="N454">
        <v>41</v>
      </c>
      <c r="O454">
        <v>0.55000000000000004</v>
      </c>
      <c r="P454">
        <v>0.09</v>
      </c>
      <c r="Q454">
        <f t="shared" si="56"/>
        <v>9.5315904139433555E-2</v>
      </c>
      <c r="R454">
        <f t="shared" si="57"/>
        <v>0.46000000000000008</v>
      </c>
      <c r="S454">
        <f t="shared" si="58"/>
        <v>5.0000000000000001E-4</v>
      </c>
      <c r="T454">
        <f t="shared" si="59"/>
        <v>8.3500000000000002E-4</v>
      </c>
      <c r="U454">
        <f t="shared" si="60"/>
        <v>0.15</v>
      </c>
      <c r="V454">
        <f t="shared" si="61"/>
        <v>47920.193039061924</v>
      </c>
      <c r="W454">
        <f t="shared" si="62"/>
        <v>4.6589076565754652</v>
      </c>
      <c r="X454">
        <f t="shared" si="63"/>
        <v>254.16027138276317</v>
      </c>
    </row>
    <row r="455" spans="1:24" x14ac:dyDescent="0.25">
      <c r="A455">
        <v>150</v>
      </c>
      <c r="B455">
        <v>34</v>
      </c>
      <c r="C455">
        <v>60</v>
      </c>
      <c r="D455">
        <v>14</v>
      </c>
      <c r="E455">
        <v>43</v>
      </c>
      <c r="F455">
        <v>1.24</v>
      </c>
      <c r="G455">
        <v>1.5</v>
      </c>
      <c r="H455">
        <v>700</v>
      </c>
      <c r="I455">
        <v>162.22999999999999</v>
      </c>
      <c r="J455">
        <v>206.62</v>
      </c>
      <c r="K455">
        <v>16.5</v>
      </c>
      <c r="L455">
        <v>31.12</v>
      </c>
      <c r="M455">
        <v>12</v>
      </c>
      <c r="N455">
        <v>41</v>
      </c>
      <c r="O455">
        <v>0.55000000000000004</v>
      </c>
      <c r="P455">
        <v>0.09</v>
      </c>
      <c r="Q455">
        <f t="shared" si="56"/>
        <v>9.5315904139433555E-2</v>
      </c>
      <c r="R455">
        <f t="shared" si="57"/>
        <v>0.46000000000000008</v>
      </c>
      <c r="S455">
        <f t="shared" si="58"/>
        <v>5.0000000000000001E-4</v>
      </c>
      <c r="T455">
        <f t="shared" si="59"/>
        <v>8.3500000000000002E-4</v>
      </c>
      <c r="U455">
        <f t="shared" si="60"/>
        <v>0.15</v>
      </c>
      <c r="V455">
        <f t="shared" si="61"/>
        <v>47920.193039061924</v>
      </c>
      <c r="W455">
        <f t="shared" si="62"/>
        <v>4.6589076565754652</v>
      </c>
      <c r="X455">
        <f t="shared" si="63"/>
        <v>254.16027138276317</v>
      </c>
    </row>
    <row r="456" spans="1:24" x14ac:dyDescent="0.25">
      <c r="A456">
        <v>150</v>
      </c>
      <c r="B456">
        <v>34</v>
      </c>
      <c r="C456">
        <v>60</v>
      </c>
      <c r="D456">
        <v>14</v>
      </c>
      <c r="E456">
        <v>43</v>
      </c>
      <c r="F456">
        <v>1.26</v>
      </c>
      <c r="G456">
        <v>1.5</v>
      </c>
      <c r="H456">
        <v>700</v>
      </c>
      <c r="I456">
        <v>166.42</v>
      </c>
      <c r="J456">
        <v>211.45</v>
      </c>
      <c r="K456">
        <v>16.5</v>
      </c>
      <c r="L456">
        <v>31.7</v>
      </c>
      <c r="M456">
        <v>12</v>
      </c>
      <c r="N456">
        <v>41</v>
      </c>
      <c r="O456">
        <v>0.55000000000000004</v>
      </c>
      <c r="P456">
        <v>0.09</v>
      </c>
      <c r="Q456">
        <f t="shared" si="56"/>
        <v>9.5315904139433555E-2</v>
      </c>
      <c r="R456">
        <f t="shared" si="57"/>
        <v>0.46000000000000008</v>
      </c>
      <c r="S456">
        <f t="shared" si="58"/>
        <v>5.0000000000000001E-4</v>
      </c>
      <c r="T456">
        <f t="shared" si="59"/>
        <v>8.3500000000000002E-4</v>
      </c>
      <c r="U456">
        <f t="shared" si="60"/>
        <v>0.15</v>
      </c>
      <c r="V456">
        <f t="shared" si="61"/>
        <v>47920.193039061924</v>
      </c>
      <c r="W456">
        <f t="shared" si="62"/>
        <v>4.6589076565754652</v>
      </c>
      <c r="X456">
        <f t="shared" si="63"/>
        <v>254.16027138276317</v>
      </c>
    </row>
    <row r="457" spans="1:24" x14ac:dyDescent="0.25">
      <c r="A457">
        <v>150</v>
      </c>
      <c r="B457">
        <v>34</v>
      </c>
      <c r="C457">
        <v>60</v>
      </c>
      <c r="D457">
        <v>14</v>
      </c>
      <c r="E457">
        <v>43</v>
      </c>
      <c r="F457">
        <v>1.28</v>
      </c>
      <c r="G457">
        <v>1.5</v>
      </c>
      <c r="H457">
        <v>700</v>
      </c>
      <c r="I457">
        <v>170.64</v>
      </c>
      <c r="J457">
        <v>216.22</v>
      </c>
      <c r="K457">
        <v>16.5</v>
      </c>
      <c r="L457">
        <v>32.270000000000003</v>
      </c>
      <c r="M457">
        <v>12</v>
      </c>
      <c r="N457">
        <v>41</v>
      </c>
      <c r="O457">
        <v>0.55000000000000004</v>
      </c>
      <c r="P457">
        <v>0.09</v>
      </c>
      <c r="Q457">
        <f t="shared" si="56"/>
        <v>9.5315904139433555E-2</v>
      </c>
      <c r="R457">
        <f t="shared" si="57"/>
        <v>0.46000000000000008</v>
      </c>
      <c r="S457">
        <f t="shared" si="58"/>
        <v>5.0000000000000001E-4</v>
      </c>
      <c r="T457">
        <f t="shared" si="59"/>
        <v>8.3500000000000002E-4</v>
      </c>
      <c r="U457">
        <f t="shared" si="60"/>
        <v>0.15</v>
      </c>
      <c r="V457">
        <f t="shared" si="61"/>
        <v>47920.193039061924</v>
      </c>
      <c r="W457">
        <f t="shared" si="62"/>
        <v>4.6589076565754652</v>
      </c>
      <c r="X457">
        <f t="shared" si="63"/>
        <v>254.16027138276317</v>
      </c>
    </row>
    <row r="458" spans="1:24" x14ac:dyDescent="0.25">
      <c r="A458">
        <v>150</v>
      </c>
      <c r="B458">
        <v>34</v>
      </c>
      <c r="C458">
        <v>60</v>
      </c>
      <c r="D458">
        <v>14</v>
      </c>
      <c r="E458">
        <v>43</v>
      </c>
      <c r="F458">
        <v>1.3</v>
      </c>
      <c r="G458">
        <v>1.5</v>
      </c>
      <c r="H458">
        <v>700</v>
      </c>
      <c r="I458">
        <v>174.77</v>
      </c>
      <c r="J458">
        <v>220.94</v>
      </c>
      <c r="K458">
        <v>16.5</v>
      </c>
      <c r="L458">
        <v>32.83</v>
      </c>
      <c r="M458">
        <v>12</v>
      </c>
      <c r="N458">
        <v>41</v>
      </c>
      <c r="O458">
        <v>0.55000000000000004</v>
      </c>
      <c r="P458">
        <v>0.09</v>
      </c>
      <c r="Q458">
        <f t="shared" si="56"/>
        <v>9.5315904139433555E-2</v>
      </c>
      <c r="R458">
        <f t="shared" si="57"/>
        <v>0.46000000000000008</v>
      </c>
      <c r="S458">
        <f t="shared" si="58"/>
        <v>5.0000000000000001E-4</v>
      </c>
      <c r="T458">
        <f t="shared" si="59"/>
        <v>8.3500000000000002E-4</v>
      </c>
      <c r="U458">
        <f t="shared" si="60"/>
        <v>0.15</v>
      </c>
      <c r="V458">
        <f t="shared" si="61"/>
        <v>47920.193039061924</v>
      </c>
      <c r="W458">
        <f t="shared" si="62"/>
        <v>4.6589076565754652</v>
      </c>
      <c r="X458">
        <f t="shared" si="63"/>
        <v>254.16027138276317</v>
      </c>
    </row>
    <row r="459" spans="1:24" x14ac:dyDescent="0.25">
      <c r="A459">
        <v>150</v>
      </c>
      <c r="B459">
        <v>34</v>
      </c>
      <c r="C459">
        <v>60</v>
      </c>
      <c r="D459">
        <v>14</v>
      </c>
      <c r="E459">
        <v>43</v>
      </c>
      <c r="F459">
        <v>1.32</v>
      </c>
      <c r="G459">
        <v>1.5</v>
      </c>
      <c r="H459">
        <v>700</v>
      </c>
      <c r="I459">
        <v>178.89</v>
      </c>
      <c r="J459">
        <v>225.68</v>
      </c>
      <c r="K459">
        <v>16.5</v>
      </c>
      <c r="L459">
        <v>33.4</v>
      </c>
      <c r="M459">
        <v>12</v>
      </c>
      <c r="N459">
        <v>41</v>
      </c>
      <c r="O459">
        <v>0.55000000000000004</v>
      </c>
      <c r="P459">
        <v>0.09</v>
      </c>
      <c r="Q459">
        <f t="shared" si="56"/>
        <v>9.5315904139433555E-2</v>
      </c>
      <c r="R459">
        <f t="shared" si="57"/>
        <v>0.46000000000000008</v>
      </c>
      <c r="S459">
        <f t="shared" si="58"/>
        <v>5.0000000000000001E-4</v>
      </c>
      <c r="T459">
        <f t="shared" si="59"/>
        <v>8.3500000000000002E-4</v>
      </c>
      <c r="U459">
        <f t="shared" si="60"/>
        <v>0.15</v>
      </c>
      <c r="V459">
        <f t="shared" si="61"/>
        <v>47920.193039061924</v>
      </c>
      <c r="W459">
        <f t="shared" si="62"/>
        <v>4.6589076565754652</v>
      </c>
      <c r="X459">
        <f t="shared" si="63"/>
        <v>254.16027138276317</v>
      </c>
    </row>
    <row r="460" spans="1:24" x14ac:dyDescent="0.25">
      <c r="A460">
        <v>150</v>
      </c>
      <c r="B460">
        <v>34</v>
      </c>
      <c r="C460">
        <v>60</v>
      </c>
      <c r="D460">
        <v>14</v>
      </c>
      <c r="E460">
        <v>43</v>
      </c>
      <c r="F460">
        <v>1.34</v>
      </c>
      <c r="G460">
        <v>1.5</v>
      </c>
      <c r="H460">
        <v>700</v>
      </c>
      <c r="I460">
        <v>183.09</v>
      </c>
      <c r="J460">
        <v>230.43</v>
      </c>
      <c r="K460">
        <v>16.5</v>
      </c>
      <c r="L460">
        <v>33.979999999999997</v>
      </c>
      <c r="M460">
        <v>12</v>
      </c>
      <c r="N460">
        <v>41</v>
      </c>
      <c r="O460">
        <v>0.55000000000000004</v>
      </c>
      <c r="P460">
        <v>0.09</v>
      </c>
      <c r="Q460">
        <f t="shared" si="56"/>
        <v>9.5315904139433555E-2</v>
      </c>
      <c r="R460">
        <f t="shared" si="57"/>
        <v>0.46000000000000008</v>
      </c>
      <c r="S460">
        <f t="shared" si="58"/>
        <v>5.0000000000000001E-4</v>
      </c>
      <c r="T460">
        <f t="shared" si="59"/>
        <v>8.3500000000000002E-4</v>
      </c>
      <c r="U460">
        <f t="shared" si="60"/>
        <v>0.15</v>
      </c>
      <c r="V460">
        <f t="shared" si="61"/>
        <v>47920.193039061924</v>
      </c>
      <c r="W460">
        <f t="shared" si="62"/>
        <v>4.6589076565754652</v>
      </c>
      <c r="X460">
        <f t="shared" si="63"/>
        <v>254.16027138276317</v>
      </c>
    </row>
    <row r="461" spans="1:24" x14ac:dyDescent="0.25">
      <c r="A461">
        <v>120</v>
      </c>
      <c r="B461">
        <v>32</v>
      </c>
      <c r="C461">
        <v>36</v>
      </c>
      <c r="D461">
        <v>14</v>
      </c>
      <c r="E461">
        <v>43</v>
      </c>
      <c r="F461">
        <v>1.4</v>
      </c>
      <c r="G461">
        <v>4</v>
      </c>
      <c r="H461">
        <v>805</v>
      </c>
      <c r="I461">
        <v>150.43</v>
      </c>
      <c r="J461">
        <v>310.23</v>
      </c>
      <c r="K461">
        <v>126.1</v>
      </c>
      <c r="L461">
        <v>45.83</v>
      </c>
      <c r="M461">
        <v>12</v>
      </c>
      <c r="N461">
        <v>41</v>
      </c>
      <c r="O461">
        <v>0.45</v>
      </c>
      <c r="P461">
        <v>0.09</v>
      </c>
      <c r="Q461">
        <f t="shared" si="56"/>
        <v>0.1941068672839506</v>
      </c>
      <c r="R461">
        <f t="shared" si="57"/>
        <v>0.36</v>
      </c>
      <c r="S461">
        <f t="shared" si="58"/>
        <v>5.0000000000000001E-4</v>
      </c>
      <c r="T461">
        <f t="shared" si="59"/>
        <v>8.3500000000000002E-4</v>
      </c>
      <c r="U461">
        <f t="shared" si="60"/>
        <v>0.12</v>
      </c>
      <c r="V461">
        <f t="shared" si="61"/>
        <v>319521.96159619454</v>
      </c>
      <c r="W461">
        <f t="shared" si="62"/>
        <v>35.724330428463411</v>
      </c>
      <c r="X461">
        <f t="shared" si="63"/>
        <v>252.9807234666311</v>
      </c>
    </row>
    <row r="462" spans="1:24" x14ac:dyDescent="0.25">
      <c r="A462">
        <v>150</v>
      </c>
      <c r="B462">
        <v>34</v>
      </c>
      <c r="C462">
        <v>60</v>
      </c>
      <c r="D462">
        <v>14</v>
      </c>
      <c r="E462">
        <v>43</v>
      </c>
      <c r="F462">
        <v>1.36</v>
      </c>
      <c r="G462">
        <v>1.5</v>
      </c>
      <c r="H462">
        <v>700</v>
      </c>
      <c r="I462">
        <v>187.19</v>
      </c>
      <c r="J462">
        <v>235.13</v>
      </c>
      <c r="K462">
        <v>16.5</v>
      </c>
      <c r="L462">
        <v>34.549999999999997</v>
      </c>
      <c r="M462">
        <v>12</v>
      </c>
      <c r="N462">
        <v>41</v>
      </c>
      <c r="O462">
        <v>0.55000000000000004</v>
      </c>
      <c r="P462">
        <v>0.09</v>
      </c>
      <c r="Q462">
        <f t="shared" si="56"/>
        <v>9.5315904139433555E-2</v>
      </c>
      <c r="R462">
        <f t="shared" si="57"/>
        <v>0.46000000000000008</v>
      </c>
      <c r="S462">
        <f t="shared" si="58"/>
        <v>5.0000000000000001E-4</v>
      </c>
      <c r="T462">
        <f t="shared" si="59"/>
        <v>8.3500000000000002E-4</v>
      </c>
      <c r="U462">
        <f t="shared" si="60"/>
        <v>0.15</v>
      </c>
      <c r="V462">
        <f t="shared" si="61"/>
        <v>47920.193039061924</v>
      </c>
      <c r="W462">
        <f t="shared" si="62"/>
        <v>4.6589076565754652</v>
      </c>
      <c r="X462">
        <f t="shared" si="63"/>
        <v>254.16027138276317</v>
      </c>
    </row>
    <row r="463" spans="1:24" x14ac:dyDescent="0.25">
      <c r="A463">
        <v>125</v>
      </c>
      <c r="B463">
        <v>44</v>
      </c>
      <c r="C463">
        <v>48</v>
      </c>
      <c r="D463">
        <v>14</v>
      </c>
      <c r="E463">
        <v>43</v>
      </c>
      <c r="F463">
        <v>1.34</v>
      </c>
      <c r="G463">
        <v>1</v>
      </c>
      <c r="H463">
        <v>730</v>
      </c>
      <c r="I463">
        <v>145.34</v>
      </c>
      <c r="J463">
        <v>198.86</v>
      </c>
      <c r="K463">
        <v>14.51</v>
      </c>
      <c r="L463">
        <v>31.03</v>
      </c>
      <c r="M463">
        <v>12</v>
      </c>
      <c r="N463">
        <v>41</v>
      </c>
      <c r="O463">
        <v>0.55000000000000004</v>
      </c>
      <c r="P463">
        <v>0.09</v>
      </c>
      <c r="Q463">
        <f t="shared" si="56"/>
        <v>9.6012205387205382E-2</v>
      </c>
      <c r="R463">
        <f t="shared" si="57"/>
        <v>0.46000000000000008</v>
      </c>
      <c r="S463">
        <f t="shared" si="58"/>
        <v>5.0000000000000001E-4</v>
      </c>
      <c r="T463">
        <f t="shared" si="59"/>
        <v>8.3500000000000002E-4</v>
      </c>
      <c r="U463">
        <f t="shared" si="60"/>
        <v>0.125</v>
      </c>
      <c r="V463">
        <f t="shared" si="61"/>
        <v>40387.480065200201</v>
      </c>
      <c r="W463">
        <f t="shared" si="62"/>
        <v>4.0948417288327983</v>
      </c>
      <c r="X463">
        <f t="shared" si="63"/>
        <v>254.34824984398011</v>
      </c>
    </row>
    <row r="464" spans="1:24" x14ac:dyDescent="0.25">
      <c r="A464">
        <v>120</v>
      </c>
      <c r="B464">
        <v>44</v>
      </c>
      <c r="C464">
        <v>40</v>
      </c>
      <c r="D464">
        <v>14</v>
      </c>
      <c r="E464">
        <v>43</v>
      </c>
      <c r="F464">
        <v>1.34</v>
      </c>
      <c r="G464">
        <v>4</v>
      </c>
      <c r="H464">
        <v>595</v>
      </c>
      <c r="I464">
        <v>145.84</v>
      </c>
      <c r="J464">
        <v>178.95</v>
      </c>
      <c r="K464">
        <v>10.97</v>
      </c>
      <c r="L464">
        <v>45.5</v>
      </c>
      <c r="M464">
        <v>12</v>
      </c>
      <c r="N464">
        <v>41</v>
      </c>
      <c r="O464">
        <v>0.55000000000000004</v>
      </c>
      <c r="P464">
        <v>0.09</v>
      </c>
      <c r="Q464">
        <f t="shared" si="56"/>
        <v>9.3907828282828273E-2</v>
      </c>
      <c r="R464">
        <f t="shared" si="57"/>
        <v>0.46000000000000008</v>
      </c>
      <c r="S464">
        <f t="shared" si="58"/>
        <v>5.0000000000000001E-4</v>
      </c>
      <c r="T464">
        <f t="shared" si="59"/>
        <v>8.3500000000000002E-4</v>
      </c>
      <c r="U464">
        <f t="shared" si="60"/>
        <v>0.12</v>
      </c>
      <c r="V464">
        <f t="shared" si="61"/>
        <v>37461.720829148828</v>
      </c>
      <c r="W464">
        <f t="shared" si="62"/>
        <v>3.0957949851866045</v>
      </c>
      <c r="X464">
        <f t="shared" si="63"/>
        <v>254.35163027563226</v>
      </c>
    </row>
    <row r="465" spans="1:24" x14ac:dyDescent="0.25">
      <c r="A465">
        <v>120</v>
      </c>
      <c r="B465">
        <v>40</v>
      </c>
      <c r="C465">
        <v>40</v>
      </c>
      <c r="D465">
        <v>14</v>
      </c>
      <c r="E465">
        <v>43</v>
      </c>
      <c r="F465">
        <v>1.31</v>
      </c>
      <c r="G465">
        <v>2</v>
      </c>
      <c r="H465">
        <v>990</v>
      </c>
      <c r="I465">
        <v>150.97</v>
      </c>
      <c r="J465">
        <v>325.51</v>
      </c>
      <c r="K465">
        <v>125.13</v>
      </c>
      <c r="L465">
        <v>59.15</v>
      </c>
      <c r="M465">
        <v>12</v>
      </c>
      <c r="N465">
        <v>41</v>
      </c>
      <c r="O465">
        <v>0.45</v>
      </c>
      <c r="P465">
        <v>0.09</v>
      </c>
      <c r="Q465">
        <f t="shared" si="56"/>
        <v>0.171875</v>
      </c>
      <c r="R465">
        <f t="shared" si="57"/>
        <v>0.36</v>
      </c>
      <c r="S465">
        <f t="shared" si="58"/>
        <v>5.0000000000000001E-4</v>
      </c>
      <c r="T465">
        <f t="shared" si="59"/>
        <v>8.3500000000000002E-4</v>
      </c>
      <c r="U465">
        <f t="shared" si="60"/>
        <v>0.12</v>
      </c>
      <c r="V465">
        <f t="shared" si="61"/>
        <v>260911.2011316873</v>
      </c>
      <c r="W465">
        <f t="shared" si="62"/>
        <v>35.875290155606997</v>
      </c>
      <c r="X465">
        <f t="shared" si="63"/>
        <v>248.79160407415762</v>
      </c>
    </row>
    <row r="466" spans="1:24" x14ac:dyDescent="0.25">
      <c r="A466">
        <v>120</v>
      </c>
      <c r="B466">
        <v>40</v>
      </c>
      <c r="C466">
        <v>44</v>
      </c>
      <c r="D466">
        <v>14</v>
      </c>
      <c r="E466">
        <v>43</v>
      </c>
      <c r="F466">
        <v>1.37</v>
      </c>
      <c r="G466">
        <v>4</v>
      </c>
      <c r="H466">
        <v>595</v>
      </c>
      <c r="I466">
        <v>148.55000000000001</v>
      </c>
      <c r="J466">
        <v>182.04</v>
      </c>
      <c r="K466">
        <v>10.97</v>
      </c>
      <c r="L466">
        <v>46.21</v>
      </c>
      <c r="M466">
        <v>12</v>
      </c>
      <c r="N466">
        <v>41</v>
      </c>
      <c r="O466">
        <v>0.55000000000000004</v>
      </c>
      <c r="P466">
        <v>0.09</v>
      </c>
      <c r="Q466">
        <f t="shared" si="56"/>
        <v>9.3907828282828273E-2</v>
      </c>
      <c r="R466">
        <f t="shared" si="57"/>
        <v>0.46000000000000008</v>
      </c>
      <c r="S466">
        <f t="shared" si="58"/>
        <v>5.0000000000000001E-4</v>
      </c>
      <c r="T466">
        <f t="shared" si="59"/>
        <v>8.3500000000000002E-4</v>
      </c>
      <c r="U466">
        <f t="shared" si="60"/>
        <v>0.12</v>
      </c>
      <c r="V466">
        <f t="shared" si="61"/>
        <v>37461.720829148828</v>
      </c>
      <c r="W466">
        <f t="shared" si="62"/>
        <v>3.0957949851866045</v>
      </c>
      <c r="X466">
        <f t="shared" si="63"/>
        <v>254.35163027563226</v>
      </c>
    </row>
    <row r="467" spans="1:24" x14ac:dyDescent="0.25">
      <c r="A467">
        <v>120</v>
      </c>
      <c r="B467">
        <v>44</v>
      </c>
      <c r="C467">
        <v>40</v>
      </c>
      <c r="D467">
        <v>14</v>
      </c>
      <c r="E467">
        <v>43</v>
      </c>
      <c r="F467">
        <v>1.4</v>
      </c>
      <c r="G467">
        <v>2</v>
      </c>
      <c r="H467">
        <v>610</v>
      </c>
      <c r="I467">
        <v>161.88999999999999</v>
      </c>
      <c r="J467">
        <v>203.45</v>
      </c>
      <c r="K467">
        <v>11.7</v>
      </c>
      <c r="L467">
        <v>33.35</v>
      </c>
      <c r="M467">
        <v>12</v>
      </c>
      <c r="N467">
        <v>41</v>
      </c>
      <c r="O467">
        <v>0.55000000000000004</v>
      </c>
      <c r="P467">
        <v>0.09</v>
      </c>
      <c r="Q467">
        <f t="shared" si="56"/>
        <v>9.6275252525252528E-2</v>
      </c>
      <c r="R467">
        <f t="shared" si="57"/>
        <v>0.46000000000000008</v>
      </c>
      <c r="S467">
        <f t="shared" si="58"/>
        <v>5.0000000000000001E-4</v>
      </c>
      <c r="T467">
        <f t="shared" si="59"/>
        <v>8.3500000000000002E-4</v>
      </c>
      <c r="U467">
        <f t="shared" si="60"/>
        <v>0.12</v>
      </c>
      <c r="V467">
        <f t="shared" si="61"/>
        <v>38937.214406245155</v>
      </c>
      <c r="W467">
        <f t="shared" si="62"/>
        <v>3.2988473316402143</v>
      </c>
      <c r="X467">
        <f t="shared" si="63"/>
        <v>254.66933821950053</v>
      </c>
    </row>
    <row r="468" spans="1:24" x14ac:dyDescent="0.25">
      <c r="A468">
        <v>120</v>
      </c>
      <c r="B468">
        <v>44</v>
      </c>
      <c r="C468">
        <v>44</v>
      </c>
      <c r="D468">
        <v>14</v>
      </c>
      <c r="E468">
        <v>43</v>
      </c>
      <c r="F468">
        <v>1.37</v>
      </c>
      <c r="G468">
        <v>1.5</v>
      </c>
      <c r="H468">
        <v>675</v>
      </c>
      <c r="I468">
        <v>161</v>
      </c>
      <c r="J468">
        <v>209.75</v>
      </c>
      <c r="K468">
        <v>13.07</v>
      </c>
      <c r="L468">
        <v>33.01</v>
      </c>
      <c r="M468">
        <v>12</v>
      </c>
      <c r="N468">
        <v>41</v>
      </c>
      <c r="O468">
        <v>0.55000000000000004</v>
      </c>
      <c r="P468">
        <v>0.09</v>
      </c>
      <c r="Q468">
        <f t="shared" si="56"/>
        <v>9.6849173553719012E-2</v>
      </c>
      <c r="R468">
        <f t="shared" si="57"/>
        <v>0.46000000000000008</v>
      </c>
      <c r="S468">
        <f t="shared" si="58"/>
        <v>5.0000000000000001E-4</v>
      </c>
      <c r="T468">
        <f t="shared" si="59"/>
        <v>8.3500000000000002E-4</v>
      </c>
      <c r="U468">
        <f t="shared" si="60"/>
        <v>0.12</v>
      </c>
      <c r="V468">
        <f t="shared" si="61"/>
        <v>39298.843215130713</v>
      </c>
      <c r="W468">
        <f t="shared" si="62"/>
        <v>3.6842665514185042</v>
      </c>
      <c r="X468">
        <f t="shared" si="63"/>
        <v>254.7517482134356</v>
      </c>
    </row>
    <row r="469" spans="1:24" x14ac:dyDescent="0.25">
      <c r="A469">
        <v>120</v>
      </c>
      <c r="B469">
        <v>44</v>
      </c>
      <c r="C469">
        <v>44</v>
      </c>
      <c r="D469">
        <v>14</v>
      </c>
      <c r="E469">
        <v>43</v>
      </c>
      <c r="F469">
        <v>1.28</v>
      </c>
      <c r="G469">
        <v>3</v>
      </c>
      <c r="H469">
        <v>670</v>
      </c>
      <c r="I469">
        <v>157.57</v>
      </c>
      <c r="J469">
        <v>196.22</v>
      </c>
      <c r="K469">
        <v>12.83</v>
      </c>
      <c r="L469">
        <v>37.68</v>
      </c>
      <c r="M469">
        <v>12</v>
      </c>
      <c r="N469">
        <v>41</v>
      </c>
      <c r="O469">
        <v>0.55000000000000004</v>
      </c>
      <c r="P469">
        <v>0.09</v>
      </c>
      <c r="Q469">
        <f t="shared" si="56"/>
        <v>9.6131772268135907E-2</v>
      </c>
      <c r="R469">
        <f t="shared" si="57"/>
        <v>0.46000000000000008</v>
      </c>
      <c r="S469">
        <f t="shared" si="58"/>
        <v>5.0000000000000001E-4</v>
      </c>
      <c r="T469">
        <f t="shared" si="59"/>
        <v>8.3500000000000002E-4</v>
      </c>
      <c r="U469">
        <f t="shared" si="60"/>
        <v>0.12</v>
      </c>
      <c r="V469">
        <f t="shared" si="61"/>
        <v>38847.0470452589</v>
      </c>
      <c r="W469">
        <f t="shared" si="62"/>
        <v>3.6149335444893698</v>
      </c>
      <c r="X469">
        <f t="shared" si="63"/>
        <v>254.91662134586522</v>
      </c>
    </row>
    <row r="470" spans="1:24" x14ac:dyDescent="0.25">
      <c r="A470">
        <v>120</v>
      </c>
      <c r="B470">
        <v>36</v>
      </c>
      <c r="C470">
        <v>40</v>
      </c>
      <c r="D470">
        <v>14</v>
      </c>
      <c r="E470">
        <v>43</v>
      </c>
      <c r="F470">
        <v>1.4</v>
      </c>
      <c r="G470">
        <v>2</v>
      </c>
      <c r="H470">
        <v>940</v>
      </c>
      <c r="I470">
        <v>151.26</v>
      </c>
      <c r="J470">
        <v>331.8</v>
      </c>
      <c r="K470">
        <v>130.51</v>
      </c>
      <c r="L470">
        <v>58.28</v>
      </c>
      <c r="M470">
        <v>12</v>
      </c>
      <c r="N470">
        <v>41</v>
      </c>
      <c r="O470">
        <v>0.45</v>
      </c>
      <c r="P470">
        <v>0.09</v>
      </c>
      <c r="Q470">
        <f t="shared" si="56"/>
        <v>0.18132716049382719</v>
      </c>
      <c r="R470">
        <f t="shared" si="57"/>
        <v>0.36</v>
      </c>
      <c r="S470">
        <f t="shared" si="58"/>
        <v>5.0000000000000001E-4</v>
      </c>
      <c r="T470">
        <f t="shared" si="59"/>
        <v>8.3500000000000002E-4</v>
      </c>
      <c r="U470">
        <f t="shared" si="60"/>
        <v>0.12</v>
      </c>
      <c r="V470">
        <f t="shared" si="61"/>
        <v>285134.3665932187</v>
      </c>
      <c r="W470">
        <f t="shared" si="62"/>
        <v>37.22587563855911</v>
      </c>
      <c r="X470">
        <f t="shared" si="63"/>
        <v>250.58946972040013</v>
      </c>
    </row>
    <row r="471" spans="1:24" x14ac:dyDescent="0.25">
      <c r="A471">
        <v>120</v>
      </c>
      <c r="B471">
        <v>44</v>
      </c>
      <c r="C471">
        <v>40</v>
      </c>
      <c r="D471">
        <v>14</v>
      </c>
      <c r="E471">
        <v>43</v>
      </c>
      <c r="F471">
        <v>1.37</v>
      </c>
      <c r="G471">
        <v>3</v>
      </c>
      <c r="H471">
        <v>610</v>
      </c>
      <c r="I471">
        <v>159.56</v>
      </c>
      <c r="J471">
        <v>196.66</v>
      </c>
      <c r="K471">
        <v>11.71</v>
      </c>
      <c r="L471">
        <v>37.380000000000003</v>
      </c>
      <c r="M471">
        <v>12</v>
      </c>
      <c r="N471">
        <v>41</v>
      </c>
      <c r="O471">
        <v>0.55000000000000004</v>
      </c>
      <c r="P471">
        <v>0.09</v>
      </c>
      <c r="Q471">
        <f t="shared" si="56"/>
        <v>9.6275252525252528E-2</v>
      </c>
      <c r="R471">
        <f t="shared" si="57"/>
        <v>0.46000000000000008</v>
      </c>
      <c r="S471">
        <f t="shared" si="58"/>
        <v>5.0000000000000001E-4</v>
      </c>
      <c r="T471">
        <f t="shared" si="59"/>
        <v>8.3500000000000002E-4</v>
      </c>
      <c r="U471">
        <f t="shared" si="60"/>
        <v>0.12</v>
      </c>
      <c r="V471">
        <f t="shared" si="61"/>
        <v>38937.214406245155</v>
      </c>
      <c r="W471">
        <f t="shared" si="62"/>
        <v>3.2988473316402143</v>
      </c>
      <c r="X471">
        <f t="shared" si="63"/>
        <v>254.97247440601294</v>
      </c>
    </row>
    <row r="472" spans="1:24" x14ac:dyDescent="0.25">
      <c r="A472">
        <v>120</v>
      </c>
      <c r="B472">
        <v>40</v>
      </c>
      <c r="C472">
        <v>44</v>
      </c>
      <c r="D472">
        <v>14</v>
      </c>
      <c r="E472">
        <v>43</v>
      </c>
      <c r="F472">
        <v>1.4</v>
      </c>
      <c r="G472">
        <v>3</v>
      </c>
      <c r="H472">
        <v>615</v>
      </c>
      <c r="I472">
        <v>163.08000000000001</v>
      </c>
      <c r="J472">
        <v>201.19</v>
      </c>
      <c r="K472">
        <v>11.96</v>
      </c>
      <c r="L472">
        <v>38.15</v>
      </c>
      <c r="M472">
        <v>12</v>
      </c>
      <c r="N472">
        <v>41</v>
      </c>
      <c r="O472">
        <v>0.55000000000000004</v>
      </c>
      <c r="P472">
        <v>0.09</v>
      </c>
      <c r="Q472">
        <f t="shared" si="56"/>
        <v>9.7064393939393936E-2</v>
      </c>
      <c r="R472">
        <f t="shared" si="57"/>
        <v>0.46000000000000008</v>
      </c>
      <c r="S472">
        <f t="shared" si="58"/>
        <v>5.0000000000000001E-4</v>
      </c>
      <c r="T472">
        <f t="shared" si="59"/>
        <v>8.3500000000000002E-4</v>
      </c>
      <c r="U472">
        <f t="shared" si="60"/>
        <v>0.12</v>
      </c>
      <c r="V472">
        <f t="shared" si="61"/>
        <v>39434.849756500756</v>
      </c>
      <c r="W472">
        <f t="shared" si="62"/>
        <v>3.3683934167011063</v>
      </c>
      <c r="X472">
        <f t="shared" si="63"/>
        <v>255.06541310466139</v>
      </c>
    </row>
    <row r="473" spans="1:24" x14ac:dyDescent="0.25">
      <c r="A473">
        <v>125</v>
      </c>
      <c r="B473">
        <v>44</v>
      </c>
      <c r="C473">
        <v>44</v>
      </c>
      <c r="D473">
        <v>14</v>
      </c>
      <c r="E473">
        <v>43</v>
      </c>
      <c r="F473">
        <v>1.4</v>
      </c>
      <c r="G473">
        <v>1</v>
      </c>
      <c r="H473">
        <v>685</v>
      </c>
      <c r="I473">
        <v>142.71</v>
      </c>
      <c r="J473">
        <v>194.82</v>
      </c>
      <c r="K473">
        <v>14.15</v>
      </c>
      <c r="L473">
        <v>30.07</v>
      </c>
      <c r="M473">
        <v>12</v>
      </c>
      <c r="N473">
        <v>41</v>
      </c>
      <c r="O473">
        <v>0.55000000000000004</v>
      </c>
      <c r="P473">
        <v>0.09</v>
      </c>
      <c r="Q473">
        <f t="shared" si="56"/>
        <v>9.8283976124885208E-2</v>
      </c>
      <c r="R473">
        <f t="shared" si="57"/>
        <v>0.46000000000000008</v>
      </c>
      <c r="S473">
        <f t="shared" si="58"/>
        <v>5.0000000000000001E-4</v>
      </c>
      <c r="T473">
        <f t="shared" si="59"/>
        <v>8.3500000000000002E-4</v>
      </c>
      <c r="U473">
        <f t="shared" si="60"/>
        <v>0.125</v>
      </c>
      <c r="V473">
        <f t="shared" si="61"/>
        <v>41885.032074925257</v>
      </c>
      <c r="W473">
        <f t="shared" si="62"/>
        <v>3.9848954126838612</v>
      </c>
      <c r="X473">
        <f t="shared" si="63"/>
        <v>255.09087528271803</v>
      </c>
    </row>
    <row r="474" spans="1:24" x14ac:dyDescent="0.25">
      <c r="A474">
        <v>120</v>
      </c>
      <c r="B474">
        <v>44</v>
      </c>
      <c r="C474">
        <v>44</v>
      </c>
      <c r="D474">
        <v>14</v>
      </c>
      <c r="E474">
        <v>43</v>
      </c>
      <c r="F474">
        <v>1.25</v>
      </c>
      <c r="G474">
        <v>4</v>
      </c>
      <c r="H474">
        <v>670</v>
      </c>
      <c r="I474">
        <v>145.83000000000001</v>
      </c>
      <c r="J474">
        <v>181.33</v>
      </c>
      <c r="K474">
        <v>12.84</v>
      </c>
      <c r="L474">
        <v>46.32</v>
      </c>
      <c r="M474">
        <v>12</v>
      </c>
      <c r="N474">
        <v>41</v>
      </c>
      <c r="O474">
        <v>0.55000000000000004</v>
      </c>
      <c r="P474">
        <v>0.09</v>
      </c>
      <c r="Q474">
        <f t="shared" si="56"/>
        <v>9.6131772268135907E-2</v>
      </c>
      <c r="R474">
        <f t="shared" si="57"/>
        <v>0.46000000000000008</v>
      </c>
      <c r="S474">
        <f t="shared" si="58"/>
        <v>5.0000000000000001E-4</v>
      </c>
      <c r="T474">
        <f t="shared" si="59"/>
        <v>8.3500000000000002E-4</v>
      </c>
      <c r="U474">
        <f t="shared" si="60"/>
        <v>0.12</v>
      </c>
      <c r="V474">
        <f t="shared" si="61"/>
        <v>38847.0470452589</v>
      </c>
      <c r="W474">
        <f t="shared" si="62"/>
        <v>3.6149335444893698</v>
      </c>
      <c r="X474">
        <f t="shared" si="63"/>
        <v>255.19325160412384</v>
      </c>
    </row>
    <row r="475" spans="1:24" x14ac:dyDescent="0.25">
      <c r="A475">
        <v>120</v>
      </c>
      <c r="B475">
        <v>44</v>
      </c>
      <c r="C475">
        <v>44</v>
      </c>
      <c r="D475">
        <v>14</v>
      </c>
      <c r="E475">
        <v>43</v>
      </c>
      <c r="F475">
        <v>1.4</v>
      </c>
      <c r="G475">
        <v>1</v>
      </c>
      <c r="H475">
        <v>685</v>
      </c>
      <c r="I475">
        <v>135.51</v>
      </c>
      <c r="J475">
        <v>186.27</v>
      </c>
      <c r="K475">
        <v>13.59</v>
      </c>
      <c r="L475">
        <v>29.62</v>
      </c>
      <c r="M475">
        <v>12</v>
      </c>
      <c r="N475">
        <v>41</v>
      </c>
      <c r="O475">
        <v>0.55000000000000004</v>
      </c>
      <c r="P475">
        <v>0.09</v>
      </c>
      <c r="Q475">
        <f t="shared" si="56"/>
        <v>9.8283976124885208E-2</v>
      </c>
      <c r="R475">
        <f t="shared" si="57"/>
        <v>0.46000000000000008</v>
      </c>
      <c r="S475">
        <f t="shared" si="58"/>
        <v>5.0000000000000001E-4</v>
      </c>
      <c r="T475">
        <f t="shared" si="59"/>
        <v>8.3500000000000002E-4</v>
      </c>
      <c r="U475">
        <f t="shared" si="60"/>
        <v>0.12</v>
      </c>
      <c r="V475">
        <f t="shared" si="61"/>
        <v>40209.630791928248</v>
      </c>
      <c r="W475">
        <f t="shared" si="62"/>
        <v>3.825499596176507</v>
      </c>
      <c r="X475">
        <f t="shared" si="63"/>
        <v>255.24771754211849</v>
      </c>
    </row>
    <row r="476" spans="1:24" x14ac:dyDescent="0.25">
      <c r="A476">
        <v>120</v>
      </c>
      <c r="B476">
        <v>44</v>
      </c>
      <c r="C476">
        <v>44</v>
      </c>
      <c r="D476">
        <v>14</v>
      </c>
      <c r="E476">
        <v>43</v>
      </c>
      <c r="F476">
        <v>1.34</v>
      </c>
      <c r="G476">
        <v>1.5</v>
      </c>
      <c r="H476">
        <v>685</v>
      </c>
      <c r="I476">
        <v>156.27000000000001</v>
      </c>
      <c r="J476">
        <v>205.14</v>
      </c>
      <c r="K476">
        <v>13.59</v>
      </c>
      <c r="L476">
        <v>32.65</v>
      </c>
      <c r="M476">
        <v>12</v>
      </c>
      <c r="N476">
        <v>41</v>
      </c>
      <c r="O476">
        <v>0.55000000000000004</v>
      </c>
      <c r="P476">
        <v>0.09</v>
      </c>
      <c r="Q476">
        <f t="shared" si="56"/>
        <v>9.8283976124885208E-2</v>
      </c>
      <c r="R476">
        <f t="shared" si="57"/>
        <v>0.46000000000000008</v>
      </c>
      <c r="S476">
        <f t="shared" si="58"/>
        <v>5.0000000000000001E-4</v>
      </c>
      <c r="T476">
        <f t="shared" si="59"/>
        <v>8.3500000000000002E-4</v>
      </c>
      <c r="U476">
        <f t="shared" si="60"/>
        <v>0.12</v>
      </c>
      <c r="V476">
        <f t="shared" si="61"/>
        <v>40209.630791928248</v>
      </c>
      <c r="W476">
        <f t="shared" si="62"/>
        <v>3.825499596176507</v>
      </c>
      <c r="X476">
        <f t="shared" si="63"/>
        <v>255.24771754211849</v>
      </c>
    </row>
    <row r="477" spans="1:24" x14ac:dyDescent="0.25">
      <c r="A477">
        <v>120</v>
      </c>
      <c r="B477">
        <v>44</v>
      </c>
      <c r="C477">
        <v>40</v>
      </c>
      <c r="D477">
        <v>14</v>
      </c>
      <c r="E477">
        <v>43</v>
      </c>
      <c r="F477">
        <v>1.4</v>
      </c>
      <c r="G477">
        <v>2</v>
      </c>
      <c r="H477">
        <v>620</v>
      </c>
      <c r="I477">
        <v>163</v>
      </c>
      <c r="J477">
        <v>205.76</v>
      </c>
      <c r="K477">
        <v>12.22</v>
      </c>
      <c r="L477">
        <v>33.76</v>
      </c>
      <c r="M477">
        <v>12</v>
      </c>
      <c r="N477">
        <v>41</v>
      </c>
      <c r="O477">
        <v>0.55000000000000004</v>
      </c>
      <c r="P477">
        <v>0.09</v>
      </c>
      <c r="Q477">
        <f t="shared" si="56"/>
        <v>9.7853535353535359E-2</v>
      </c>
      <c r="R477">
        <f t="shared" si="57"/>
        <v>0.46000000000000008</v>
      </c>
      <c r="S477">
        <f t="shared" si="58"/>
        <v>5.0000000000000001E-4</v>
      </c>
      <c r="T477">
        <f t="shared" si="59"/>
        <v>8.3500000000000002E-4</v>
      </c>
      <c r="U477">
        <f t="shared" si="60"/>
        <v>0.12</v>
      </c>
      <c r="V477">
        <f t="shared" si="61"/>
        <v>39935.387185701446</v>
      </c>
      <c r="W477">
        <f t="shared" si="62"/>
        <v>3.4388805632131798</v>
      </c>
      <c r="X477">
        <f t="shared" si="63"/>
        <v>255.34819472130849</v>
      </c>
    </row>
    <row r="478" spans="1:24" x14ac:dyDescent="0.25">
      <c r="A478">
        <v>120</v>
      </c>
      <c r="B478">
        <v>44</v>
      </c>
      <c r="C478">
        <v>48</v>
      </c>
      <c r="D478">
        <v>14</v>
      </c>
      <c r="E478">
        <v>43</v>
      </c>
      <c r="F478">
        <v>1.34</v>
      </c>
      <c r="G478">
        <v>1</v>
      </c>
      <c r="H478">
        <v>755</v>
      </c>
      <c r="I478">
        <v>136.88</v>
      </c>
      <c r="J478">
        <v>191.44</v>
      </c>
      <c r="K478">
        <v>15.23</v>
      </c>
      <c r="L478">
        <v>31.27</v>
      </c>
      <c r="M478">
        <v>12</v>
      </c>
      <c r="N478">
        <v>41</v>
      </c>
      <c r="O478">
        <v>0.55000000000000004</v>
      </c>
      <c r="P478">
        <v>0.09</v>
      </c>
      <c r="Q478">
        <f t="shared" si="56"/>
        <v>9.9300294612794604E-2</v>
      </c>
      <c r="R478">
        <f t="shared" si="57"/>
        <v>0.46000000000000008</v>
      </c>
      <c r="S478">
        <f t="shared" si="58"/>
        <v>5.0000000000000001E-4</v>
      </c>
      <c r="T478">
        <f t="shared" si="59"/>
        <v>8.3500000000000002E-4</v>
      </c>
      <c r="U478">
        <f t="shared" si="60"/>
        <v>0.12</v>
      </c>
      <c r="V478">
        <f t="shared" si="61"/>
        <v>40860.576483162826</v>
      </c>
      <c r="W478">
        <f t="shared" si="62"/>
        <v>4.2846854506649903</v>
      </c>
      <c r="X478">
        <f t="shared" si="63"/>
        <v>255.45199701033545</v>
      </c>
    </row>
    <row r="479" spans="1:24" x14ac:dyDescent="0.25">
      <c r="A479">
        <v>120</v>
      </c>
      <c r="B479">
        <v>44</v>
      </c>
      <c r="C479">
        <v>44</v>
      </c>
      <c r="D479">
        <v>14</v>
      </c>
      <c r="E479">
        <v>43</v>
      </c>
      <c r="F479">
        <v>1.25</v>
      </c>
      <c r="G479">
        <v>4</v>
      </c>
      <c r="H479">
        <v>680</v>
      </c>
      <c r="I479">
        <v>147.07</v>
      </c>
      <c r="J479">
        <v>183.55</v>
      </c>
      <c r="K479">
        <v>13.35</v>
      </c>
      <c r="L479">
        <v>46.82</v>
      </c>
      <c r="M479">
        <v>12</v>
      </c>
      <c r="N479">
        <v>41</v>
      </c>
      <c r="O479">
        <v>0.55000000000000004</v>
      </c>
      <c r="P479">
        <v>0.09</v>
      </c>
      <c r="Q479">
        <f t="shared" si="56"/>
        <v>9.7566574839302117E-2</v>
      </c>
      <c r="R479">
        <f t="shared" si="57"/>
        <v>0.46000000000000008</v>
      </c>
      <c r="S479">
        <f t="shared" si="58"/>
        <v>5.0000000000000001E-4</v>
      </c>
      <c r="T479">
        <f t="shared" si="59"/>
        <v>8.3500000000000002E-4</v>
      </c>
      <c r="U479">
        <f t="shared" si="60"/>
        <v>0.12</v>
      </c>
      <c r="V479">
        <f t="shared" si="61"/>
        <v>39753.037797353827</v>
      </c>
      <c r="W479">
        <f t="shared" si="62"/>
        <v>3.7544535697500838</v>
      </c>
      <c r="X479">
        <f t="shared" si="63"/>
        <v>255.57770929868354</v>
      </c>
    </row>
    <row r="480" spans="1:24" x14ac:dyDescent="0.25">
      <c r="A480">
        <v>120</v>
      </c>
      <c r="B480">
        <v>40</v>
      </c>
      <c r="C480">
        <v>48</v>
      </c>
      <c r="D480">
        <v>14</v>
      </c>
      <c r="E480">
        <v>43</v>
      </c>
      <c r="F480">
        <v>1.37</v>
      </c>
      <c r="G480">
        <v>1.5</v>
      </c>
      <c r="H480">
        <v>685</v>
      </c>
      <c r="I480">
        <v>158.44</v>
      </c>
      <c r="J480">
        <v>208.2</v>
      </c>
      <c r="K480">
        <v>13.78</v>
      </c>
      <c r="L480">
        <v>33.020000000000003</v>
      </c>
      <c r="M480">
        <v>12</v>
      </c>
      <c r="N480">
        <v>41</v>
      </c>
      <c r="O480">
        <v>0.55000000000000004</v>
      </c>
      <c r="P480">
        <v>0.09</v>
      </c>
      <c r="Q480">
        <f t="shared" si="56"/>
        <v>9.9103009259259259E-2</v>
      </c>
      <c r="R480">
        <f t="shared" si="57"/>
        <v>0.46000000000000008</v>
      </c>
      <c r="S480">
        <f t="shared" si="58"/>
        <v>5.0000000000000001E-4</v>
      </c>
      <c r="T480">
        <f t="shared" si="59"/>
        <v>8.3500000000000002E-4</v>
      </c>
      <c r="U480">
        <f t="shared" si="60"/>
        <v>0.12</v>
      </c>
      <c r="V480">
        <f t="shared" si="61"/>
        <v>40733.839936445067</v>
      </c>
      <c r="W480">
        <f t="shared" si="62"/>
        <v>3.8753722717312322</v>
      </c>
      <c r="X480">
        <f t="shared" si="63"/>
        <v>255.57874273183324</v>
      </c>
    </row>
    <row r="481" spans="1:24" x14ac:dyDescent="0.25">
      <c r="A481">
        <v>120</v>
      </c>
      <c r="B481">
        <v>40</v>
      </c>
      <c r="C481">
        <v>44</v>
      </c>
      <c r="D481">
        <v>14</v>
      </c>
      <c r="E481">
        <v>43</v>
      </c>
      <c r="F481">
        <v>1.34</v>
      </c>
      <c r="G481">
        <v>4</v>
      </c>
      <c r="H481">
        <v>620</v>
      </c>
      <c r="I481">
        <v>147.76</v>
      </c>
      <c r="J481">
        <v>183</v>
      </c>
      <c r="K481">
        <v>12.23</v>
      </c>
      <c r="L481">
        <v>46.14</v>
      </c>
      <c r="M481">
        <v>12</v>
      </c>
      <c r="N481">
        <v>41</v>
      </c>
      <c r="O481">
        <v>0.55000000000000004</v>
      </c>
      <c r="P481">
        <v>0.09</v>
      </c>
      <c r="Q481">
        <f t="shared" si="56"/>
        <v>9.7853535353535359E-2</v>
      </c>
      <c r="R481">
        <f t="shared" si="57"/>
        <v>0.46000000000000008</v>
      </c>
      <c r="S481">
        <f t="shared" si="58"/>
        <v>5.0000000000000001E-4</v>
      </c>
      <c r="T481">
        <f t="shared" si="59"/>
        <v>8.3500000000000002E-4</v>
      </c>
      <c r="U481">
        <f t="shared" si="60"/>
        <v>0.12</v>
      </c>
      <c r="V481">
        <f t="shared" si="61"/>
        <v>39935.387185701446</v>
      </c>
      <c r="W481">
        <f t="shared" si="62"/>
        <v>3.4388805632131798</v>
      </c>
      <c r="X481">
        <f t="shared" si="63"/>
        <v>255.63898702468109</v>
      </c>
    </row>
    <row r="482" spans="1:24" x14ac:dyDescent="0.25">
      <c r="A482">
        <v>120</v>
      </c>
      <c r="B482">
        <v>44</v>
      </c>
      <c r="C482">
        <v>40</v>
      </c>
      <c r="D482">
        <v>14</v>
      </c>
      <c r="E482">
        <v>43</v>
      </c>
      <c r="F482">
        <v>1.34</v>
      </c>
      <c r="G482">
        <v>4</v>
      </c>
      <c r="H482">
        <v>620</v>
      </c>
      <c r="I482">
        <v>149.72999999999999</v>
      </c>
      <c r="J482">
        <v>185.26</v>
      </c>
      <c r="K482">
        <v>12.23</v>
      </c>
      <c r="L482">
        <v>46.74</v>
      </c>
      <c r="M482">
        <v>12</v>
      </c>
      <c r="N482">
        <v>41</v>
      </c>
      <c r="O482">
        <v>0.55000000000000004</v>
      </c>
      <c r="P482">
        <v>0.09</v>
      </c>
      <c r="Q482">
        <f t="shared" si="56"/>
        <v>9.7853535353535359E-2</v>
      </c>
      <c r="R482">
        <f t="shared" si="57"/>
        <v>0.46000000000000008</v>
      </c>
      <c r="S482">
        <f t="shared" si="58"/>
        <v>5.0000000000000001E-4</v>
      </c>
      <c r="T482">
        <f t="shared" si="59"/>
        <v>8.3500000000000002E-4</v>
      </c>
      <c r="U482">
        <f t="shared" si="60"/>
        <v>0.12</v>
      </c>
      <c r="V482">
        <f t="shared" si="61"/>
        <v>39935.387185701446</v>
      </c>
      <c r="W482">
        <f t="shared" si="62"/>
        <v>3.4388805632131798</v>
      </c>
      <c r="X482">
        <f t="shared" si="63"/>
        <v>255.63898702468109</v>
      </c>
    </row>
    <row r="483" spans="1:24" x14ac:dyDescent="0.25">
      <c r="A483">
        <v>120</v>
      </c>
      <c r="B483">
        <v>40</v>
      </c>
      <c r="C483">
        <v>40</v>
      </c>
      <c r="D483">
        <v>14</v>
      </c>
      <c r="E483">
        <v>43</v>
      </c>
      <c r="F483">
        <v>1.37</v>
      </c>
      <c r="G483">
        <v>1.5</v>
      </c>
      <c r="H483">
        <v>900</v>
      </c>
      <c r="I483">
        <v>152.63</v>
      </c>
      <c r="J483">
        <v>300.58999999999997</v>
      </c>
      <c r="K483">
        <v>96.36</v>
      </c>
      <c r="L483">
        <v>54.15</v>
      </c>
      <c r="M483">
        <v>12</v>
      </c>
      <c r="N483">
        <v>41</v>
      </c>
      <c r="O483">
        <v>0.45</v>
      </c>
      <c r="P483">
        <v>0.09</v>
      </c>
      <c r="Q483">
        <f t="shared" si="56"/>
        <v>0.15625</v>
      </c>
      <c r="R483">
        <f t="shared" si="57"/>
        <v>0.36</v>
      </c>
      <c r="S483">
        <f t="shared" si="58"/>
        <v>5.0000000000000001E-4</v>
      </c>
      <c r="T483">
        <f t="shared" si="59"/>
        <v>8.3500000000000002E-4</v>
      </c>
      <c r="U483">
        <f t="shared" si="60"/>
        <v>0.12</v>
      </c>
      <c r="V483">
        <f t="shared" si="61"/>
        <v>223126.28600823047</v>
      </c>
      <c r="W483">
        <f t="shared" si="62"/>
        <v>27.890785751028808</v>
      </c>
      <c r="X483">
        <f t="shared" si="63"/>
        <v>245.49044569834524</v>
      </c>
    </row>
    <row r="484" spans="1:24" x14ac:dyDescent="0.25">
      <c r="A484">
        <v>120</v>
      </c>
      <c r="B484">
        <v>40</v>
      </c>
      <c r="C484">
        <v>44</v>
      </c>
      <c r="D484">
        <v>14</v>
      </c>
      <c r="E484">
        <v>43</v>
      </c>
      <c r="F484">
        <v>1.37</v>
      </c>
      <c r="G484">
        <v>3</v>
      </c>
      <c r="H484">
        <v>620</v>
      </c>
      <c r="I484">
        <v>158.87</v>
      </c>
      <c r="J484">
        <v>196.96</v>
      </c>
      <c r="K484">
        <v>12.23</v>
      </c>
      <c r="L484">
        <v>37.39</v>
      </c>
      <c r="M484">
        <v>12</v>
      </c>
      <c r="N484">
        <v>41</v>
      </c>
      <c r="O484">
        <v>0.55000000000000004</v>
      </c>
      <c r="P484">
        <v>0.09</v>
      </c>
      <c r="Q484">
        <f t="shared" si="56"/>
        <v>9.7853535353535359E-2</v>
      </c>
      <c r="R484">
        <f t="shared" si="57"/>
        <v>0.46000000000000008</v>
      </c>
      <c r="S484">
        <f t="shared" si="58"/>
        <v>5.0000000000000001E-4</v>
      </c>
      <c r="T484">
        <f t="shared" si="59"/>
        <v>8.3500000000000002E-4</v>
      </c>
      <c r="U484">
        <f t="shared" si="60"/>
        <v>0.12</v>
      </c>
      <c r="V484">
        <f t="shared" si="61"/>
        <v>39935.387185701446</v>
      </c>
      <c r="W484">
        <f t="shared" si="62"/>
        <v>3.4388805632131798</v>
      </c>
      <c r="X484">
        <f t="shared" si="63"/>
        <v>255.63898702468109</v>
      </c>
    </row>
    <row r="485" spans="1:24" x14ac:dyDescent="0.25">
      <c r="A485">
        <v>120</v>
      </c>
      <c r="B485">
        <v>40</v>
      </c>
      <c r="C485">
        <v>44</v>
      </c>
      <c r="D485">
        <v>14</v>
      </c>
      <c r="E485">
        <v>43</v>
      </c>
      <c r="F485">
        <v>1.4</v>
      </c>
      <c r="G485">
        <v>2</v>
      </c>
      <c r="H485">
        <v>630</v>
      </c>
      <c r="I485">
        <v>162.08000000000001</v>
      </c>
      <c r="J485">
        <v>205.73</v>
      </c>
      <c r="K485">
        <v>12.75</v>
      </c>
      <c r="L485">
        <v>33.86</v>
      </c>
      <c r="M485">
        <v>12</v>
      </c>
      <c r="N485">
        <v>41</v>
      </c>
      <c r="O485">
        <v>0.55000000000000004</v>
      </c>
      <c r="P485">
        <v>0.09</v>
      </c>
      <c r="Q485">
        <f t="shared" si="56"/>
        <v>9.9431818181818177E-2</v>
      </c>
      <c r="R485">
        <f t="shared" si="57"/>
        <v>0.46000000000000008</v>
      </c>
      <c r="S485">
        <f t="shared" si="58"/>
        <v>5.0000000000000001E-4</v>
      </c>
      <c r="T485">
        <f t="shared" si="59"/>
        <v>8.3500000000000002E-4</v>
      </c>
      <c r="U485">
        <f t="shared" si="60"/>
        <v>0.12</v>
      </c>
      <c r="V485">
        <f t="shared" si="61"/>
        <v>40945.168280938044</v>
      </c>
      <c r="W485">
        <f t="shared" si="62"/>
        <v>3.5827022245820785</v>
      </c>
      <c r="X485">
        <f t="shared" si="63"/>
        <v>255.87663168091748</v>
      </c>
    </row>
    <row r="486" spans="1:24" x14ac:dyDescent="0.25">
      <c r="A486">
        <v>120</v>
      </c>
      <c r="B486">
        <v>44</v>
      </c>
      <c r="C486">
        <v>44</v>
      </c>
      <c r="D486">
        <v>14</v>
      </c>
      <c r="E486">
        <v>43</v>
      </c>
      <c r="F486">
        <v>1.34</v>
      </c>
      <c r="G486">
        <v>1.5</v>
      </c>
      <c r="H486">
        <v>700</v>
      </c>
      <c r="I486">
        <v>156.85</v>
      </c>
      <c r="J486">
        <v>207.51</v>
      </c>
      <c r="K486">
        <v>14.4</v>
      </c>
      <c r="L486">
        <v>33.18</v>
      </c>
      <c r="M486">
        <v>12</v>
      </c>
      <c r="N486">
        <v>41</v>
      </c>
      <c r="O486">
        <v>0.55000000000000004</v>
      </c>
      <c r="P486">
        <v>0.09</v>
      </c>
      <c r="Q486">
        <f t="shared" si="56"/>
        <v>0.10043617998163454</v>
      </c>
      <c r="R486">
        <f t="shared" si="57"/>
        <v>0.46000000000000008</v>
      </c>
      <c r="S486">
        <f t="shared" si="58"/>
        <v>5.0000000000000001E-4</v>
      </c>
      <c r="T486">
        <f t="shared" si="59"/>
        <v>8.3500000000000002E-4</v>
      </c>
      <c r="U486">
        <f t="shared" si="60"/>
        <v>0.12</v>
      </c>
      <c r="V486">
        <f t="shared" si="61"/>
        <v>41593.80024975937</v>
      </c>
      <c r="W486">
        <f t="shared" si="62"/>
        <v>4.0438416909488275</v>
      </c>
      <c r="X486">
        <f t="shared" si="63"/>
        <v>256.09702605893193</v>
      </c>
    </row>
    <row r="487" spans="1:24" x14ac:dyDescent="0.25">
      <c r="A487">
        <v>120</v>
      </c>
      <c r="B487">
        <v>40</v>
      </c>
      <c r="C487">
        <v>44</v>
      </c>
      <c r="D487">
        <v>14</v>
      </c>
      <c r="E487">
        <v>43</v>
      </c>
      <c r="F487">
        <v>1.37</v>
      </c>
      <c r="G487">
        <v>3</v>
      </c>
      <c r="H487">
        <v>630</v>
      </c>
      <c r="I487">
        <v>160.21</v>
      </c>
      <c r="J487">
        <v>199.45</v>
      </c>
      <c r="K487">
        <v>12.76</v>
      </c>
      <c r="L487">
        <v>37.81</v>
      </c>
      <c r="M487">
        <v>12</v>
      </c>
      <c r="N487">
        <v>41</v>
      </c>
      <c r="O487">
        <v>0.55000000000000004</v>
      </c>
      <c r="P487">
        <v>0.09</v>
      </c>
      <c r="Q487">
        <f t="shared" si="56"/>
        <v>9.9431818181818177E-2</v>
      </c>
      <c r="R487">
        <f t="shared" si="57"/>
        <v>0.46000000000000008</v>
      </c>
      <c r="S487">
        <f t="shared" si="58"/>
        <v>5.0000000000000001E-4</v>
      </c>
      <c r="T487">
        <f t="shared" si="59"/>
        <v>8.3500000000000002E-4</v>
      </c>
      <c r="U487">
        <f t="shared" si="60"/>
        <v>0.12</v>
      </c>
      <c r="V487">
        <f t="shared" si="61"/>
        <v>40945.168280938044</v>
      </c>
      <c r="W487">
        <f t="shared" si="62"/>
        <v>3.5827022245820785</v>
      </c>
      <c r="X487">
        <f t="shared" si="63"/>
        <v>256.15575060772602</v>
      </c>
    </row>
    <row r="488" spans="1:24" x14ac:dyDescent="0.25">
      <c r="A488">
        <v>120</v>
      </c>
      <c r="B488">
        <v>44</v>
      </c>
      <c r="C488">
        <v>44</v>
      </c>
      <c r="D488">
        <v>14</v>
      </c>
      <c r="E488">
        <v>43</v>
      </c>
      <c r="F488">
        <v>1.4</v>
      </c>
      <c r="G488">
        <v>1</v>
      </c>
      <c r="H488">
        <v>705</v>
      </c>
      <c r="I488">
        <v>134.84</v>
      </c>
      <c r="J488">
        <v>187.12</v>
      </c>
      <c r="K488">
        <v>14.67</v>
      </c>
      <c r="L488">
        <v>30.17</v>
      </c>
      <c r="M488">
        <v>12</v>
      </c>
      <c r="N488">
        <v>41</v>
      </c>
      <c r="O488">
        <v>0.55000000000000004</v>
      </c>
      <c r="P488">
        <v>0.09</v>
      </c>
      <c r="Q488">
        <f t="shared" si="56"/>
        <v>0.10115358126721763</v>
      </c>
      <c r="R488">
        <f t="shared" si="57"/>
        <v>0.46000000000000008</v>
      </c>
      <c r="S488">
        <f t="shared" si="58"/>
        <v>5.0000000000000001E-4</v>
      </c>
      <c r="T488">
        <f t="shared" si="59"/>
        <v>8.3500000000000002E-4</v>
      </c>
      <c r="U488">
        <f t="shared" si="60"/>
        <v>0.12</v>
      </c>
      <c r="V488">
        <f t="shared" si="61"/>
        <v>42059.986893739013</v>
      </c>
      <c r="W488">
        <f t="shared" si="62"/>
        <v>4.1183737166786116</v>
      </c>
      <c r="X488">
        <f t="shared" si="63"/>
        <v>256.20856700277972</v>
      </c>
    </row>
    <row r="489" spans="1:24" x14ac:dyDescent="0.25">
      <c r="A489">
        <v>120</v>
      </c>
      <c r="B489">
        <v>36</v>
      </c>
      <c r="C489">
        <v>36</v>
      </c>
      <c r="D489">
        <v>14</v>
      </c>
      <c r="E489">
        <v>43</v>
      </c>
      <c r="F489">
        <v>1.37</v>
      </c>
      <c r="G489">
        <v>3</v>
      </c>
      <c r="H489">
        <v>900</v>
      </c>
      <c r="I489">
        <v>152.96</v>
      </c>
      <c r="J489">
        <v>331.88</v>
      </c>
      <c r="K489">
        <v>139.41</v>
      </c>
      <c r="L489">
        <v>47.47</v>
      </c>
      <c r="M489">
        <v>12</v>
      </c>
      <c r="N489">
        <v>41</v>
      </c>
      <c r="O489">
        <v>0.45</v>
      </c>
      <c r="P489">
        <v>0.09</v>
      </c>
      <c r="Q489">
        <f t="shared" si="56"/>
        <v>0.19290123456790123</v>
      </c>
      <c r="R489">
        <f t="shared" si="57"/>
        <v>0.36</v>
      </c>
      <c r="S489">
        <f t="shared" si="58"/>
        <v>5.0000000000000001E-4</v>
      </c>
      <c r="T489">
        <f t="shared" si="59"/>
        <v>8.3500000000000002E-4</v>
      </c>
      <c r="U489">
        <f t="shared" si="60"/>
        <v>0.12</v>
      </c>
      <c r="V489">
        <f t="shared" si="61"/>
        <v>316197.45496991515</v>
      </c>
      <c r="W489">
        <f t="shared" si="62"/>
        <v>39.524681871239395</v>
      </c>
      <c r="X489">
        <f t="shared" si="63"/>
        <v>252.71631142828591</v>
      </c>
    </row>
    <row r="490" spans="1:24" x14ac:dyDescent="0.25">
      <c r="A490">
        <v>120</v>
      </c>
      <c r="B490">
        <v>44</v>
      </c>
      <c r="C490">
        <v>40</v>
      </c>
      <c r="D490">
        <v>14</v>
      </c>
      <c r="E490">
        <v>43</v>
      </c>
      <c r="F490">
        <v>1.31</v>
      </c>
      <c r="G490">
        <v>4</v>
      </c>
      <c r="H490">
        <v>630</v>
      </c>
      <c r="I490">
        <v>146.27000000000001</v>
      </c>
      <c r="J490">
        <v>182.05</v>
      </c>
      <c r="K490">
        <v>12.77</v>
      </c>
      <c r="L490">
        <v>45.9</v>
      </c>
      <c r="M490">
        <v>12</v>
      </c>
      <c r="N490">
        <v>41</v>
      </c>
      <c r="O490">
        <v>0.55000000000000004</v>
      </c>
      <c r="P490">
        <v>0.09</v>
      </c>
      <c r="Q490">
        <f t="shared" si="56"/>
        <v>9.9431818181818177E-2</v>
      </c>
      <c r="R490">
        <f t="shared" si="57"/>
        <v>0.46000000000000008</v>
      </c>
      <c r="S490">
        <f t="shared" si="58"/>
        <v>5.0000000000000001E-4</v>
      </c>
      <c r="T490">
        <f t="shared" si="59"/>
        <v>8.3500000000000002E-4</v>
      </c>
      <c r="U490">
        <f t="shared" si="60"/>
        <v>0.12</v>
      </c>
      <c r="V490">
        <f t="shared" si="61"/>
        <v>40945.168280938044</v>
      </c>
      <c r="W490">
        <f t="shared" si="62"/>
        <v>3.5827022245820785</v>
      </c>
      <c r="X490">
        <f t="shared" si="63"/>
        <v>256.43486953453458</v>
      </c>
    </row>
    <row r="491" spans="1:24" x14ac:dyDescent="0.25">
      <c r="A491">
        <v>120</v>
      </c>
      <c r="B491">
        <v>44</v>
      </c>
      <c r="C491">
        <v>40</v>
      </c>
      <c r="D491">
        <v>14</v>
      </c>
      <c r="E491">
        <v>43</v>
      </c>
      <c r="F491">
        <v>1.4</v>
      </c>
      <c r="G491">
        <v>1.5</v>
      </c>
      <c r="H491">
        <v>645</v>
      </c>
      <c r="I491">
        <v>153.18</v>
      </c>
      <c r="J491">
        <v>202.63</v>
      </c>
      <c r="K491">
        <v>13.57</v>
      </c>
      <c r="L491">
        <v>31.9</v>
      </c>
      <c r="M491">
        <v>12</v>
      </c>
      <c r="N491">
        <v>41</v>
      </c>
      <c r="O491">
        <v>0.55000000000000004</v>
      </c>
      <c r="P491">
        <v>0.09</v>
      </c>
      <c r="Q491">
        <f t="shared" si="56"/>
        <v>0.10179924242424243</v>
      </c>
      <c r="R491">
        <f t="shared" si="57"/>
        <v>0.46000000000000008</v>
      </c>
      <c r="S491">
        <f t="shared" si="58"/>
        <v>5.0000000000000001E-4</v>
      </c>
      <c r="T491">
        <f t="shared" si="59"/>
        <v>8.3500000000000002E-4</v>
      </c>
      <c r="U491">
        <f t="shared" si="60"/>
        <v>0.12</v>
      </c>
      <c r="V491">
        <f t="shared" si="61"/>
        <v>42481.605515881063</v>
      </c>
      <c r="W491">
        <f t="shared" si="62"/>
        <v>3.8056438274643449</v>
      </c>
      <c r="X491">
        <f t="shared" si="63"/>
        <v>256.5756706412941</v>
      </c>
    </row>
    <row r="492" spans="1:24" x14ac:dyDescent="0.25">
      <c r="A492">
        <v>125</v>
      </c>
      <c r="B492">
        <v>44</v>
      </c>
      <c r="C492">
        <v>48</v>
      </c>
      <c r="D492">
        <v>14</v>
      </c>
      <c r="E492">
        <v>43</v>
      </c>
      <c r="F492">
        <v>1.31</v>
      </c>
      <c r="G492">
        <v>1</v>
      </c>
      <c r="H492">
        <v>775</v>
      </c>
      <c r="I492">
        <v>138.24</v>
      </c>
      <c r="J492">
        <v>195.09</v>
      </c>
      <c r="K492">
        <v>17.02</v>
      </c>
      <c r="L492">
        <v>31.58</v>
      </c>
      <c r="M492">
        <v>12</v>
      </c>
      <c r="N492">
        <v>41</v>
      </c>
      <c r="O492">
        <v>0.55000000000000004</v>
      </c>
      <c r="P492">
        <v>0.09</v>
      </c>
      <c r="Q492">
        <f t="shared" si="56"/>
        <v>0.10193076599326599</v>
      </c>
      <c r="R492">
        <f t="shared" si="57"/>
        <v>0.46000000000000008</v>
      </c>
      <c r="S492">
        <f t="shared" si="58"/>
        <v>5.0000000000000001E-4</v>
      </c>
      <c r="T492">
        <f t="shared" si="59"/>
        <v>8.3500000000000002E-4</v>
      </c>
      <c r="U492">
        <f t="shared" si="60"/>
        <v>0.125</v>
      </c>
      <c r="V492">
        <f t="shared" si="61"/>
        <v>44341.384340034216</v>
      </c>
      <c r="W492">
        <f t="shared" si="62"/>
        <v>4.7728573421564606</v>
      </c>
      <c r="X492">
        <f t="shared" si="63"/>
        <v>256.59980552257753</v>
      </c>
    </row>
    <row r="493" spans="1:24" x14ac:dyDescent="0.25">
      <c r="A493">
        <v>120</v>
      </c>
      <c r="B493">
        <v>40</v>
      </c>
      <c r="C493">
        <v>48</v>
      </c>
      <c r="D493">
        <v>14</v>
      </c>
      <c r="E493">
        <v>43</v>
      </c>
      <c r="F493">
        <v>1.37</v>
      </c>
      <c r="G493">
        <v>1.5</v>
      </c>
      <c r="H493">
        <v>705</v>
      </c>
      <c r="I493">
        <v>159.21</v>
      </c>
      <c r="J493">
        <v>211.4</v>
      </c>
      <c r="K493">
        <v>14.88</v>
      </c>
      <c r="L493">
        <v>33.729999999999997</v>
      </c>
      <c r="M493">
        <v>12</v>
      </c>
      <c r="N493">
        <v>41</v>
      </c>
      <c r="O493">
        <v>0.55000000000000004</v>
      </c>
      <c r="P493">
        <v>0.09</v>
      </c>
      <c r="Q493">
        <f t="shared" si="56"/>
        <v>0.10199652777777778</v>
      </c>
      <c r="R493">
        <f t="shared" si="57"/>
        <v>0.46000000000000008</v>
      </c>
      <c r="S493">
        <f t="shared" si="58"/>
        <v>5.0000000000000001E-4</v>
      </c>
      <c r="T493">
        <f t="shared" si="59"/>
        <v>8.3500000000000002E-4</v>
      </c>
      <c r="U493">
        <f t="shared" si="60"/>
        <v>0.12</v>
      </c>
      <c r="V493">
        <f t="shared" si="61"/>
        <v>42610.820921697748</v>
      </c>
      <c r="W493">
        <f t="shared" si="62"/>
        <v>4.1723095485829047</v>
      </c>
      <c r="X493">
        <f t="shared" si="63"/>
        <v>256.63700947246082</v>
      </c>
    </row>
    <row r="494" spans="1:24" x14ac:dyDescent="0.25">
      <c r="A494">
        <v>120</v>
      </c>
      <c r="B494">
        <v>40</v>
      </c>
      <c r="C494">
        <v>44</v>
      </c>
      <c r="D494">
        <v>14</v>
      </c>
      <c r="E494">
        <v>43</v>
      </c>
      <c r="F494">
        <v>1.4</v>
      </c>
      <c r="G494">
        <v>2</v>
      </c>
      <c r="H494">
        <v>645</v>
      </c>
      <c r="I494">
        <v>163.55000000000001</v>
      </c>
      <c r="J494">
        <v>209.01</v>
      </c>
      <c r="K494">
        <v>13.58</v>
      </c>
      <c r="L494">
        <v>34.46</v>
      </c>
      <c r="M494">
        <v>12</v>
      </c>
      <c r="N494">
        <v>41</v>
      </c>
      <c r="O494">
        <v>0.55000000000000004</v>
      </c>
      <c r="P494">
        <v>0.09</v>
      </c>
      <c r="Q494">
        <f t="shared" si="56"/>
        <v>0.10179924242424243</v>
      </c>
      <c r="R494">
        <f t="shared" si="57"/>
        <v>0.46000000000000008</v>
      </c>
      <c r="S494">
        <f t="shared" si="58"/>
        <v>5.0000000000000001E-4</v>
      </c>
      <c r="T494">
        <f t="shared" si="59"/>
        <v>8.3500000000000002E-4</v>
      </c>
      <c r="U494">
        <f t="shared" si="60"/>
        <v>0.12</v>
      </c>
      <c r="V494">
        <f t="shared" si="61"/>
        <v>42481.605515881063</v>
      </c>
      <c r="W494">
        <f t="shared" si="62"/>
        <v>3.8056438274643449</v>
      </c>
      <c r="X494">
        <f t="shared" si="63"/>
        <v>256.83843826888528</v>
      </c>
    </row>
    <row r="495" spans="1:24" x14ac:dyDescent="0.25">
      <c r="A495">
        <v>120</v>
      </c>
      <c r="B495">
        <v>44</v>
      </c>
      <c r="C495">
        <v>40</v>
      </c>
      <c r="D495">
        <v>14</v>
      </c>
      <c r="E495">
        <v>43</v>
      </c>
      <c r="F495">
        <v>1.31</v>
      </c>
      <c r="G495">
        <v>4</v>
      </c>
      <c r="H495">
        <v>640</v>
      </c>
      <c r="I495">
        <v>147.62</v>
      </c>
      <c r="J495">
        <v>184.45</v>
      </c>
      <c r="K495">
        <v>13.32</v>
      </c>
      <c r="L495">
        <v>46.41</v>
      </c>
      <c r="M495">
        <v>12</v>
      </c>
      <c r="N495">
        <v>41</v>
      </c>
      <c r="O495">
        <v>0.55000000000000004</v>
      </c>
      <c r="P495">
        <v>0.09</v>
      </c>
      <c r="Q495">
        <f t="shared" si="56"/>
        <v>0.10101010101010101</v>
      </c>
      <c r="R495">
        <f t="shared" si="57"/>
        <v>0.46000000000000008</v>
      </c>
      <c r="S495">
        <f t="shared" si="58"/>
        <v>5.0000000000000001E-4</v>
      </c>
      <c r="T495">
        <f t="shared" si="59"/>
        <v>8.3500000000000002E-4</v>
      </c>
      <c r="U495">
        <f t="shared" si="60"/>
        <v>0.12</v>
      </c>
      <c r="V495">
        <f t="shared" si="61"/>
        <v>41966.557691954979</v>
      </c>
      <c r="W495">
        <f t="shared" si="62"/>
        <v>3.7303606837293315</v>
      </c>
      <c r="X495">
        <f t="shared" si="63"/>
        <v>257.07002966489756</v>
      </c>
    </row>
    <row r="496" spans="1:24" x14ac:dyDescent="0.25">
      <c r="A496">
        <v>120</v>
      </c>
      <c r="B496">
        <v>40</v>
      </c>
      <c r="C496">
        <v>40</v>
      </c>
      <c r="D496">
        <v>14</v>
      </c>
      <c r="E496">
        <v>43</v>
      </c>
      <c r="F496">
        <v>1.4</v>
      </c>
      <c r="G496">
        <v>4</v>
      </c>
      <c r="H496">
        <v>585</v>
      </c>
      <c r="I496">
        <v>147.11000000000001</v>
      </c>
      <c r="J496">
        <v>182.72</v>
      </c>
      <c r="K496">
        <v>12.28</v>
      </c>
      <c r="L496">
        <v>45.66</v>
      </c>
      <c r="M496">
        <v>12</v>
      </c>
      <c r="N496">
        <v>41</v>
      </c>
      <c r="O496">
        <v>0.55000000000000004</v>
      </c>
      <c r="P496">
        <v>0.09</v>
      </c>
      <c r="Q496">
        <f t="shared" si="56"/>
        <v>0.1015625</v>
      </c>
      <c r="R496">
        <f t="shared" si="57"/>
        <v>0.46000000000000008</v>
      </c>
      <c r="S496">
        <f t="shared" si="58"/>
        <v>5.0000000000000001E-4</v>
      </c>
      <c r="T496">
        <f t="shared" si="59"/>
        <v>8.3500000000000002E-4</v>
      </c>
      <c r="U496">
        <f t="shared" si="60"/>
        <v>0.12</v>
      </c>
      <c r="V496">
        <f t="shared" si="61"/>
        <v>42326.786450414002</v>
      </c>
      <c r="W496">
        <f t="shared" si="62"/>
        <v>3.4390513990961376</v>
      </c>
      <c r="X496">
        <f t="shared" si="63"/>
        <v>257.07520984500167</v>
      </c>
    </row>
    <row r="497" spans="1:24" x14ac:dyDescent="0.25">
      <c r="A497">
        <v>125</v>
      </c>
      <c r="B497">
        <v>44</v>
      </c>
      <c r="C497">
        <v>44</v>
      </c>
      <c r="D497">
        <v>14</v>
      </c>
      <c r="E497">
        <v>43</v>
      </c>
      <c r="F497">
        <v>1.37</v>
      </c>
      <c r="G497">
        <v>1</v>
      </c>
      <c r="H497">
        <v>720</v>
      </c>
      <c r="I497">
        <v>137.33000000000001</v>
      </c>
      <c r="J497">
        <v>191.75</v>
      </c>
      <c r="K497">
        <v>16.170000000000002</v>
      </c>
      <c r="L497">
        <v>30.51</v>
      </c>
      <c r="M497">
        <v>12</v>
      </c>
      <c r="N497">
        <v>41</v>
      </c>
      <c r="O497">
        <v>0.55000000000000004</v>
      </c>
      <c r="P497">
        <v>0.09</v>
      </c>
      <c r="Q497">
        <f t="shared" si="56"/>
        <v>0.10330578512396695</v>
      </c>
      <c r="R497">
        <f t="shared" si="57"/>
        <v>0.46000000000000008</v>
      </c>
      <c r="S497">
        <f t="shared" si="58"/>
        <v>5.0000000000000001E-4</v>
      </c>
      <c r="T497">
        <f t="shared" si="59"/>
        <v>8.3500000000000002E-4</v>
      </c>
      <c r="U497">
        <f t="shared" si="60"/>
        <v>0.125</v>
      </c>
      <c r="V497">
        <f t="shared" si="61"/>
        <v>45284.309687276866</v>
      </c>
      <c r="W497">
        <f t="shared" si="62"/>
        <v>4.5284309687276867</v>
      </c>
      <c r="X497">
        <f t="shared" si="63"/>
        <v>257.07732129884147</v>
      </c>
    </row>
    <row r="498" spans="1:24" x14ac:dyDescent="0.25">
      <c r="A498">
        <v>120</v>
      </c>
      <c r="B498">
        <v>36</v>
      </c>
      <c r="C498">
        <v>32</v>
      </c>
      <c r="D498">
        <v>14</v>
      </c>
      <c r="E498">
        <v>43</v>
      </c>
      <c r="F498">
        <v>1.4</v>
      </c>
      <c r="G498">
        <v>4</v>
      </c>
      <c r="H498">
        <v>820</v>
      </c>
      <c r="I498">
        <v>153.74</v>
      </c>
      <c r="J498">
        <v>321.3</v>
      </c>
      <c r="K498">
        <v>132.72999999999999</v>
      </c>
      <c r="L498">
        <v>47.19</v>
      </c>
      <c r="M498">
        <v>12</v>
      </c>
      <c r="N498">
        <v>41</v>
      </c>
      <c r="O498">
        <v>0.45</v>
      </c>
      <c r="P498">
        <v>0.09</v>
      </c>
      <c r="Q498">
        <f t="shared" si="56"/>
        <v>0.19772376543209874</v>
      </c>
      <c r="R498">
        <f t="shared" si="57"/>
        <v>0.36</v>
      </c>
      <c r="S498">
        <f t="shared" si="58"/>
        <v>5.0000000000000001E-4</v>
      </c>
      <c r="T498">
        <f t="shared" si="59"/>
        <v>8.3500000000000002E-4</v>
      </c>
      <c r="U498">
        <f t="shared" si="60"/>
        <v>0.12</v>
      </c>
      <c r="V498">
        <f t="shared" si="61"/>
        <v>329595.97383771988</v>
      </c>
      <c r="W498">
        <f t="shared" si="62"/>
        <v>37.537319242629209</v>
      </c>
      <c r="X498">
        <f t="shared" si="63"/>
        <v>253.59477628670226</v>
      </c>
    </row>
    <row r="499" spans="1:24" x14ac:dyDescent="0.25">
      <c r="A499">
        <v>120</v>
      </c>
      <c r="B499">
        <v>44</v>
      </c>
      <c r="C499">
        <v>48</v>
      </c>
      <c r="D499">
        <v>14</v>
      </c>
      <c r="E499">
        <v>43</v>
      </c>
      <c r="F499">
        <v>1.34</v>
      </c>
      <c r="G499">
        <v>1</v>
      </c>
      <c r="H499">
        <v>785</v>
      </c>
      <c r="I499">
        <v>135.24</v>
      </c>
      <c r="J499">
        <v>192.23</v>
      </c>
      <c r="K499">
        <v>16.91</v>
      </c>
      <c r="L499">
        <v>32.04</v>
      </c>
      <c r="M499">
        <v>12</v>
      </c>
      <c r="N499">
        <v>41</v>
      </c>
      <c r="O499">
        <v>0.55000000000000004</v>
      </c>
      <c r="P499">
        <v>0.09</v>
      </c>
      <c r="Q499">
        <f t="shared" si="56"/>
        <v>0.10324600168350168</v>
      </c>
      <c r="R499">
        <f t="shared" si="57"/>
        <v>0.46000000000000008</v>
      </c>
      <c r="S499">
        <f t="shared" si="58"/>
        <v>5.0000000000000001E-4</v>
      </c>
      <c r="T499">
        <f t="shared" si="59"/>
        <v>8.3500000000000002E-4</v>
      </c>
      <c r="U499">
        <f t="shared" si="60"/>
        <v>0.12</v>
      </c>
      <c r="V499">
        <f t="shared" si="61"/>
        <v>43433.39720367235</v>
      </c>
      <c r="W499">
        <f t="shared" si="62"/>
        <v>4.7354467784559438</v>
      </c>
      <c r="X499">
        <f t="shared" si="63"/>
        <v>257.0940777316419</v>
      </c>
    </row>
    <row r="500" spans="1:24" x14ac:dyDescent="0.25">
      <c r="A500">
        <v>120</v>
      </c>
      <c r="B500">
        <v>40</v>
      </c>
      <c r="C500">
        <v>44</v>
      </c>
      <c r="D500">
        <v>14</v>
      </c>
      <c r="E500">
        <v>43</v>
      </c>
      <c r="F500">
        <v>1.37</v>
      </c>
      <c r="G500">
        <v>3</v>
      </c>
      <c r="H500">
        <v>645</v>
      </c>
      <c r="I500">
        <v>162.16</v>
      </c>
      <c r="J500">
        <v>203.12</v>
      </c>
      <c r="K500">
        <v>13.59</v>
      </c>
      <c r="L500">
        <v>38.42</v>
      </c>
      <c r="M500">
        <v>12</v>
      </c>
      <c r="N500">
        <v>41</v>
      </c>
      <c r="O500">
        <v>0.55000000000000004</v>
      </c>
      <c r="P500">
        <v>0.09</v>
      </c>
      <c r="Q500">
        <f t="shared" si="56"/>
        <v>0.10179924242424243</v>
      </c>
      <c r="R500">
        <f t="shared" si="57"/>
        <v>0.46000000000000008</v>
      </c>
      <c r="S500">
        <f t="shared" si="58"/>
        <v>5.0000000000000001E-4</v>
      </c>
      <c r="T500">
        <f t="shared" si="59"/>
        <v>8.3500000000000002E-4</v>
      </c>
      <c r="U500">
        <f t="shared" si="60"/>
        <v>0.12</v>
      </c>
      <c r="V500">
        <f t="shared" si="61"/>
        <v>42481.605515881063</v>
      </c>
      <c r="W500">
        <f t="shared" si="62"/>
        <v>3.8056438274643449</v>
      </c>
      <c r="X500">
        <f t="shared" si="63"/>
        <v>257.10120589647659</v>
      </c>
    </row>
    <row r="501" spans="1:24" x14ac:dyDescent="0.25">
      <c r="A501">
        <v>120</v>
      </c>
      <c r="B501">
        <v>44</v>
      </c>
      <c r="C501">
        <v>44</v>
      </c>
      <c r="D501">
        <v>14</v>
      </c>
      <c r="E501">
        <v>43</v>
      </c>
      <c r="F501">
        <v>1.34</v>
      </c>
      <c r="G501">
        <v>1.5</v>
      </c>
      <c r="H501">
        <v>720</v>
      </c>
      <c r="I501">
        <v>157.44999999999999</v>
      </c>
      <c r="J501">
        <v>210.52</v>
      </c>
      <c r="K501">
        <v>15.53</v>
      </c>
      <c r="L501">
        <v>33.880000000000003</v>
      </c>
      <c r="M501">
        <v>12</v>
      </c>
      <c r="N501">
        <v>41</v>
      </c>
      <c r="O501">
        <v>0.55000000000000004</v>
      </c>
      <c r="P501">
        <v>0.09</v>
      </c>
      <c r="Q501">
        <f t="shared" si="56"/>
        <v>0.10330578512396695</v>
      </c>
      <c r="R501">
        <f t="shared" si="57"/>
        <v>0.46000000000000008</v>
      </c>
      <c r="S501">
        <f t="shared" si="58"/>
        <v>5.0000000000000001E-4</v>
      </c>
      <c r="T501">
        <f t="shared" si="59"/>
        <v>8.3500000000000002E-4</v>
      </c>
      <c r="U501">
        <f t="shared" si="60"/>
        <v>0.12</v>
      </c>
      <c r="V501">
        <f t="shared" si="61"/>
        <v>43472.937299785786</v>
      </c>
      <c r="W501">
        <f t="shared" si="62"/>
        <v>4.3472937299785777</v>
      </c>
      <c r="X501">
        <f t="shared" si="63"/>
        <v>257.23374045113184</v>
      </c>
    </row>
    <row r="502" spans="1:24" x14ac:dyDescent="0.25">
      <c r="A502">
        <v>150</v>
      </c>
      <c r="B502">
        <v>28</v>
      </c>
      <c r="C502">
        <v>67</v>
      </c>
      <c r="D502">
        <v>14</v>
      </c>
      <c r="E502">
        <v>43</v>
      </c>
      <c r="F502">
        <v>1.3</v>
      </c>
      <c r="G502">
        <v>1.5</v>
      </c>
      <c r="H502">
        <v>700</v>
      </c>
      <c r="I502">
        <v>161.92099999999999</v>
      </c>
      <c r="J502">
        <v>210.559</v>
      </c>
      <c r="K502">
        <v>18.976500000000001</v>
      </c>
      <c r="L502">
        <v>39.806600000000003</v>
      </c>
      <c r="M502">
        <v>12</v>
      </c>
      <c r="N502">
        <v>41</v>
      </c>
      <c r="O502">
        <v>0.55000000000000004</v>
      </c>
      <c r="P502">
        <v>0.09</v>
      </c>
      <c r="Q502">
        <f t="shared" si="56"/>
        <v>0.10364842454394693</v>
      </c>
      <c r="R502">
        <f t="shared" si="57"/>
        <v>0.46000000000000008</v>
      </c>
      <c r="S502">
        <f t="shared" si="58"/>
        <v>5.0000000000000001E-4</v>
      </c>
      <c r="T502">
        <f t="shared" si="59"/>
        <v>8.3500000000000002E-4</v>
      </c>
      <c r="U502">
        <f t="shared" si="60"/>
        <v>0.15</v>
      </c>
      <c r="V502">
        <f t="shared" si="61"/>
        <v>54624.845560492002</v>
      </c>
      <c r="W502">
        <f t="shared" si="62"/>
        <v>5.3107488739367223</v>
      </c>
      <c r="X502">
        <f t="shared" si="63"/>
        <v>257.32248785345422</v>
      </c>
    </row>
    <row r="503" spans="1:24" x14ac:dyDescent="0.25">
      <c r="A503">
        <v>150</v>
      </c>
      <c r="B503">
        <v>28</v>
      </c>
      <c r="C503">
        <v>67</v>
      </c>
      <c r="D503">
        <v>14</v>
      </c>
      <c r="E503">
        <v>43</v>
      </c>
      <c r="F503">
        <v>1.32</v>
      </c>
      <c r="G503">
        <v>1.5</v>
      </c>
      <c r="H503">
        <v>700</v>
      </c>
      <c r="I503">
        <v>166.08799999999999</v>
      </c>
      <c r="J503">
        <v>215.27199999999999</v>
      </c>
      <c r="K503">
        <v>18.976500000000001</v>
      </c>
      <c r="L503">
        <v>40.358800000000002</v>
      </c>
      <c r="M503">
        <v>12</v>
      </c>
      <c r="N503">
        <v>41</v>
      </c>
      <c r="O503">
        <v>0.55000000000000004</v>
      </c>
      <c r="P503">
        <v>0.09</v>
      </c>
      <c r="Q503">
        <f t="shared" si="56"/>
        <v>0.10364842454394693</v>
      </c>
      <c r="R503">
        <f t="shared" si="57"/>
        <v>0.46000000000000008</v>
      </c>
      <c r="S503">
        <f t="shared" si="58"/>
        <v>5.0000000000000001E-4</v>
      </c>
      <c r="T503">
        <f t="shared" si="59"/>
        <v>8.3500000000000002E-4</v>
      </c>
      <c r="U503">
        <f t="shared" si="60"/>
        <v>0.15</v>
      </c>
      <c r="V503">
        <f t="shared" si="61"/>
        <v>54624.845560492002</v>
      </c>
      <c r="W503">
        <f t="shared" si="62"/>
        <v>5.3107488739367223</v>
      </c>
      <c r="X503">
        <f t="shared" si="63"/>
        <v>257.32248785345422</v>
      </c>
    </row>
    <row r="504" spans="1:24" x14ac:dyDescent="0.25">
      <c r="A504">
        <v>150</v>
      </c>
      <c r="B504">
        <v>28</v>
      </c>
      <c r="C504">
        <v>67</v>
      </c>
      <c r="D504">
        <v>14</v>
      </c>
      <c r="E504">
        <v>43</v>
      </c>
      <c r="F504">
        <v>1.34</v>
      </c>
      <c r="G504">
        <v>1.5</v>
      </c>
      <c r="H504">
        <v>700</v>
      </c>
      <c r="I504">
        <v>170.17599999999999</v>
      </c>
      <c r="J504">
        <v>220.011</v>
      </c>
      <c r="K504">
        <v>18.976500000000001</v>
      </c>
      <c r="L504">
        <v>40.9754</v>
      </c>
      <c r="M504">
        <v>12</v>
      </c>
      <c r="N504">
        <v>41</v>
      </c>
      <c r="O504">
        <v>0.55000000000000004</v>
      </c>
      <c r="P504">
        <v>0.09</v>
      </c>
      <c r="Q504">
        <f t="shared" si="56"/>
        <v>0.10364842454394693</v>
      </c>
      <c r="R504">
        <f t="shared" si="57"/>
        <v>0.46000000000000008</v>
      </c>
      <c r="S504">
        <f t="shared" si="58"/>
        <v>5.0000000000000001E-4</v>
      </c>
      <c r="T504">
        <f t="shared" si="59"/>
        <v>8.3500000000000002E-4</v>
      </c>
      <c r="U504">
        <f t="shared" si="60"/>
        <v>0.15</v>
      </c>
      <c r="V504">
        <f t="shared" si="61"/>
        <v>54624.845560492002</v>
      </c>
      <c r="W504">
        <f t="shared" si="62"/>
        <v>5.3107488739367223</v>
      </c>
      <c r="X504">
        <f t="shared" si="63"/>
        <v>257.32248785345422</v>
      </c>
    </row>
    <row r="505" spans="1:24" x14ac:dyDescent="0.25">
      <c r="A505">
        <v>150</v>
      </c>
      <c r="B505">
        <v>28</v>
      </c>
      <c r="C505">
        <v>67</v>
      </c>
      <c r="D505">
        <v>14</v>
      </c>
      <c r="E505">
        <v>43</v>
      </c>
      <c r="F505">
        <v>1.36</v>
      </c>
      <c r="G505">
        <v>1.5</v>
      </c>
      <c r="H505">
        <v>700</v>
      </c>
      <c r="I505">
        <v>174.333</v>
      </c>
      <c r="J505">
        <v>224.75899999999999</v>
      </c>
      <c r="K505">
        <v>18.976500000000001</v>
      </c>
      <c r="L505">
        <v>41.549399999999999</v>
      </c>
      <c r="M505">
        <v>12</v>
      </c>
      <c r="N505">
        <v>41</v>
      </c>
      <c r="O505">
        <v>0.55000000000000004</v>
      </c>
      <c r="P505">
        <v>0.09</v>
      </c>
      <c r="Q505">
        <f t="shared" si="56"/>
        <v>0.10364842454394693</v>
      </c>
      <c r="R505">
        <f t="shared" si="57"/>
        <v>0.46000000000000008</v>
      </c>
      <c r="S505">
        <f t="shared" si="58"/>
        <v>5.0000000000000001E-4</v>
      </c>
      <c r="T505">
        <f t="shared" si="59"/>
        <v>8.3500000000000002E-4</v>
      </c>
      <c r="U505">
        <f t="shared" si="60"/>
        <v>0.15</v>
      </c>
      <c r="V505">
        <f t="shared" si="61"/>
        <v>54624.845560492002</v>
      </c>
      <c r="W505">
        <f t="shared" si="62"/>
        <v>5.3107488739367223</v>
      </c>
      <c r="X505">
        <f t="shared" si="63"/>
        <v>257.32248785345422</v>
      </c>
    </row>
    <row r="506" spans="1:24" x14ac:dyDescent="0.25">
      <c r="A506">
        <v>150</v>
      </c>
      <c r="B506">
        <v>25</v>
      </c>
      <c r="C506">
        <v>75</v>
      </c>
      <c r="D506">
        <v>14</v>
      </c>
      <c r="E506">
        <v>43</v>
      </c>
      <c r="F506">
        <v>1.2</v>
      </c>
      <c r="G506">
        <v>1.5</v>
      </c>
      <c r="H506">
        <v>700</v>
      </c>
      <c r="I506">
        <v>137.751</v>
      </c>
      <c r="J506">
        <v>183.054</v>
      </c>
      <c r="K506">
        <v>18.993500000000001</v>
      </c>
      <c r="L506">
        <v>36.475900000000003</v>
      </c>
      <c r="M506">
        <v>12</v>
      </c>
      <c r="N506">
        <v>41</v>
      </c>
      <c r="O506">
        <v>0.55000000000000004</v>
      </c>
      <c r="P506">
        <v>0.09</v>
      </c>
      <c r="Q506">
        <f t="shared" si="56"/>
        <v>0.1037037037037037</v>
      </c>
      <c r="R506">
        <f t="shared" si="57"/>
        <v>0.46000000000000008</v>
      </c>
      <c r="S506">
        <f t="shared" si="58"/>
        <v>5.0000000000000001E-4</v>
      </c>
      <c r="T506">
        <f t="shared" si="59"/>
        <v>8.3500000000000002E-4</v>
      </c>
      <c r="U506">
        <f t="shared" si="60"/>
        <v>0.15</v>
      </c>
      <c r="V506">
        <f t="shared" si="61"/>
        <v>54670.675689250485</v>
      </c>
      <c r="W506">
        <f t="shared" si="62"/>
        <v>5.3152045808993522</v>
      </c>
      <c r="X506">
        <f t="shared" si="63"/>
        <v>257.3427835356477</v>
      </c>
    </row>
    <row r="507" spans="1:24" x14ac:dyDescent="0.25">
      <c r="A507">
        <v>150</v>
      </c>
      <c r="B507">
        <v>25</v>
      </c>
      <c r="C507">
        <v>75</v>
      </c>
      <c r="D507">
        <v>14</v>
      </c>
      <c r="E507">
        <v>43</v>
      </c>
      <c r="F507">
        <v>1.22</v>
      </c>
      <c r="G507">
        <v>1.5</v>
      </c>
      <c r="H507">
        <v>700</v>
      </c>
      <c r="I507">
        <v>142.202</v>
      </c>
      <c r="J507">
        <v>188.05500000000001</v>
      </c>
      <c r="K507">
        <v>18.993500000000001</v>
      </c>
      <c r="L507">
        <v>37.048200000000001</v>
      </c>
      <c r="M507">
        <v>12</v>
      </c>
      <c r="N507">
        <v>41</v>
      </c>
      <c r="O507">
        <v>0.55000000000000004</v>
      </c>
      <c r="P507">
        <v>0.09</v>
      </c>
      <c r="Q507">
        <f t="shared" si="56"/>
        <v>0.1037037037037037</v>
      </c>
      <c r="R507">
        <f t="shared" si="57"/>
        <v>0.46000000000000008</v>
      </c>
      <c r="S507">
        <f t="shared" si="58"/>
        <v>5.0000000000000001E-4</v>
      </c>
      <c r="T507">
        <f t="shared" si="59"/>
        <v>8.3500000000000002E-4</v>
      </c>
      <c r="U507">
        <f t="shared" si="60"/>
        <v>0.15</v>
      </c>
      <c r="V507">
        <f t="shared" si="61"/>
        <v>54670.675689250485</v>
      </c>
      <c r="W507">
        <f t="shared" si="62"/>
        <v>5.3152045808993522</v>
      </c>
      <c r="X507">
        <f t="shared" si="63"/>
        <v>257.3427835356477</v>
      </c>
    </row>
    <row r="508" spans="1:24" x14ac:dyDescent="0.25">
      <c r="A508">
        <v>120</v>
      </c>
      <c r="B508">
        <v>32</v>
      </c>
      <c r="C508">
        <v>40</v>
      </c>
      <c r="D508">
        <v>14</v>
      </c>
      <c r="E508">
        <v>43</v>
      </c>
      <c r="F508">
        <v>1.4</v>
      </c>
      <c r="G508">
        <v>3</v>
      </c>
      <c r="H508">
        <v>890</v>
      </c>
      <c r="I508">
        <v>154.4</v>
      </c>
      <c r="J508">
        <v>332.1</v>
      </c>
      <c r="K508">
        <v>138.16</v>
      </c>
      <c r="L508">
        <v>47.39</v>
      </c>
      <c r="M508">
        <v>12</v>
      </c>
      <c r="N508">
        <v>41</v>
      </c>
      <c r="O508">
        <v>0.45</v>
      </c>
      <c r="P508">
        <v>0.09</v>
      </c>
      <c r="Q508">
        <f t="shared" si="56"/>
        <v>0.1931423611111111</v>
      </c>
      <c r="R508">
        <f t="shared" si="57"/>
        <v>0.36</v>
      </c>
      <c r="S508">
        <f t="shared" si="58"/>
        <v>5.0000000000000001E-4</v>
      </c>
      <c r="T508">
        <f t="shared" si="59"/>
        <v>8.3500000000000002E-4</v>
      </c>
      <c r="U508">
        <f t="shared" si="60"/>
        <v>0.12</v>
      </c>
      <c r="V508">
        <f t="shared" si="61"/>
        <v>316861.01639700186</v>
      </c>
      <c r="W508">
        <f t="shared" si="62"/>
        <v>39.167542304629393</v>
      </c>
      <c r="X508">
        <f t="shared" si="63"/>
        <v>252.74105003946144</v>
      </c>
    </row>
    <row r="509" spans="1:24" x14ac:dyDescent="0.25">
      <c r="A509">
        <v>150</v>
      </c>
      <c r="B509">
        <v>25</v>
      </c>
      <c r="C509">
        <v>75</v>
      </c>
      <c r="D509">
        <v>14</v>
      </c>
      <c r="E509">
        <v>43</v>
      </c>
      <c r="F509">
        <v>1.24</v>
      </c>
      <c r="G509">
        <v>1.5</v>
      </c>
      <c r="H509">
        <v>700</v>
      </c>
      <c r="I509">
        <v>146.52500000000001</v>
      </c>
      <c r="J509">
        <v>192.99799999999999</v>
      </c>
      <c r="K509">
        <v>18.993500000000001</v>
      </c>
      <c r="L509">
        <v>37.662300000000002</v>
      </c>
      <c r="M509">
        <v>12</v>
      </c>
      <c r="N509">
        <v>41</v>
      </c>
      <c r="O509">
        <v>0.55000000000000004</v>
      </c>
      <c r="P509">
        <v>0.09</v>
      </c>
      <c r="Q509">
        <f t="shared" si="56"/>
        <v>0.1037037037037037</v>
      </c>
      <c r="R509">
        <f t="shared" si="57"/>
        <v>0.46000000000000008</v>
      </c>
      <c r="S509">
        <f t="shared" si="58"/>
        <v>5.0000000000000001E-4</v>
      </c>
      <c r="T509">
        <f t="shared" si="59"/>
        <v>8.3500000000000002E-4</v>
      </c>
      <c r="U509">
        <f t="shared" si="60"/>
        <v>0.15</v>
      </c>
      <c r="V509">
        <f t="shared" si="61"/>
        <v>54670.675689250485</v>
      </c>
      <c r="W509">
        <f t="shared" si="62"/>
        <v>5.3152045808993522</v>
      </c>
      <c r="X509">
        <f t="shared" si="63"/>
        <v>257.3427835356477</v>
      </c>
    </row>
    <row r="510" spans="1:24" x14ac:dyDescent="0.25">
      <c r="A510">
        <v>150</v>
      </c>
      <c r="B510">
        <v>25</v>
      </c>
      <c r="C510">
        <v>75</v>
      </c>
      <c r="D510">
        <v>14</v>
      </c>
      <c r="E510">
        <v>43</v>
      </c>
      <c r="F510">
        <v>1.26</v>
      </c>
      <c r="G510">
        <v>1.5</v>
      </c>
      <c r="H510">
        <v>700</v>
      </c>
      <c r="I510">
        <v>150.804</v>
      </c>
      <c r="J510">
        <v>197.886</v>
      </c>
      <c r="K510">
        <v>18.993500000000001</v>
      </c>
      <c r="L510">
        <v>38.256</v>
      </c>
      <c r="M510">
        <v>12</v>
      </c>
      <c r="N510">
        <v>41</v>
      </c>
      <c r="O510">
        <v>0.55000000000000004</v>
      </c>
      <c r="P510">
        <v>0.09</v>
      </c>
      <c r="Q510">
        <f t="shared" si="56"/>
        <v>0.1037037037037037</v>
      </c>
      <c r="R510">
        <f t="shared" si="57"/>
        <v>0.46000000000000008</v>
      </c>
      <c r="S510">
        <f t="shared" si="58"/>
        <v>5.0000000000000001E-4</v>
      </c>
      <c r="T510">
        <f t="shared" si="59"/>
        <v>8.3500000000000002E-4</v>
      </c>
      <c r="U510">
        <f t="shared" si="60"/>
        <v>0.15</v>
      </c>
      <c r="V510">
        <f t="shared" si="61"/>
        <v>54670.675689250485</v>
      </c>
      <c r="W510">
        <f t="shared" si="62"/>
        <v>5.3152045808993522</v>
      </c>
      <c r="X510">
        <f t="shared" si="63"/>
        <v>257.3427835356477</v>
      </c>
    </row>
    <row r="511" spans="1:24" x14ac:dyDescent="0.25">
      <c r="A511">
        <v>150</v>
      </c>
      <c r="B511">
        <v>25</v>
      </c>
      <c r="C511">
        <v>75</v>
      </c>
      <c r="D511">
        <v>14</v>
      </c>
      <c r="E511">
        <v>43</v>
      </c>
      <c r="F511">
        <v>1.28</v>
      </c>
      <c r="G511">
        <v>1.5</v>
      </c>
      <c r="H511">
        <v>700</v>
      </c>
      <c r="I511">
        <v>155.03899999999999</v>
      </c>
      <c r="J511">
        <v>202.71299999999999</v>
      </c>
      <c r="K511">
        <v>18.993500000000001</v>
      </c>
      <c r="L511">
        <v>38.839700000000001</v>
      </c>
      <c r="M511">
        <v>12</v>
      </c>
      <c r="N511">
        <v>41</v>
      </c>
      <c r="O511">
        <v>0.55000000000000004</v>
      </c>
      <c r="P511">
        <v>0.09</v>
      </c>
      <c r="Q511">
        <f t="shared" si="56"/>
        <v>0.1037037037037037</v>
      </c>
      <c r="R511">
        <f t="shared" si="57"/>
        <v>0.46000000000000008</v>
      </c>
      <c r="S511">
        <f t="shared" si="58"/>
        <v>5.0000000000000001E-4</v>
      </c>
      <c r="T511">
        <f t="shared" si="59"/>
        <v>8.3500000000000002E-4</v>
      </c>
      <c r="U511">
        <f t="shared" si="60"/>
        <v>0.15</v>
      </c>
      <c r="V511">
        <f t="shared" si="61"/>
        <v>54670.675689250485</v>
      </c>
      <c r="W511">
        <f t="shared" si="62"/>
        <v>5.3152045808993522</v>
      </c>
      <c r="X511">
        <f t="shared" si="63"/>
        <v>257.3427835356477</v>
      </c>
    </row>
    <row r="512" spans="1:24" x14ac:dyDescent="0.25">
      <c r="A512">
        <v>150</v>
      </c>
      <c r="B512">
        <v>25</v>
      </c>
      <c r="C512">
        <v>75</v>
      </c>
      <c r="D512">
        <v>14</v>
      </c>
      <c r="E512">
        <v>43</v>
      </c>
      <c r="F512">
        <v>1.3</v>
      </c>
      <c r="G512">
        <v>1.5</v>
      </c>
      <c r="H512">
        <v>700</v>
      </c>
      <c r="I512">
        <v>159.23099999999999</v>
      </c>
      <c r="J512">
        <v>207.483</v>
      </c>
      <c r="K512">
        <v>18.993500000000001</v>
      </c>
      <c r="L512">
        <v>39.411499999999997</v>
      </c>
      <c r="M512">
        <v>12</v>
      </c>
      <c r="N512">
        <v>41</v>
      </c>
      <c r="O512">
        <v>0.55000000000000004</v>
      </c>
      <c r="P512">
        <v>0.09</v>
      </c>
      <c r="Q512">
        <f t="shared" si="56"/>
        <v>0.1037037037037037</v>
      </c>
      <c r="R512">
        <f t="shared" si="57"/>
        <v>0.46000000000000008</v>
      </c>
      <c r="S512">
        <f t="shared" si="58"/>
        <v>5.0000000000000001E-4</v>
      </c>
      <c r="T512">
        <f t="shared" si="59"/>
        <v>8.3500000000000002E-4</v>
      </c>
      <c r="U512">
        <f t="shared" si="60"/>
        <v>0.15</v>
      </c>
      <c r="V512">
        <f t="shared" si="61"/>
        <v>54670.675689250485</v>
      </c>
      <c r="W512">
        <f t="shared" si="62"/>
        <v>5.3152045808993522</v>
      </c>
      <c r="X512">
        <f t="shared" si="63"/>
        <v>257.3427835356477</v>
      </c>
    </row>
    <row r="513" spans="1:24" x14ac:dyDescent="0.25">
      <c r="A513">
        <v>150</v>
      </c>
      <c r="B513">
        <v>25</v>
      </c>
      <c r="C513">
        <v>75</v>
      </c>
      <c r="D513">
        <v>14</v>
      </c>
      <c r="E513">
        <v>43</v>
      </c>
      <c r="F513">
        <v>1.32</v>
      </c>
      <c r="G513">
        <v>1.5</v>
      </c>
      <c r="H513">
        <v>700</v>
      </c>
      <c r="I513">
        <v>163.32499999999999</v>
      </c>
      <c r="J513">
        <v>212.20500000000001</v>
      </c>
      <c r="K513">
        <v>18.993500000000001</v>
      </c>
      <c r="L513">
        <v>40.011299999999999</v>
      </c>
      <c r="M513">
        <v>12</v>
      </c>
      <c r="N513">
        <v>41</v>
      </c>
      <c r="O513">
        <v>0.55000000000000004</v>
      </c>
      <c r="P513">
        <v>0.09</v>
      </c>
      <c r="Q513">
        <f t="shared" ref="Q513:Q576" si="64">H513/3600/(B513*C513*10^-3)</f>
        <v>0.1037037037037037</v>
      </c>
      <c r="R513">
        <f t="shared" ref="R513:R576" si="65">O513-P513</f>
        <v>0.46000000000000008</v>
      </c>
      <c r="S513">
        <f t="shared" ref="S513:S576" si="66">500*10^-6</f>
        <v>5.0000000000000001E-4</v>
      </c>
      <c r="T513">
        <f t="shared" ref="T513:T576" si="67">0.000835</f>
        <v>8.3500000000000002E-4</v>
      </c>
      <c r="U513">
        <f t="shared" ref="U513:U576" si="68">A513/1000</f>
        <v>0.15</v>
      </c>
      <c r="V513">
        <f t="shared" ref="V513:V576" si="69">U513*(150*T513*(1-R513)^2*Q513/(S513^2*R513^3)+1.75*1000*(1-R513)*Q513^2/(S513*R513^3))</f>
        <v>54670.675689250485</v>
      </c>
      <c r="W513">
        <f t="shared" ref="W513:W576" si="70">V513*H513/3600/1000/2</f>
        <v>5.3152045808993522</v>
      </c>
      <c r="X513">
        <f t="shared" ref="X513:X576" si="71">ABS(W513-K513)/W513*100</f>
        <v>257.3427835356477</v>
      </c>
    </row>
    <row r="514" spans="1:24" x14ac:dyDescent="0.25">
      <c r="A514">
        <v>150</v>
      </c>
      <c r="B514">
        <v>25</v>
      </c>
      <c r="C514">
        <v>75</v>
      </c>
      <c r="D514">
        <v>14</v>
      </c>
      <c r="E514">
        <v>43</v>
      </c>
      <c r="F514">
        <v>1.34</v>
      </c>
      <c r="G514">
        <v>1.5</v>
      </c>
      <c r="H514">
        <v>700</v>
      </c>
      <c r="I514">
        <v>167.429</v>
      </c>
      <c r="J514">
        <v>216.905</v>
      </c>
      <c r="K514">
        <v>18.993500000000001</v>
      </c>
      <c r="L514">
        <v>40.595599999999997</v>
      </c>
      <c r="M514">
        <v>12</v>
      </c>
      <c r="N514">
        <v>41</v>
      </c>
      <c r="O514">
        <v>0.55000000000000004</v>
      </c>
      <c r="P514">
        <v>0.09</v>
      </c>
      <c r="Q514">
        <f t="shared" si="64"/>
        <v>0.1037037037037037</v>
      </c>
      <c r="R514">
        <f t="shared" si="65"/>
        <v>0.46000000000000008</v>
      </c>
      <c r="S514">
        <f t="shared" si="66"/>
        <v>5.0000000000000001E-4</v>
      </c>
      <c r="T514">
        <f t="shared" si="67"/>
        <v>8.3500000000000002E-4</v>
      </c>
      <c r="U514">
        <f t="shared" si="68"/>
        <v>0.15</v>
      </c>
      <c r="V514">
        <f t="shared" si="69"/>
        <v>54670.675689250485</v>
      </c>
      <c r="W514">
        <f t="shared" si="70"/>
        <v>5.3152045808993522</v>
      </c>
      <c r="X514">
        <f t="shared" si="71"/>
        <v>257.3427835356477</v>
      </c>
    </row>
    <row r="515" spans="1:24" x14ac:dyDescent="0.25">
      <c r="A515">
        <v>150</v>
      </c>
      <c r="B515">
        <v>25</v>
      </c>
      <c r="C515">
        <v>75</v>
      </c>
      <c r="D515">
        <v>14</v>
      </c>
      <c r="E515">
        <v>43</v>
      </c>
      <c r="F515">
        <v>1.36</v>
      </c>
      <c r="G515">
        <v>1.5</v>
      </c>
      <c r="H515">
        <v>700</v>
      </c>
      <c r="I515">
        <v>171.57400000000001</v>
      </c>
      <c r="J515">
        <v>221.636</v>
      </c>
      <c r="K515">
        <v>18.993500000000001</v>
      </c>
      <c r="L515">
        <v>41.165500000000002</v>
      </c>
      <c r="M515">
        <v>12</v>
      </c>
      <c r="N515">
        <v>41</v>
      </c>
      <c r="O515">
        <v>0.55000000000000004</v>
      </c>
      <c r="P515">
        <v>0.09</v>
      </c>
      <c r="Q515">
        <f t="shared" si="64"/>
        <v>0.1037037037037037</v>
      </c>
      <c r="R515">
        <f t="shared" si="65"/>
        <v>0.46000000000000008</v>
      </c>
      <c r="S515">
        <f t="shared" si="66"/>
        <v>5.0000000000000001E-4</v>
      </c>
      <c r="T515">
        <f t="shared" si="67"/>
        <v>8.3500000000000002E-4</v>
      </c>
      <c r="U515">
        <f t="shared" si="68"/>
        <v>0.15</v>
      </c>
      <c r="V515">
        <f t="shared" si="69"/>
        <v>54670.675689250485</v>
      </c>
      <c r="W515">
        <f t="shared" si="70"/>
        <v>5.3152045808993522</v>
      </c>
      <c r="X515">
        <f t="shared" si="71"/>
        <v>257.3427835356477</v>
      </c>
    </row>
    <row r="516" spans="1:24" x14ac:dyDescent="0.25">
      <c r="A516">
        <v>120</v>
      </c>
      <c r="B516">
        <v>40</v>
      </c>
      <c r="C516">
        <v>44</v>
      </c>
      <c r="D516">
        <v>14</v>
      </c>
      <c r="E516">
        <v>43</v>
      </c>
      <c r="F516">
        <v>1.34</v>
      </c>
      <c r="G516">
        <v>4</v>
      </c>
      <c r="H516">
        <v>645</v>
      </c>
      <c r="I516">
        <v>151.30000000000001</v>
      </c>
      <c r="J516">
        <v>189.14</v>
      </c>
      <c r="K516">
        <v>13.6</v>
      </c>
      <c r="L516">
        <v>47.42</v>
      </c>
      <c r="M516">
        <v>12</v>
      </c>
      <c r="N516">
        <v>41</v>
      </c>
      <c r="O516">
        <v>0.55000000000000004</v>
      </c>
      <c r="P516">
        <v>0.09</v>
      </c>
      <c r="Q516">
        <f t="shared" si="64"/>
        <v>0.10179924242424243</v>
      </c>
      <c r="R516">
        <f t="shared" si="65"/>
        <v>0.46000000000000008</v>
      </c>
      <c r="S516">
        <f t="shared" si="66"/>
        <v>5.0000000000000001E-4</v>
      </c>
      <c r="T516">
        <f t="shared" si="67"/>
        <v>8.3500000000000002E-4</v>
      </c>
      <c r="U516">
        <f t="shared" si="68"/>
        <v>0.12</v>
      </c>
      <c r="V516">
        <f t="shared" si="69"/>
        <v>42481.605515881063</v>
      </c>
      <c r="W516">
        <f t="shared" si="70"/>
        <v>3.8056438274643449</v>
      </c>
      <c r="X516">
        <f t="shared" si="71"/>
        <v>257.36397352406772</v>
      </c>
    </row>
    <row r="517" spans="1:24" x14ac:dyDescent="0.25">
      <c r="A517">
        <v>150</v>
      </c>
      <c r="B517">
        <v>28</v>
      </c>
      <c r="C517">
        <v>67</v>
      </c>
      <c r="D517">
        <v>14</v>
      </c>
      <c r="E517">
        <v>43</v>
      </c>
      <c r="F517">
        <v>1.2</v>
      </c>
      <c r="G517">
        <v>1.5</v>
      </c>
      <c r="H517">
        <v>700</v>
      </c>
      <c r="I517">
        <v>140.56</v>
      </c>
      <c r="J517">
        <v>186.22</v>
      </c>
      <c r="K517">
        <v>18.98</v>
      </c>
      <c r="L517">
        <v>28.83</v>
      </c>
      <c r="M517">
        <v>12</v>
      </c>
      <c r="N517">
        <v>41</v>
      </c>
      <c r="O517">
        <v>0.55000000000000004</v>
      </c>
      <c r="P517">
        <v>0.09</v>
      </c>
      <c r="Q517">
        <f t="shared" si="64"/>
        <v>0.10364842454394693</v>
      </c>
      <c r="R517">
        <f t="shared" si="65"/>
        <v>0.46000000000000008</v>
      </c>
      <c r="S517">
        <f t="shared" si="66"/>
        <v>5.0000000000000001E-4</v>
      </c>
      <c r="T517">
        <f t="shared" si="67"/>
        <v>8.3500000000000002E-4</v>
      </c>
      <c r="U517">
        <f t="shared" si="68"/>
        <v>0.15</v>
      </c>
      <c r="V517">
        <f t="shared" si="69"/>
        <v>54624.845560492002</v>
      </c>
      <c r="W517">
        <f t="shared" si="70"/>
        <v>5.3107488739367223</v>
      </c>
      <c r="X517">
        <f t="shared" si="71"/>
        <v>257.38839192994283</v>
      </c>
    </row>
    <row r="518" spans="1:24" x14ac:dyDescent="0.25">
      <c r="A518">
        <v>150</v>
      </c>
      <c r="B518">
        <v>28</v>
      </c>
      <c r="C518">
        <v>67</v>
      </c>
      <c r="D518">
        <v>14</v>
      </c>
      <c r="E518">
        <v>43</v>
      </c>
      <c r="F518">
        <v>1.22</v>
      </c>
      <c r="G518">
        <v>1.5</v>
      </c>
      <c r="H518">
        <v>700</v>
      </c>
      <c r="I518">
        <v>145</v>
      </c>
      <c r="J518">
        <v>191.2</v>
      </c>
      <c r="K518">
        <v>18.98</v>
      </c>
      <c r="L518">
        <v>29.41</v>
      </c>
      <c r="M518">
        <v>12</v>
      </c>
      <c r="N518">
        <v>41</v>
      </c>
      <c r="O518">
        <v>0.55000000000000004</v>
      </c>
      <c r="P518">
        <v>0.09</v>
      </c>
      <c r="Q518">
        <f t="shared" si="64"/>
        <v>0.10364842454394693</v>
      </c>
      <c r="R518">
        <f t="shared" si="65"/>
        <v>0.46000000000000008</v>
      </c>
      <c r="S518">
        <f t="shared" si="66"/>
        <v>5.0000000000000001E-4</v>
      </c>
      <c r="T518">
        <f t="shared" si="67"/>
        <v>8.3500000000000002E-4</v>
      </c>
      <c r="U518">
        <f t="shared" si="68"/>
        <v>0.15</v>
      </c>
      <c r="V518">
        <f t="shared" si="69"/>
        <v>54624.845560492002</v>
      </c>
      <c r="W518">
        <f t="shared" si="70"/>
        <v>5.3107488739367223</v>
      </c>
      <c r="X518">
        <f t="shared" si="71"/>
        <v>257.38839192994283</v>
      </c>
    </row>
    <row r="519" spans="1:24" x14ac:dyDescent="0.25">
      <c r="A519">
        <v>150</v>
      </c>
      <c r="B519">
        <v>28</v>
      </c>
      <c r="C519">
        <v>67</v>
      </c>
      <c r="D519">
        <v>14</v>
      </c>
      <c r="E519">
        <v>43</v>
      </c>
      <c r="F519">
        <v>1.24</v>
      </c>
      <c r="G519">
        <v>1.5</v>
      </c>
      <c r="H519">
        <v>700</v>
      </c>
      <c r="I519">
        <v>149.31</v>
      </c>
      <c r="J519">
        <v>196.12</v>
      </c>
      <c r="K519">
        <v>18.98</v>
      </c>
      <c r="L519">
        <v>29.98</v>
      </c>
      <c r="M519">
        <v>12</v>
      </c>
      <c r="N519">
        <v>41</v>
      </c>
      <c r="O519">
        <v>0.55000000000000004</v>
      </c>
      <c r="P519">
        <v>0.09</v>
      </c>
      <c r="Q519">
        <f t="shared" si="64"/>
        <v>0.10364842454394693</v>
      </c>
      <c r="R519">
        <f t="shared" si="65"/>
        <v>0.46000000000000008</v>
      </c>
      <c r="S519">
        <f t="shared" si="66"/>
        <v>5.0000000000000001E-4</v>
      </c>
      <c r="T519">
        <f t="shared" si="67"/>
        <v>8.3500000000000002E-4</v>
      </c>
      <c r="U519">
        <f t="shared" si="68"/>
        <v>0.15</v>
      </c>
      <c r="V519">
        <f t="shared" si="69"/>
        <v>54624.845560492002</v>
      </c>
      <c r="W519">
        <f t="shared" si="70"/>
        <v>5.3107488739367223</v>
      </c>
      <c r="X519">
        <f t="shared" si="71"/>
        <v>257.38839192994283</v>
      </c>
    </row>
    <row r="520" spans="1:24" x14ac:dyDescent="0.25">
      <c r="A520">
        <v>150</v>
      </c>
      <c r="B520">
        <v>28</v>
      </c>
      <c r="C520">
        <v>67</v>
      </c>
      <c r="D520">
        <v>14</v>
      </c>
      <c r="E520">
        <v>43</v>
      </c>
      <c r="F520">
        <v>1.26</v>
      </c>
      <c r="G520">
        <v>1.5</v>
      </c>
      <c r="H520">
        <v>700</v>
      </c>
      <c r="I520">
        <v>153.58000000000001</v>
      </c>
      <c r="J520">
        <v>200.99</v>
      </c>
      <c r="K520">
        <v>18.98</v>
      </c>
      <c r="L520">
        <v>30.55</v>
      </c>
      <c r="M520">
        <v>12</v>
      </c>
      <c r="N520">
        <v>41</v>
      </c>
      <c r="O520">
        <v>0.55000000000000004</v>
      </c>
      <c r="P520">
        <v>0.09</v>
      </c>
      <c r="Q520">
        <f t="shared" si="64"/>
        <v>0.10364842454394693</v>
      </c>
      <c r="R520">
        <f t="shared" si="65"/>
        <v>0.46000000000000008</v>
      </c>
      <c r="S520">
        <f t="shared" si="66"/>
        <v>5.0000000000000001E-4</v>
      </c>
      <c r="T520">
        <f t="shared" si="67"/>
        <v>8.3500000000000002E-4</v>
      </c>
      <c r="U520">
        <f t="shared" si="68"/>
        <v>0.15</v>
      </c>
      <c r="V520">
        <f t="shared" si="69"/>
        <v>54624.845560492002</v>
      </c>
      <c r="W520">
        <f t="shared" si="70"/>
        <v>5.3107488739367223</v>
      </c>
      <c r="X520">
        <f t="shared" si="71"/>
        <v>257.38839192994283</v>
      </c>
    </row>
    <row r="521" spans="1:24" x14ac:dyDescent="0.25">
      <c r="A521">
        <v>150</v>
      </c>
      <c r="B521">
        <v>28</v>
      </c>
      <c r="C521">
        <v>67</v>
      </c>
      <c r="D521">
        <v>14</v>
      </c>
      <c r="E521">
        <v>43</v>
      </c>
      <c r="F521">
        <v>1.28</v>
      </c>
      <c r="G521">
        <v>1.5</v>
      </c>
      <c r="H521">
        <v>700</v>
      </c>
      <c r="I521">
        <v>157.80000000000001</v>
      </c>
      <c r="J521">
        <v>205.8</v>
      </c>
      <c r="K521">
        <v>18.98</v>
      </c>
      <c r="L521">
        <v>31.11</v>
      </c>
      <c r="M521">
        <v>12</v>
      </c>
      <c r="N521">
        <v>41</v>
      </c>
      <c r="O521">
        <v>0.55000000000000004</v>
      </c>
      <c r="P521">
        <v>0.09</v>
      </c>
      <c r="Q521">
        <f t="shared" si="64"/>
        <v>0.10364842454394693</v>
      </c>
      <c r="R521">
        <f t="shared" si="65"/>
        <v>0.46000000000000008</v>
      </c>
      <c r="S521">
        <f t="shared" si="66"/>
        <v>5.0000000000000001E-4</v>
      </c>
      <c r="T521">
        <f t="shared" si="67"/>
        <v>8.3500000000000002E-4</v>
      </c>
      <c r="U521">
        <f t="shared" si="68"/>
        <v>0.15</v>
      </c>
      <c r="V521">
        <f t="shared" si="69"/>
        <v>54624.845560492002</v>
      </c>
      <c r="W521">
        <f t="shared" si="70"/>
        <v>5.3107488739367223</v>
      </c>
      <c r="X521">
        <f t="shared" si="71"/>
        <v>257.38839192994283</v>
      </c>
    </row>
    <row r="522" spans="1:24" x14ac:dyDescent="0.25">
      <c r="A522">
        <v>120</v>
      </c>
      <c r="B522">
        <v>44</v>
      </c>
      <c r="C522">
        <v>40</v>
      </c>
      <c r="D522">
        <v>14</v>
      </c>
      <c r="E522">
        <v>43</v>
      </c>
      <c r="F522">
        <v>1.37</v>
      </c>
      <c r="G522">
        <v>2</v>
      </c>
      <c r="H522">
        <v>655</v>
      </c>
      <c r="I522">
        <v>161.47</v>
      </c>
      <c r="J522">
        <v>207.66</v>
      </c>
      <c r="K522">
        <v>14.15</v>
      </c>
      <c r="L522">
        <v>34.409999999999997</v>
      </c>
      <c r="M522">
        <v>12</v>
      </c>
      <c r="N522">
        <v>41</v>
      </c>
      <c r="O522">
        <v>0.55000000000000004</v>
      </c>
      <c r="P522">
        <v>0.09</v>
      </c>
      <c r="Q522">
        <f t="shared" si="64"/>
        <v>0.10337752525252525</v>
      </c>
      <c r="R522">
        <f t="shared" si="65"/>
        <v>0.46000000000000008</v>
      </c>
      <c r="S522">
        <f t="shared" si="66"/>
        <v>5.0000000000000001E-4</v>
      </c>
      <c r="T522">
        <f t="shared" si="67"/>
        <v>8.3500000000000002E-4</v>
      </c>
      <c r="U522">
        <f t="shared" si="68"/>
        <v>0.12</v>
      </c>
      <c r="V522">
        <f t="shared" si="69"/>
        <v>43520.407400568467</v>
      </c>
      <c r="W522">
        <f t="shared" si="70"/>
        <v>3.9591481732461595</v>
      </c>
      <c r="X522">
        <f t="shared" si="71"/>
        <v>257.40011186290667</v>
      </c>
    </row>
    <row r="523" spans="1:24" x14ac:dyDescent="0.25">
      <c r="A523">
        <v>120</v>
      </c>
      <c r="B523">
        <v>44</v>
      </c>
      <c r="C523">
        <v>40</v>
      </c>
      <c r="D523">
        <v>14</v>
      </c>
      <c r="E523">
        <v>43</v>
      </c>
      <c r="F523">
        <v>1.4</v>
      </c>
      <c r="G523">
        <v>1.5</v>
      </c>
      <c r="H523">
        <v>660</v>
      </c>
      <c r="I523">
        <v>153.79</v>
      </c>
      <c r="J523">
        <v>205.1</v>
      </c>
      <c r="K523">
        <v>14.43</v>
      </c>
      <c r="L523">
        <v>32.44</v>
      </c>
      <c r="M523">
        <v>12</v>
      </c>
      <c r="N523">
        <v>41</v>
      </c>
      <c r="O523">
        <v>0.55000000000000004</v>
      </c>
      <c r="P523">
        <v>0.09</v>
      </c>
      <c r="Q523">
        <f t="shared" si="64"/>
        <v>0.10416666666666666</v>
      </c>
      <c r="R523">
        <f t="shared" si="65"/>
        <v>0.46000000000000008</v>
      </c>
      <c r="S523">
        <f t="shared" si="66"/>
        <v>5.0000000000000001E-4</v>
      </c>
      <c r="T523">
        <f t="shared" si="67"/>
        <v>8.3500000000000002E-4</v>
      </c>
      <c r="U523">
        <f t="shared" si="68"/>
        <v>0.12</v>
      </c>
      <c r="V523">
        <f t="shared" si="69"/>
        <v>44044.161461329793</v>
      </c>
      <c r="W523">
        <f t="shared" si="70"/>
        <v>4.0373814672885642</v>
      </c>
      <c r="X523">
        <f t="shared" si="71"/>
        <v>257.40987362511817</v>
      </c>
    </row>
    <row r="524" spans="1:24" x14ac:dyDescent="0.25">
      <c r="A524">
        <v>150</v>
      </c>
      <c r="B524">
        <v>31</v>
      </c>
      <c r="C524">
        <v>60</v>
      </c>
      <c r="D524">
        <v>14</v>
      </c>
      <c r="E524">
        <v>43</v>
      </c>
      <c r="F524">
        <v>1.2</v>
      </c>
      <c r="G524">
        <v>1.5</v>
      </c>
      <c r="H524">
        <v>700</v>
      </c>
      <c r="I524">
        <v>142.31</v>
      </c>
      <c r="J524">
        <v>188.69</v>
      </c>
      <c r="K524">
        <v>19.25</v>
      </c>
      <c r="L524">
        <v>29.13</v>
      </c>
      <c r="M524">
        <v>12</v>
      </c>
      <c r="N524">
        <v>41</v>
      </c>
      <c r="O524">
        <v>0.55000000000000004</v>
      </c>
      <c r="P524">
        <v>0.09</v>
      </c>
      <c r="Q524">
        <f t="shared" si="64"/>
        <v>0.1045400238948626</v>
      </c>
      <c r="R524">
        <f t="shared" si="65"/>
        <v>0.46000000000000008</v>
      </c>
      <c r="S524">
        <f t="shared" si="66"/>
        <v>5.0000000000000001E-4</v>
      </c>
      <c r="T524">
        <f t="shared" si="67"/>
        <v>8.3500000000000002E-4</v>
      </c>
      <c r="U524">
        <f t="shared" si="68"/>
        <v>0.15</v>
      </c>
      <c r="V524">
        <f t="shared" si="69"/>
        <v>55366.212995955764</v>
      </c>
      <c r="W524">
        <f t="shared" si="70"/>
        <v>5.3828262634956987</v>
      </c>
      <c r="X524">
        <f t="shared" si="71"/>
        <v>257.61882434412297</v>
      </c>
    </row>
    <row r="525" spans="1:24" x14ac:dyDescent="0.25">
      <c r="A525">
        <v>150</v>
      </c>
      <c r="B525">
        <v>31</v>
      </c>
      <c r="C525">
        <v>60</v>
      </c>
      <c r="D525">
        <v>14</v>
      </c>
      <c r="E525">
        <v>43</v>
      </c>
      <c r="F525">
        <v>1.22</v>
      </c>
      <c r="G525">
        <v>1.5</v>
      </c>
      <c r="H525">
        <v>700</v>
      </c>
      <c r="I525">
        <v>146.74</v>
      </c>
      <c r="J525">
        <v>193.65</v>
      </c>
      <c r="K525">
        <v>19.25</v>
      </c>
      <c r="L525">
        <v>29.71</v>
      </c>
      <c r="M525">
        <v>12</v>
      </c>
      <c r="N525">
        <v>41</v>
      </c>
      <c r="O525">
        <v>0.55000000000000004</v>
      </c>
      <c r="P525">
        <v>0.09</v>
      </c>
      <c r="Q525">
        <f t="shared" si="64"/>
        <v>0.1045400238948626</v>
      </c>
      <c r="R525">
        <f t="shared" si="65"/>
        <v>0.46000000000000008</v>
      </c>
      <c r="S525">
        <f t="shared" si="66"/>
        <v>5.0000000000000001E-4</v>
      </c>
      <c r="T525">
        <f t="shared" si="67"/>
        <v>8.3500000000000002E-4</v>
      </c>
      <c r="U525">
        <f t="shared" si="68"/>
        <v>0.15</v>
      </c>
      <c r="V525">
        <f t="shared" si="69"/>
        <v>55366.212995955764</v>
      </c>
      <c r="W525">
        <f t="shared" si="70"/>
        <v>5.3828262634956987</v>
      </c>
      <c r="X525">
        <f t="shared" si="71"/>
        <v>257.61882434412297</v>
      </c>
    </row>
    <row r="526" spans="1:24" x14ac:dyDescent="0.25">
      <c r="A526">
        <v>150</v>
      </c>
      <c r="B526">
        <v>31</v>
      </c>
      <c r="C526">
        <v>60</v>
      </c>
      <c r="D526">
        <v>14</v>
      </c>
      <c r="E526">
        <v>43</v>
      </c>
      <c r="F526">
        <v>1.24</v>
      </c>
      <c r="G526">
        <v>1.5</v>
      </c>
      <c r="H526">
        <v>700</v>
      </c>
      <c r="I526">
        <v>151.04</v>
      </c>
      <c r="J526">
        <v>198.56</v>
      </c>
      <c r="K526">
        <v>19.25</v>
      </c>
      <c r="L526">
        <v>30.28</v>
      </c>
      <c r="M526">
        <v>12</v>
      </c>
      <c r="N526">
        <v>41</v>
      </c>
      <c r="O526">
        <v>0.55000000000000004</v>
      </c>
      <c r="P526">
        <v>0.09</v>
      </c>
      <c r="Q526">
        <f t="shared" si="64"/>
        <v>0.1045400238948626</v>
      </c>
      <c r="R526">
        <f t="shared" si="65"/>
        <v>0.46000000000000008</v>
      </c>
      <c r="S526">
        <f t="shared" si="66"/>
        <v>5.0000000000000001E-4</v>
      </c>
      <c r="T526">
        <f t="shared" si="67"/>
        <v>8.3500000000000002E-4</v>
      </c>
      <c r="U526">
        <f t="shared" si="68"/>
        <v>0.15</v>
      </c>
      <c r="V526">
        <f t="shared" si="69"/>
        <v>55366.212995955764</v>
      </c>
      <c r="W526">
        <f t="shared" si="70"/>
        <v>5.3828262634956987</v>
      </c>
      <c r="X526">
        <f t="shared" si="71"/>
        <v>257.61882434412297</v>
      </c>
    </row>
    <row r="527" spans="1:24" x14ac:dyDescent="0.25">
      <c r="A527">
        <v>120</v>
      </c>
      <c r="B527">
        <v>36</v>
      </c>
      <c r="C527">
        <v>44</v>
      </c>
      <c r="D527">
        <v>14</v>
      </c>
      <c r="E527">
        <v>43</v>
      </c>
      <c r="F527">
        <v>1.4</v>
      </c>
      <c r="G527">
        <v>1.5</v>
      </c>
      <c r="H527">
        <v>885</v>
      </c>
      <c r="I527">
        <v>156.49</v>
      </c>
      <c r="J527">
        <v>301.26</v>
      </c>
      <c r="K527">
        <v>93.65</v>
      </c>
      <c r="L527">
        <v>53.91</v>
      </c>
      <c r="M527">
        <v>12</v>
      </c>
      <c r="N527">
        <v>41</v>
      </c>
      <c r="O527">
        <v>0.45</v>
      </c>
      <c r="P527">
        <v>0.09</v>
      </c>
      <c r="Q527">
        <f t="shared" si="64"/>
        <v>0.15519781144781145</v>
      </c>
      <c r="R527">
        <f t="shared" si="65"/>
        <v>0.36</v>
      </c>
      <c r="S527">
        <f t="shared" si="66"/>
        <v>5.0000000000000001E-4</v>
      </c>
      <c r="T527">
        <f t="shared" si="67"/>
        <v>8.3500000000000002E-4</v>
      </c>
      <c r="U527">
        <f t="shared" si="68"/>
        <v>0.12</v>
      </c>
      <c r="V527">
        <f t="shared" si="69"/>
        <v>220682.94425727209</v>
      </c>
      <c r="W527">
        <f t="shared" si="70"/>
        <v>27.125611898289694</v>
      </c>
      <c r="X527">
        <f t="shared" si="71"/>
        <v>245.24566800981461</v>
      </c>
    </row>
    <row r="528" spans="1:24" x14ac:dyDescent="0.25">
      <c r="A528">
        <v>150</v>
      </c>
      <c r="B528">
        <v>31</v>
      </c>
      <c r="C528">
        <v>60</v>
      </c>
      <c r="D528">
        <v>14</v>
      </c>
      <c r="E528">
        <v>43</v>
      </c>
      <c r="F528">
        <v>1.26</v>
      </c>
      <c r="G528">
        <v>1.5</v>
      </c>
      <c r="H528">
        <v>700</v>
      </c>
      <c r="I528">
        <v>155.30000000000001</v>
      </c>
      <c r="J528">
        <v>203.41</v>
      </c>
      <c r="K528">
        <v>19.25</v>
      </c>
      <c r="L528">
        <v>30.84</v>
      </c>
      <c r="M528">
        <v>12</v>
      </c>
      <c r="N528">
        <v>41</v>
      </c>
      <c r="O528">
        <v>0.55000000000000004</v>
      </c>
      <c r="P528">
        <v>0.09</v>
      </c>
      <c r="Q528">
        <f t="shared" si="64"/>
        <v>0.1045400238948626</v>
      </c>
      <c r="R528">
        <f t="shared" si="65"/>
        <v>0.46000000000000008</v>
      </c>
      <c r="S528">
        <f t="shared" si="66"/>
        <v>5.0000000000000001E-4</v>
      </c>
      <c r="T528">
        <f t="shared" si="67"/>
        <v>8.3500000000000002E-4</v>
      </c>
      <c r="U528">
        <f t="shared" si="68"/>
        <v>0.15</v>
      </c>
      <c r="V528">
        <f t="shared" si="69"/>
        <v>55366.212995955764</v>
      </c>
      <c r="W528">
        <f t="shared" si="70"/>
        <v>5.3828262634956987</v>
      </c>
      <c r="X528">
        <f t="shared" si="71"/>
        <v>257.61882434412297</v>
      </c>
    </row>
    <row r="529" spans="1:24" x14ac:dyDescent="0.25">
      <c r="A529">
        <v>150</v>
      </c>
      <c r="B529">
        <v>31</v>
      </c>
      <c r="C529">
        <v>60</v>
      </c>
      <c r="D529">
        <v>14</v>
      </c>
      <c r="E529">
        <v>43</v>
      </c>
      <c r="F529">
        <v>1.28</v>
      </c>
      <c r="G529">
        <v>1.5</v>
      </c>
      <c r="H529">
        <v>700</v>
      </c>
      <c r="I529">
        <v>159.51</v>
      </c>
      <c r="J529">
        <v>208.21</v>
      </c>
      <c r="K529">
        <v>19.25</v>
      </c>
      <c r="L529">
        <v>31.4</v>
      </c>
      <c r="M529">
        <v>12</v>
      </c>
      <c r="N529">
        <v>41</v>
      </c>
      <c r="O529">
        <v>0.55000000000000004</v>
      </c>
      <c r="P529">
        <v>0.09</v>
      </c>
      <c r="Q529">
        <f t="shared" si="64"/>
        <v>0.1045400238948626</v>
      </c>
      <c r="R529">
        <f t="shared" si="65"/>
        <v>0.46000000000000008</v>
      </c>
      <c r="S529">
        <f t="shared" si="66"/>
        <v>5.0000000000000001E-4</v>
      </c>
      <c r="T529">
        <f t="shared" si="67"/>
        <v>8.3500000000000002E-4</v>
      </c>
      <c r="U529">
        <f t="shared" si="68"/>
        <v>0.15</v>
      </c>
      <c r="V529">
        <f t="shared" si="69"/>
        <v>55366.212995955764</v>
      </c>
      <c r="W529">
        <f t="shared" si="70"/>
        <v>5.3828262634956987</v>
      </c>
      <c r="X529">
        <f t="shared" si="71"/>
        <v>257.61882434412297</v>
      </c>
    </row>
    <row r="530" spans="1:24" x14ac:dyDescent="0.25">
      <c r="A530">
        <v>150</v>
      </c>
      <c r="B530">
        <v>31</v>
      </c>
      <c r="C530">
        <v>60</v>
      </c>
      <c r="D530">
        <v>14</v>
      </c>
      <c r="E530">
        <v>43</v>
      </c>
      <c r="F530">
        <v>1.3</v>
      </c>
      <c r="G530">
        <v>1.5</v>
      </c>
      <c r="H530">
        <v>700</v>
      </c>
      <c r="I530">
        <v>163.63</v>
      </c>
      <c r="J530">
        <v>212.95</v>
      </c>
      <c r="K530">
        <v>19.25</v>
      </c>
      <c r="L530">
        <v>31.96</v>
      </c>
      <c r="M530">
        <v>12</v>
      </c>
      <c r="N530">
        <v>41</v>
      </c>
      <c r="O530">
        <v>0.55000000000000004</v>
      </c>
      <c r="P530">
        <v>0.09</v>
      </c>
      <c r="Q530">
        <f t="shared" si="64"/>
        <v>0.1045400238948626</v>
      </c>
      <c r="R530">
        <f t="shared" si="65"/>
        <v>0.46000000000000008</v>
      </c>
      <c r="S530">
        <f t="shared" si="66"/>
        <v>5.0000000000000001E-4</v>
      </c>
      <c r="T530">
        <f t="shared" si="67"/>
        <v>8.3500000000000002E-4</v>
      </c>
      <c r="U530">
        <f t="shared" si="68"/>
        <v>0.15</v>
      </c>
      <c r="V530">
        <f t="shared" si="69"/>
        <v>55366.212995955764</v>
      </c>
      <c r="W530">
        <f t="shared" si="70"/>
        <v>5.3828262634956987</v>
      </c>
      <c r="X530">
        <f t="shared" si="71"/>
        <v>257.61882434412297</v>
      </c>
    </row>
    <row r="531" spans="1:24" x14ac:dyDescent="0.25">
      <c r="A531">
        <v>150</v>
      </c>
      <c r="B531">
        <v>31</v>
      </c>
      <c r="C531">
        <v>60</v>
      </c>
      <c r="D531">
        <v>14</v>
      </c>
      <c r="E531">
        <v>43</v>
      </c>
      <c r="F531">
        <v>1.32</v>
      </c>
      <c r="G531">
        <v>1.5</v>
      </c>
      <c r="H531">
        <v>700</v>
      </c>
      <c r="I531">
        <v>167.77</v>
      </c>
      <c r="J531">
        <v>217.69</v>
      </c>
      <c r="K531">
        <v>19.25</v>
      </c>
      <c r="L531">
        <v>32.51</v>
      </c>
      <c r="M531">
        <v>12</v>
      </c>
      <c r="N531">
        <v>41</v>
      </c>
      <c r="O531">
        <v>0.55000000000000004</v>
      </c>
      <c r="P531">
        <v>0.09</v>
      </c>
      <c r="Q531">
        <f t="shared" si="64"/>
        <v>0.1045400238948626</v>
      </c>
      <c r="R531">
        <f t="shared" si="65"/>
        <v>0.46000000000000008</v>
      </c>
      <c r="S531">
        <f t="shared" si="66"/>
        <v>5.0000000000000001E-4</v>
      </c>
      <c r="T531">
        <f t="shared" si="67"/>
        <v>8.3500000000000002E-4</v>
      </c>
      <c r="U531">
        <f t="shared" si="68"/>
        <v>0.15</v>
      </c>
      <c r="V531">
        <f t="shared" si="69"/>
        <v>55366.212995955764</v>
      </c>
      <c r="W531">
        <f t="shared" si="70"/>
        <v>5.3828262634956987</v>
      </c>
      <c r="X531">
        <f t="shared" si="71"/>
        <v>257.61882434412297</v>
      </c>
    </row>
    <row r="532" spans="1:24" x14ac:dyDescent="0.25">
      <c r="A532">
        <v>150</v>
      </c>
      <c r="B532">
        <v>31</v>
      </c>
      <c r="C532">
        <v>60</v>
      </c>
      <c r="D532">
        <v>14</v>
      </c>
      <c r="E532">
        <v>43</v>
      </c>
      <c r="F532">
        <v>1.34</v>
      </c>
      <c r="G532">
        <v>1.5</v>
      </c>
      <c r="H532">
        <v>700</v>
      </c>
      <c r="I532">
        <v>171.94</v>
      </c>
      <c r="J532">
        <v>222.46</v>
      </c>
      <c r="K532">
        <v>19.25</v>
      </c>
      <c r="L532">
        <v>33.08</v>
      </c>
      <c r="M532">
        <v>12</v>
      </c>
      <c r="N532">
        <v>41</v>
      </c>
      <c r="O532">
        <v>0.55000000000000004</v>
      </c>
      <c r="P532">
        <v>0.09</v>
      </c>
      <c r="Q532">
        <f t="shared" si="64"/>
        <v>0.1045400238948626</v>
      </c>
      <c r="R532">
        <f t="shared" si="65"/>
        <v>0.46000000000000008</v>
      </c>
      <c r="S532">
        <f t="shared" si="66"/>
        <v>5.0000000000000001E-4</v>
      </c>
      <c r="T532">
        <f t="shared" si="67"/>
        <v>8.3500000000000002E-4</v>
      </c>
      <c r="U532">
        <f t="shared" si="68"/>
        <v>0.15</v>
      </c>
      <c r="V532">
        <f t="shared" si="69"/>
        <v>55366.212995955764</v>
      </c>
      <c r="W532">
        <f t="shared" si="70"/>
        <v>5.3828262634956987</v>
      </c>
      <c r="X532">
        <f t="shared" si="71"/>
        <v>257.61882434412297</v>
      </c>
    </row>
    <row r="533" spans="1:24" x14ac:dyDescent="0.25">
      <c r="A533">
        <v>150</v>
      </c>
      <c r="B533">
        <v>31</v>
      </c>
      <c r="C533">
        <v>60</v>
      </c>
      <c r="D533">
        <v>14</v>
      </c>
      <c r="E533">
        <v>43</v>
      </c>
      <c r="F533">
        <v>1.36</v>
      </c>
      <c r="G533">
        <v>1.5</v>
      </c>
      <c r="H533">
        <v>700</v>
      </c>
      <c r="I533">
        <v>176.07</v>
      </c>
      <c r="J533">
        <v>227.19</v>
      </c>
      <c r="K533">
        <v>19.25</v>
      </c>
      <c r="L533">
        <v>33.64</v>
      </c>
      <c r="M533">
        <v>12</v>
      </c>
      <c r="N533">
        <v>41</v>
      </c>
      <c r="O533">
        <v>0.55000000000000004</v>
      </c>
      <c r="P533">
        <v>0.09</v>
      </c>
      <c r="Q533">
        <f t="shared" si="64"/>
        <v>0.1045400238948626</v>
      </c>
      <c r="R533">
        <f t="shared" si="65"/>
        <v>0.46000000000000008</v>
      </c>
      <c r="S533">
        <f t="shared" si="66"/>
        <v>5.0000000000000001E-4</v>
      </c>
      <c r="T533">
        <f t="shared" si="67"/>
        <v>8.3500000000000002E-4</v>
      </c>
      <c r="U533">
        <f t="shared" si="68"/>
        <v>0.15</v>
      </c>
      <c r="V533">
        <f t="shared" si="69"/>
        <v>55366.212995955764</v>
      </c>
      <c r="W533">
        <f t="shared" si="70"/>
        <v>5.3828262634956987</v>
      </c>
      <c r="X533">
        <f t="shared" si="71"/>
        <v>257.61882434412297</v>
      </c>
    </row>
    <row r="534" spans="1:24" x14ac:dyDescent="0.25">
      <c r="A534">
        <v>120</v>
      </c>
      <c r="B534">
        <v>44</v>
      </c>
      <c r="C534">
        <v>44</v>
      </c>
      <c r="D534">
        <v>14</v>
      </c>
      <c r="E534">
        <v>43</v>
      </c>
      <c r="F534">
        <v>1.4</v>
      </c>
      <c r="G534">
        <v>1</v>
      </c>
      <c r="H534">
        <v>730</v>
      </c>
      <c r="I534">
        <v>133.71</v>
      </c>
      <c r="J534">
        <v>187.84</v>
      </c>
      <c r="K534">
        <v>16.11</v>
      </c>
      <c r="L534">
        <v>30.83</v>
      </c>
      <c r="M534">
        <v>12</v>
      </c>
      <c r="N534">
        <v>41</v>
      </c>
      <c r="O534">
        <v>0.55000000000000004</v>
      </c>
      <c r="P534">
        <v>0.09</v>
      </c>
      <c r="Q534">
        <f t="shared" si="64"/>
        <v>0.10474058769513316</v>
      </c>
      <c r="R534">
        <f t="shared" si="65"/>
        <v>0.46000000000000008</v>
      </c>
      <c r="S534">
        <f t="shared" si="66"/>
        <v>5.0000000000000001E-4</v>
      </c>
      <c r="T534">
        <f t="shared" si="67"/>
        <v>8.3500000000000002E-4</v>
      </c>
      <c r="U534">
        <f t="shared" si="68"/>
        <v>0.12</v>
      </c>
      <c r="V534">
        <f t="shared" si="69"/>
        <v>44426.896298906853</v>
      </c>
      <c r="W534">
        <f t="shared" si="70"/>
        <v>4.5043936525280559</v>
      </c>
      <c r="X534">
        <f t="shared" si="71"/>
        <v>257.65080147820532</v>
      </c>
    </row>
    <row r="535" spans="1:24" x14ac:dyDescent="0.25">
      <c r="A535">
        <v>120</v>
      </c>
      <c r="B535">
        <v>40</v>
      </c>
      <c r="C535">
        <v>44</v>
      </c>
      <c r="D535">
        <v>14</v>
      </c>
      <c r="E535">
        <v>43</v>
      </c>
      <c r="F535">
        <v>1.34</v>
      </c>
      <c r="G535">
        <v>3</v>
      </c>
      <c r="H535">
        <v>655</v>
      </c>
      <c r="I535">
        <v>158.02000000000001</v>
      </c>
      <c r="J535">
        <v>199.45</v>
      </c>
      <c r="K535">
        <v>14.16</v>
      </c>
      <c r="L535">
        <v>37.83</v>
      </c>
      <c r="M535">
        <v>12</v>
      </c>
      <c r="N535">
        <v>41</v>
      </c>
      <c r="O535">
        <v>0.55000000000000004</v>
      </c>
      <c r="P535">
        <v>0.09</v>
      </c>
      <c r="Q535">
        <f t="shared" si="64"/>
        <v>0.10337752525252525</v>
      </c>
      <c r="R535">
        <f t="shared" si="65"/>
        <v>0.46000000000000008</v>
      </c>
      <c r="S535">
        <f t="shared" si="66"/>
        <v>5.0000000000000001E-4</v>
      </c>
      <c r="T535">
        <f t="shared" si="67"/>
        <v>8.3500000000000002E-4</v>
      </c>
      <c r="U535">
        <f t="shared" si="68"/>
        <v>0.12</v>
      </c>
      <c r="V535">
        <f t="shared" si="69"/>
        <v>43520.407400568467</v>
      </c>
      <c r="W535">
        <f t="shared" si="70"/>
        <v>3.9591481732461595</v>
      </c>
      <c r="X535">
        <f t="shared" si="71"/>
        <v>257.65269144726204</v>
      </c>
    </row>
    <row r="536" spans="1:24" x14ac:dyDescent="0.25">
      <c r="A536">
        <v>120</v>
      </c>
      <c r="B536">
        <v>40</v>
      </c>
      <c r="C536">
        <v>44</v>
      </c>
      <c r="D536">
        <v>14</v>
      </c>
      <c r="E536">
        <v>43</v>
      </c>
      <c r="F536">
        <v>1.4</v>
      </c>
      <c r="G536">
        <v>2</v>
      </c>
      <c r="H536">
        <v>660</v>
      </c>
      <c r="I536">
        <v>164.89</v>
      </c>
      <c r="J536">
        <v>212.24</v>
      </c>
      <c r="K536">
        <v>14.44</v>
      </c>
      <c r="L536">
        <v>35.06</v>
      </c>
      <c r="M536">
        <v>12</v>
      </c>
      <c r="N536">
        <v>41</v>
      </c>
      <c r="O536">
        <v>0.55000000000000004</v>
      </c>
      <c r="P536">
        <v>0.09</v>
      </c>
      <c r="Q536">
        <f t="shared" si="64"/>
        <v>0.10416666666666666</v>
      </c>
      <c r="R536">
        <f t="shared" si="65"/>
        <v>0.46000000000000008</v>
      </c>
      <c r="S536">
        <f t="shared" si="66"/>
        <v>5.0000000000000001E-4</v>
      </c>
      <c r="T536">
        <f t="shared" si="67"/>
        <v>8.3500000000000002E-4</v>
      </c>
      <c r="U536">
        <f t="shared" si="68"/>
        <v>0.12</v>
      </c>
      <c r="V536">
        <f t="shared" si="69"/>
        <v>44044.161461329793</v>
      </c>
      <c r="W536">
        <f t="shared" si="70"/>
        <v>4.0373814672885642</v>
      </c>
      <c r="X536">
        <f t="shared" si="71"/>
        <v>257.65755891522571</v>
      </c>
    </row>
    <row r="537" spans="1:24" x14ac:dyDescent="0.25">
      <c r="A537">
        <v>120</v>
      </c>
      <c r="B537">
        <v>40</v>
      </c>
      <c r="C537">
        <v>40</v>
      </c>
      <c r="D537">
        <v>14</v>
      </c>
      <c r="E537">
        <v>43</v>
      </c>
      <c r="F537">
        <v>1.4</v>
      </c>
      <c r="G537">
        <v>4</v>
      </c>
      <c r="H537">
        <v>595</v>
      </c>
      <c r="I537">
        <v>148.65</v>
      </c>
      <c r="J537">
        <v>185.38</v>
      </c>
      <c r="K537">
        <v>12.85</v>
      </c>
      <c r="L537">
        <v>46.18</v>
      </c>
      <c r="M537">
        <v>12</v>
      </c>
      <c r="N537">
        <v>41</v>
      </c>
      <c r="O537">
        <v>0.55000000000000004</v>
      </c>
      <c r="P537">
        <v>0.09</v>
      </c>
      <c r="Q537">
        <f t="shared" si="64"/>
        <v>0.1032986111111111</v>
      </c>
      <c r="R537">
        <f t="shared" si="65"/>
        <v>0.46000000000000008</v>
      </c>
      <c r="S537">
        <f t="shared" si="66"/>
        <v>5.0000000000000001E-4</v>
      </c>
      <c r="T537">
        <f t="shared" si="67"/>
        <v>8.3500000000000002E-4</v>
      </c>
      <c r="U537">
        <f t="shared" si="68"/>
        <v>0.12</v>
      </c>
      <c r="V537">
        <f t="shared" si="69"/>
        <v>43468.191608834313</v>
      </c>
      <c r="W537">
        <f t="shared" si="70"/>
        <v>3.5921630565633911</v>
      </c>
      <c r="X537">
        <f t="shared" si="71"/>
        <v>257.72318231827558</v>
      </c>
    </row>
    <row r="538" spans="1:24" x14ac:dyDescent="0.25">
      <c r="A538">
        <v>120</v>
      </c>
      <c r="B538">
        <v>40</v>
      </c>
      <c r="C538">
        <v>44</v>
      </c>
      <c r="D538">
        <v>14</v>
      </c>
      <c r="E538">
        <v>43</v>
      </c>
      <c r="F538">
        <v>1.31</v>
      </c>
      <c r="G538">
        <v>4</v>
      </c>
      <c r="H538">
        <v>655</v>
      </c>
      <c r="I538">
        <v>147.38</v>
      </c>
      <c r="J538">
        <v>185.66</v>
      </c>
      <c r="K538">
        <v>14.17</v>
      </c>
      <c r="L538">
        <v>46.68</v>
      </c>
      <c r="M538">
        <v>12</v>
      </c>
      <c r="N538">
        <v>41</v>
      </c>
      <c r="O538">
        <v>0.55000000000000004</v>
      </c>
      <c r="P538">
        <v>0.09</v>
      </c>
      <c r="Q538">
        <f t="shared" si="64"/>
        <v>0.10337752525252525</v>
      </c>
      <c r="R538">
        <f t="shared" si="65"/>
        <v>0.46000000000000008</v>
      </c>
      <c r="S538">
        <f t="shared" si="66"/>
        <v>5.0000000000000001E-4</v>
      </c>
      <c r="T538">
        <f t="shared" si="67"/>
        <v>8.3500000000000002E-4</v>
      </c>
      <c r="U538">
        <f t="shared" si="68"/>
        <v>0.12</v>
      </c>
      <c r="V538">
        <f t="shared" si="69"/>
        <v>43520.407400568467</v>
      </c>
      <c r="W538">
        <f t="shared" si="70"/>
        <v>3.9591481732461595</v>
      </c>
      <c r="X538">
        <f t="shared" si="71"/>
        <v>257.90527103161747</v>
      </c>
    </row>
    <row r="539" spans="1:24" x14ac:dyDescent="0.25">
      <c r="A539">
        <v>120</v>
      </c>
      <c r="B539">
        <v>40</v>
      </c>
      <c r="C539">
        <v>44</v>
      </c>
      <c r="D539">
        <v>14</v>
      </c>
      <c r="E539">
        <v>43</v>
      </c>
      <c r="F539">
        <v>1.34</v>
      </c>
      <c r="G539">
        <v>3</v>
      </c>
      <c r="H539">
        <v>665</v>
      </c>
      <c r="I539">
        <v>159.16999999999999</v>
      </c>
      <c r="J539">
        <v>201.73</v>
      </c>
      <c r="K539">
        <v>14.74</v>
      </c>
      <c r="L539">
        <v>38.229999999999997</v>
      </c>
      <c r="M539">
        <v>12</v>
      </c>
      <c r="N539">
        <v>41</v>
      </c>
      <c r="O539">
        <v>0.55000000000000004</v>
      </c>
      <c r="P539">
        <v>0.09</v>
      </c>
      <c r="Q539">
        <f t="shared" si="64"/>
        <v>0.10495580808080808</v>
      </c>
      <c r="R539">
        <f t="shared" si="65"/>
        <v>0.46000000000000008</v>
      </c>
      <c r="S539">
        <f t="shared" si="66"/>
        <v>5.0000000000000001E-4</v>
      </c>
      <c r="T539">
        <f t="shared" si="67"/>
        <v>8.3500000000000002E-4</v>
      </c>
      <c r="U539">
        <f t="shared" si="68"/>
        <v>0.12</v>
      </c>
      <c r="V539">
        <f t="shared" si="69"/>
        <v>44570.8176010362</v>
      </c>
      <c r="W539">
        <f t="shared" si="70"/>
        <v>4.116610236762372</v>
      </c>
      <c r="X539">
        <f t="shared" si="71"/>
        <v>258.06158835169936</v>
      </c>
    </row>
    <row r="540" spans="1:24" x14ac:dyDescent="0.25">
      <c r="A540">
        <v>120</v>
      </c>
      <c r="B540">
        <v>40</v>
      </c>
      <c r="C540">
        <v>44</v>
      </c>
      <c r="D540">
        <v>14</v>
      </c>
      <c r="E540">
        <v>43</v>
      </c>
      <c r="F540">
        <v>1.37</v>
      </c>
      <c r="G540">
        <v>2</v>
      </c>
      <c r="H540">
        <v>670</v>
      </c>
      <c r="I540">
        <v>160.5</v>
      </c>
      <c r="J540">
        <v>208.16</v>
      </c>
      <c r="K540">
        <v>15.03</v>
      </c>
      <c r="L540">
        <v>34.659999999999997</v>
      </c>
      <c r="M540">
        <v>12</v>
      </c>
      <c r="N540">
        <v>41</v>
      </c>
      <c r="O540">
        <v>0.55000000000000004</v>
      </c>
      <c r="P540">
        <v>0.09</v>
      </c>
      <c r="Q540">
        <f t="shared" si="64"/>
        <v>0.1057449494949495</v>
      </c>
      <c r="R540">
        <f t="shared" si="65"/>
        <v>0.46000000000000008</v>
      </c>
      <c r="S540">
        <f t="shared" si="66"/>
        <v>5.0000000000000001E-4</v>
      </c>
      <c r="T540">
        <f t="shared" si="67"/>
        <v>8.3500000000000002E-4</v>
      </c>
      <c r="U540">
        <f t="shared" si="68"/>
        <v>0.12</v>
      </c>
      <c r="V540">
        <f t="shared" si="69"/>
        <v>45100.375819687695</v>
      </c>
      <c r="W540">
        <f t="shared" si="70"/>
        <v>4.1968405276653833</v>
      </c>
      <c r="X540">
        <f t="shared" si="71"/>
        <v>258.12654545539482</v>
      </c>
    </row>
    <row r="541" spans="1:24" x14ac:dyDescent="0.25">
      <c r="A541">
        <v>120</v>
      </c>
      <c r="B541">
        <v>44</v>
      </c>
      <c r="C541">
        <v>40</v>
      </c>
      <c r="D541">
        <v>14</v>
      </c>
      <c r="E541">
        <v>43</v>
      </c>
      <c r="F541">
        <v>1.37</v>
      </c>
      <c r="G541">
        <v>2</v>
      </c>
      <c r="H541">
        <v>670</v>
      </c>
      <c r="I541">
        <v>162.69</v>
      </c>
      <c r="J541">
        <v>210.74</v>
      </c>
      <c r="K541">
        <v>15.03</v>
      </c>
      <c r="L541">
        <v>34.99</v>
      </c>
      <c r="M541">
        <v>12</v>
      </c>
      <c r="N541">
        <v>41</v>
      </c>
      <c r="O541">
        <v>0.55000000000000004</v>
      </c>
      <c r="P541">
        <v>0.09</v>
      </c>
      <c r="Q541">
        <f t="shared" si="64"/>
        <v>0.1057449494949495</v>
      </c>
      <c r="R541">
        <f t="shared" si="65"/>
        <v>0.46000000000000008</v>
      </c>
      <c r="S541">
        <f t="shared" si="66"/>
        <v>5.0000000000000001E-4</v>
      </c>
      <c r="T541">
        <f t="shared" si="67"/>
        <v>8.3500000000000002E-4</v>
      </c>
      <c r="U541">
        <f t="shared" si="68"/>
        <v>0.12</v>
      </c>
      <c r="V541">
        <f t="shared" si="69"/>
        <v>45100.375819687695</v>
      </c>
      <c r="W541">
        <f t="shared" si="70"/>
        <v>4.1968405276653833</v>
      </c>
      <c r="X541">
        <f t="shared" si="71"/>
        <v>258.12654545539482</v>
      </c>
    </row>
    <row r="542" spans="1:24" x14ac:dyDescent="0.25">
      <c r="A542">
        <v>125</v>
      </c>
      <c r="B542">
        <v>40</v>
      </c>
      <c r="C542">
        <v>48</v>
      </c>
      <c r="D542">
        <v>14</v>
      </c>
      <c r="E542">
        <v>43</v>
      </c>
      <c r="F542">
        <v>1.4</v>
      </c>
      <c r="G542">
        <v>1</v>
      </c>
      <c r="H542">
        <v>735</v>
      </c>
      <c r="I542">
        <v>138.22999999999999</v>
      </c>
      <c r="J542">
        <v>194.38</v>
      </c>
      <c r="K542">
        <v>17.329999999999998</v>
      </c>
      <c r="L542">
        <v>31.15</v>
      </c>
      <c r="M542">
        <v>12</v>
      </c>
      <c r="N542">
        <v>41</v>
      </c>
      <c r="O542">
        <v>0.55000000000000004</v>
      </c>
      <c r="P542">
        <v>0.09</v>
      </c>
      <c r="Q542">
        <f t="shared" si="64"/>
        <v>0.10633680555555555</v>
      </c>
      <c r="R542">
        <f t="shared" si="65"/>
        <v>0.46000000000000008</v>
      </c>
      <c r="S542">
        <f t="shared" si="66"/>
        <v>5.0000000000000001E-4</v>
      </c>
      <c r="T542">
        <f t="shared" si="67"/>
        <v>8.3500000000000002E-4</v>
      </c>
      <c r="U542">
        <f t="shared" si="68"/>
        <v>0.125</v>
      </c>
      <c r="V542">
        <f t="shared" si="69"/>
        <v>47395.259346858351</v>
      </c>
      <c r="W542">
        <f t="shared" si="70"/>
        <v>4.8382660583251225</v>
      </c>
      <c r="X542">
        <f t="shared" si="71"/>
        <v>258.18617229989991</v>
      </c>
    </row>
    <row r="543" spans="1:24" x14ac:dyDescent="0.25">
      <c r="A543">
        <v>125</v>
      </c>
      <c r="B543">
        <v>44</v>
      </c>
      <c r="C543">
        <v>48</v>
      </c>
      <c r="D543">
        <v>14</v>
      </c>
      <c r="E543">
        <v>43</v>
      </c>
      <c r="F543">
        <v>1.31</v>
      </c>
      <c r="G543">
        <v>1</v>
      </c>
      <c r="H543">
        <v>810</v>
      </c>
      <c r="I543">
        <v>136.27000000000001</v>
      </c>
      <c r="J543">
        <v>196.34</v>
      </c>
      <c r="K543">
        <v>19.16</v>
      </c>
      <c r="L543">
        <v>32.479999999999997</v>
      </c>
      <c r="M543">
        <v>12</v>
      </c>
      <c r="N543">
        <v>41</v>
      </c>
      <c r="O543">
        <v>0.55000000000000004</v>
      </c>
      <c r="P543">
        <v>0.09</v>
      </c>
      <c r="Q543">
        <f t="shared" si="64"/>
        <v>0.10653409090909091</v>
      </c>
      <c r="R543">
        <f t="shared" si="65"/>
        <v>0.46000000000000008</v>
      </c>
      <c r="S543">
        <f t="shared" si="66"/>
        <v>5.0000000000000001E-4</v>
      </c>
      <c r="T543">
        <f t="shared" si="67"/>
        <v>8.3500000000000002E-4</v>
      </c>
      <c r="U543">
        <f t="shared" si="68"/>
        <v>0.125</v>
      </c>
      <c r="V543">
        <f t="shared" si="69"/>
        <v>47534.204288837769</v>
      </c>
      <c r="W543">
        <f t="shared" si="70"/>
        <v>5.3475979824942499</v>
      </c>
      <c r="X543">
        <f t="shared" si="71"/>
        <v>258.29170522394634</v>
      </c>
    </row>
    <row r="544" spans="1:24" x14ac:dyDescent="0.25">
      <c r="A544">
        <v>120</v>
      </c>
      <c r="B544">
        <v>40</v>
      </c>
      <c r="C544">
        <v>44</v>
      </c>
      <c r="D544">
        <v>14</v>
      </c>
      <c r="E544">
        <v>43</v>
      </c>
      <c r="F544">
        <v>1.31</v>
      </c>
      <c r="G544">
        <v>4</v>
      </c>
      <c r="H544">
        <v>665</v>
      </c>
      <c r="I544">
        <v>148.59</v>
      </c>
      <c r="J544">
        <v>187.97</v>
      </c>
      <c r="K544">
        <v>14.75</v>
      </c>
      <c r="L544">
        <v>47.2</v>
      </c>
      <c r="M544">
        <v>12</v>
      </c>
      <c r="N544">
        <v>41</v>
      </c>
      <c r="O544">
        <v>0.55000000000000004</v>
      </c>
      <c r="P544">
        <v>0.09</v>
      </c>
      <c r="Q544">
        <f t="shared" si="64"/>
        <v>0.10495580808080808</v>
      </c>
      <c r="R544">
        <f t="shared" si="65"/>
        <v>0.46000000000000008</v>
      </c>
      <c r="S544">
        <f t="shared" si="66"/>
        <v>5.0000000000000001E-4</v>
      </c>
      <c r="T544">
        <f t="shared" si="67"/>
        <v>8.3500000000000002E-4</v>
      </c>
      <c r="U544">
        <f t="shared" si="68"/>
        <v>0.12</v>
      </c>
      <c r="V544">
        <f t="shared" si="69"/>
        <v>44570.8176010362</v>
      </c>
      <c r="W544">
        <f t="shared" si="70"/>
        <v>4.116610236762372</v>
      </c>
      <c r="X544">
        <f t="shared" si="71"/>
        <v>258.30450666130019</v>
      </c>
    </row>
    <row r="545" spans="1:24" x14ac:dyDescent="0.25">
      <c r="A545">
        <v>120</v>
      </c>
      <c r="B545">
        <v>40</v>
      </c>
      <c r="C545">
        <v>44</v>
      </c>
      <c r="D545">
        <v>14</v>
      </c>
      <c r="E545">
        <v>43</v>
      </c>
      <c r="F545">
        <v>1.4</v>
      </c>
      <c r="G545">
        <v>1.5</v>
      </c>
      <c r="H545">
        <v>675</v>
      </c>
      <c r="I545">
        <v>152.37</v>
      </c>
      <c r="J545">
        <v>205.07</v>
      </c>
      <c r="K545">
        <v>15.33</v>
      </c>
      <c r="L545">
        <v>32.700000000000003</v>
      </c>
      <c r="M545">
        <v>12</v>
      </c>
      <c r="N545">
        <v>41</v>
      </c>
      <c r="O545">
        <v>0.55000000000000004</v>
      </c>
      <c r="P545">
        <v>0.09</v>
      </c>
      <c r="Q545">
        <f t="shared" si="64"/>
        <v>0.10653409090909091</v>
      </c>
      <c r="R545">
        <f t="shared" si="65"/>
        <v>0.46000000000000008</v>
      </c>
      <c r="S545">
        <f t="shared" si="66"/>
        <v>5.0000000000000001E-4</v>
      </c>
      <c r="T545">
        <f t="shared" si="67"/>
        <v>8.3500000000000002E-4</v>
      </c>
      <c r="U545">
        <f t="shared" si="68"/>
        <v>0.12</v>
      </c>
      <c r="V545">
        <f t="shared" si="69"/>
        <v>45632.836117284256</v>
      </c>
      <c r="W545">
        <f t="shared" si="70"/>
        <v>4.278078385995399</v>
      </c>
      <c r="X545">
        <f t="shared" si="71"/>
        <v>258.33845518548401</v>
      </c>
    </row>
    <row r="546" spans="1:24" x14ac:dyDescent="0.25">
      <c r="A546">
        <v>120</v>
      </c>
      <c r="B546">
        <v>44</v>
      </c>
      <c r="C546">
        <v>40</v>
      </c>
      <c r="D546">
        <v>14</v>
      </c>
      <c r="E546">
        <v>43</v>
      </c>
      <c r="F546">
        <v>1.4</v>
      </c>
      <c r="G546">
        <v>1.5</v>
      </c>
      <c r="H546">
        <v>675</v>
      </c>
      <c r="I546">
        <v>154.28</v>
      </c>
      <c r="J546">
        <v>207.49</v>
      </c>
      <c r="K546">
        <v>15.33</v>
      </c>
      <c r="L546">
        <v>32.97</v>
      </c>
      <c r="M546">
        <v>12</v>
      </c>
      <c r="N546">
        <v>41</v>
      </c>
      <c r="O546">
        <v>0.55000000000000004</v>
      </c>
      <c r="P546">
        <v>0.09</v>
      </c>
      <c r="Q546">
        <f t="shared" si="64"/>
        <v>0.10653409090909091</v>
      </c>
      <c r="R546">
        <f t="shared" si="65"/>
        <v>0.46000000000000008</v>
      </c>
      <c r="S546">
        <f t="shared" si="66"/>
        <v>5.0000000000000001E-4</v>
      </c>
      <c r="T546">
        <f t="shared" si="67"/>
        <v>8.3500000000000002E-4</v>
      </c>
      <c r="U546">
        <f t="shared" si="68"/>
        <v>0.12</v>
      </c>
      <c r="V546">
        <f t="shared" si="69"/>
        <v>45632.836117284256</v>
      </c>
      <c r="W546">
        <f t="shared" si="70"/>
        <v>4.278078385995399</v>
      </c>
      <c r="X546">
        <f t="shared" si="71"/>
        <v>258.33845518548401</v>
      </c>
    </row>
    <row r="547" spans="1:24" x14ac:dyDescent="0.25">
      <c r="A547">
        <v>120</v>
      </c>
      <c r="B547">
        <v>40</v>
      </c>
      <c r="C547">
        <v>44</v>
      </c>
      <c r="D547">
        <v>14</v>
      </c>
      <c r="E547">
        <v>43</v>
      </c>
      <c r="F547">
        <v>1.37</v>
      </c>
      <c r="G547">
        <v>2</v>
      </c>
      <c r="H547">
        <v>680</v>
      </c>
      <c r="I547">
        <v>161.22999999999999</v>
      </c>
      <c r="J547">
        <v>210.12</v>
      </c>
      <c r="K547">
        <v>15.64</v>
      </c>
      <c r="L547">
        <v>35.049999999999997</v>
      </c>
      <c r="M547">
        <v>12</v>
      </c>
      <c r="N547">
        <v>41</v>
      </c>
      <c r="O547">
        <v>0.55000000000000004</v>
      </c>
      <c r="P547">
        <v>0.09</v>
      </c>
      <c r="Q547">
        <f t="shared" si="64"/>
        <v>0.10732323232323232</v>
      </c>
      <c r="R547">
        <f t="shared" si="65"/>
        <v>0.46000000000000008</v>
      </c>
      <c r="S547">
        <f t="shared" si="66"/>
        <v>5.0000000000000001E-4</v>
      </c>
      <c r="T547">
        <f t="shared" si="67"/>
        <v>8.3500000000000002E-4</v>
      </c>
      <c r="U547">
        <f t="shared" si="68"/>
        <v>0.12</v>
      </c>
      <c r="V547">
        <f t="shared" si="69"/>
        <v>46168.198493825897</v>
      </c>
      <c r="W547">
        <f t="shared" si="70"/>
        <v>4.3603298577502239</v>
      </c>
      <c r="X547">
        <f t="shared" si="71"/>
        <v>258.68845959442365</v>
      </c>
    </row>
    <row r="548" spans="1:24" x14ac:dyDescent="0.25">
      <c r="A548">
        <v>120</v>
      </c>
      <c r="B548">
        <v>40</v>
      </c>
      <c r="C548">
        <v>40</v>
      </c>
      <c r="D548">
        <v>14</v>
      </c>
      <c r="E548">
        <v>43</v>
      </c>
      <c r="F548">
        <v>1.4</v>
      </c>
      <c r="G548">
        <v>4</v>
      </c>
      <c r="H548">
        <v>610</v>
      </c>
      <c r="I548">
        <v>150.9</v>
      </c>
      <c r="J548">
        <v>189.3</v>
      </c>
      <c r="K548">
        <v>13.74</v>
      </c>
      <c r="L548">
        <v>46.96</v>
      </c>
      <c r="M548">
        <v>12</v>
      </c>
      <c r="N548">
        <v>41</v>
      </c>
      <c r="O548">
        <v>0.55000000000000004</v>
      </c>
      <c r="P548">
        <v>0.09</v>
      </c>
      <c r="Q548">
        <f t="shared" si="64"/>
        <v>0.10590277777777778</v>
      </c>
      <c r="R548">
        <f t="shared" si="65"/>
        <v>0.46000000000000008</v>
      </c>
      <c r="S548">
        <f t="shared" si="66"/>
        <v>5.0000000000000001E-4</v>
      </c>
      <c r="T548">
        <f t="shared" si="67"/>
        <v>8.3500000000000002E-4</v>
      </c>
      <c r="U548">
        <f t="shared" si="68"/>
        <v>0.12</v>
      </c>
      <c r="V548">
        <f t="shared" si="69"/>
        <v>45206.635712891402</v>
      </c>
      <c r="W548">
        <f t="shared" si="70"/>
        <v>3.8300066367866323</v>
      </c>
      <c r="X548">
        <f t="shared" si="71"/>
        <v>258.74611464192736</v>
      </c>
    </row>
    <row r="549" spans="1:24" x14ac:dyDescent="0.25">
      <c r="A549">
        <v>120</v>
      </c>
      <c r="B549">
        <v>36</v>
      </c>
      <c r="C549">
        <v>36</v>
      </c>
      <c r="D549">
        <v>14</v>
      </c>
      <c r="E549">
        <v>43</v>
      </c>
      <c r="F549">
        <v>1.34</v>
      </c>
      <c r="G549">
        <v>4</v>
      </c>
      <c r="H549">
        <v>880</v>
      </c>
      <c r="I549">
        <v>157.9</v>
      </c>
      <c r="J549">
        <v>323.81</v>
      </c>
      <c r="K549">
        <v>131.03</v>
      </c>
      <c r="L549">
        <v>48.42</v>
      </c>
      <c r="M549">
        <v>12</v>
      </c>
      <c r="N549">
        <v>41</v>
      </c>
      <c r="O549">
        <v>0.45</v>
      </c>
      <c r="P549">
        <v>0.09</v>
      </c>
      <c r="Q549">
        <f t="shared" si="64"/>
        <v>0.18861454046639231</v>
      </c>
      <c r="R549">
        <f t="shared" si="65"/>
        <v>0.36</v>
      </c>
      <c r="S549">
        <f t="shared" si="66"/>
        <v>5.0000000000000001E-4</v>
      </c>
      <c r="T549">
        <f t="shared" si="67"/>
        <v>8.3500000000000002E-4</v>
      </c>
      <c r="U549">
        <f t="shared" si="68"/>
        <v>0.12</v>
      </c>
      <c r="V549">
        <f t="shared" si="69"/>
        <v>304512.63097755262</v>
      </c>
      <c r="W549">
        <f t="shared" si="70"/>
        <v>37.218210452811988</v>
      </c>
      <c r="X549">
        <f t="shared" si="71"/>
        <v>252.05884002974716</v>
      </c>
    </row>
    <row r="550" spans="1:24" x14ac:dyDescent="0.25">
      <c r="A550">
        <v>120</v>
      </c>
      <c r="B550">
        <v>40</v>
      </c>
      <c r="C550">
        <v>44</v>
      </c>
      <c r="D550">
        <v>14</v>
      </c>
      <c r="E550">
        <v>43</v>
      </c>
      <c r="F550">
        <v>1.34</v>
      </c>
      <c r="G550">
        <v>3</v>
      </c>
      <c r="H550">
        <v>680</v>
      </c>
      <c r="I550">
        <v>160.82</v>
      </c>
      <c r="J550">
        <v>205.11</v>
      </c>
      <c r="K550">
        <v>15.65</v>
      </c>
      <c r="L550">
        <v>38.83</v>
      </c>
      <c r="M550">
        <v>12</v>
      </c>
      <c r="N550">
        <v>41</v>
      </c>
      <c r="O550">
        <v>0.55000000000000004</v>
      </c>
      <c r="P550">
        <v>0.09</v>
      </c>
      <c r="Q550">
        <f t="shared" si="64"/>
        <v>0.10732323232323232</v>
      </c>
      <c r="R550">
        <f t="shared" si="65"/>
        <v>0.46000000000000008</v>
      </c>
      <c r="S550">
        <f t="shared" si="66"/>
        <v>5.0000000000000001E-4</v>
      </c>
      <c r="T550">
        <f t="shared" si="67"/>
        <v>8.3500000000000002E-4</v>
      </c>
      <c r="U550">
        <f t="shared" si="68"/>
        <v>0.12</v>
      </c>
      <c r="V550">
        <f t="shared" si="69"/>
        <v>46168.198493825897</v>
      </c>
      <c r="W550">
        <f t="shared" si="70"/>
        <v>4.3603298577502239</v>
      </c>
      <c r="X550">
        <f t="shared" si="71"/>
        <v>258.91780004173461</v>
      </c>
    </row>
    <row r="551" spans="1:24" x14ac:dyDescent="0.25">
      <c r="A551">
        <v>120</v>
      </c>
      <c r="B551">
        <v>40</v>
      </c>
      <c r="C551">
        <v>40</v>
      </c>
      <c r="D551">
        <v>14</v>
      </c>
      <c r="E551">
        <v>43</v>
      </c>
      <c r="F551">
        <v>1.37</v>
      </c>
      <c r="G551">
        <v>4</v>
      </c>
      <c r="H551">
        <v>615</v>
      </c>
      <c r="I551">
        <v>146.93</v>
      </c>
      <c r="J551">
        <v>185.28</v>
      </c>
      <c r="K551">
        <v>14.04</v>
      </c>
      <c r="L551">
        <v>46.02</v>
      </c>
      <c r="M551">
        <v>12</v>
      </c>
      <c r="N551">
        <v>41</v>
      </c>
      <c r="O551">
        <v>0.55000000000000004</v>
      </c>
      <c r="P551">
        <v>0.09</v>
      </c>
      <c r="Q551">
        <f t="shared" si="64"/>
        <v>0.10677083333333333</v>
      </c>
      <c r="R551">
        <f t="shared" si="65"/>
        <v>0.46000000000000008</v>
      </c>
      <c r="S551">
        <f t="shared" si="66"/>
        <v>5.0000000000000001E-4</v>
      </c>
      <c r="T551">
        <f t="shared" si="67"/>
        <v>8.3500000000000002E-4</v>
      </c>
      <c r="U551">
        <f t="shared" si="68"/>
        <v>0.12</v>
      </c>
      <c r="V551">
        <f t="shared" si="69"/>
        <v>45793.140111957509</v>
      </c>
      <c r="W551">
        <f t="shared" si="70"/>
        <v>3.9114973845630372</v>
      </c>
      <c r="X551">
        <f t="shared" si="71"/>
        <v>258.94182252069788</v>
      </c>
    </row>
    <row r="552" spans="1:24" x14ac:dyDescent="0.25">
      <c r="A552">
        <v>120</v>
      </c>
      <c r="B552">
        <v>40</v>
      </c>
      <c r="C552">
        <v>40</v>
      </c>
      <c r="D552">
        <v>14</v>
      </c>
      <c r="E552">
        <v>43</v>
      </c>
      <c r="F552">
        <v>1.4</v>
      </c>
      <c r="G552">
        <v>3</v>
      </c>
      <c r="H552">
        <v>620</v>
      </c>
      <c r="I552">
        <v>157.36000000000001</v>
      </c>
      <c r="J552">
        <v>199.23</v>
      </c>
      <c r="K552">
        <v>14.34</v>
      </c>
      <c r="L552">
        <v>37.409999999999997</v>
      </c>
      <c r="M552">
        <v>12</v>
      </c>
      <c r="N552">
        <v>41</v>
      </c>
      <c r="O552">
        <v>0.55000000000000004</v>
      </c>
      <c r="P552">
        <v>0.09</v>
      </c>
      <c r="Q552">
        <f t="shared" si="64"/>
        <v>0.10763888888888888</v>
      </c>
      <c r="R552">
        <f t="shared" si="65"/>
        <v>0.46000000000000008</v>
      </c>
      <c r="S552">
        <f t="shared" si="66"/>
        <v>5.0000000000000001E-4</v>
      </c>
      <c r="T552">
        <f t="shared" si="67"/>
        <v>8.3500000000000002E-4</v>
      </c>
      <c r="U552">
        <f t="shared" si="68"/>
        <v>0.12</v>
      </c>
      <c r="V552">
        <f t="shared" si="69"/>
        <v>46383.156026547178</v>
      </c>
      <c r="W552">
        <f t="shared" si="70"/>
        <v>3.994105102286007</v>
      </c>
      <c r="X552">
        <f t="shared" si="71"/>
        <v>259.02910996990465</v>
      </c>
    </row>
    <row r="553" spans="1:24" x14ac:dyDescent="0.25">
      <c r="A553">
        <v>120</v>
      </c>
      <c r="B553">
        <v>40</v>
      </c>
      <c r="C553">
        <v>44</v>
      </c>
      <c r="D553">
        <v>14</v>
      </c>
      <c r="E553">
        <v>43</v>
      </c>
      <c r="F553">
        <v>1.4</v>
      </c>
      <c r="G553">
        <v>1.5</v>
      </c>
      <c r="H553">
        <v>690</v>
      </c>
      <c r="I553">
        <v>152.68</v>
      </c>
      <c r="J553">
        <v>207.31</v>
      </c>
      <c r="K553">
        <v>16.260000000000002</v>
      </c>
      <c r="L553">
        <v>33.22</v>
      </c>
      <c r="M553">
        <v>12</v>
      </c>
      <c r="N553">
        <v>41</v>
      </c>
      <c r="O553">
        <v>0.55000000000000004</v>
      </c>
      <c r="P553">
        <v>0.09</v>
      </c>
      <c r="Q553">
        <f t="shared" si="64"/>
        <v>0.10890151515151515</v>
      </c>
      <c r="R553">
        <f t="shared" si="65"/>
        <v>0.46000000000000008</v>
      </c>
      <c r="S553">
        <f t="shared" si="66"/>
        <v>5.0000000000000001E-4</v>
      </c>
      <c r="T553">
        <f t="shared" si="67"/>
        <v>8.3500000000000002E-4</v>
      </c>
      <c r="U553">
        <f t="shared" si="68"/>
        <v>0.12</v>
      </c>
      <c r="V553">
        <f t="shared" si="69"/>
        <v>47247.629483744437</v>
      </c>
      <c r="W553">
        <f t="shared" si="70"/>
        <v>4.5278978255255087</v>
      </c>
      <c r="X553">
        <f t="shared" si="71"/>
        <v>259.10704319201068</v>
      </c>
    </row>
    <row r="554" spans="1:24" x14ac:dyDescent="0.25">
      <c r="A554">
        <v>120</v>
      </c>
      <c r="B554">
        <v>40</v>
      </c>
      <c r="C554">
        <v>44</v>
      </c>
      <c r="D554">
        <v>14</v>
      </c>
      <c r="E554">
        <v>43</v>
      </c>
      <c r="F554">
        <v>1.31</v>
      </c>
      <c r="G554">
        <v>4</v>
      </c>
      <c r="H554">
        <v>680</v>
      </c>
      <c r="I554">
        <v>150.31</v>
      </c>
      <c r="J554">
        <v>191.43</v>
      </c>
      <c r="K554">
        <v>15.66</v>
      </c>
      <c r="L554">
        <v>48.01</v>
      </c>
      <c r="M554">
        <v>12</v>
      </c>
      <c r="N554">
        <v>41</v>
      </c>
      <c r="O554">
        <v>0.55000000000000004</v>
      </c>
      <c r="P554">
        <v>0.09</v>
      </c>
      <c r="Q554">
        <f t="shared" si="64"/>
        <v>0.10732323232323232</v>
      </c>
      <c r="R554">
        <f t="shared" si="65"/>
        <v>0.46000000000000008</v>
      </c>
      <c r="S554">
        <f t="shared" si="66"/>
        <v>5.0000000000000001E-4</v>
      </c>
      <c r="T554">
        <f t="shared" si="67"/>
        <v>8.3500000000000002E-4</v>
      </c>
      <c r="U554">
        <f t="shared" si="68"/>
        <v>0.12</v>
      </c>
      <c r="V554">
        <f t="shared" si="69"/>
        <v>46168.198493825897</v>
      </c>
      <c r="W554">
        <f t="shared" si="70"/>
        <v>4.3603298577502239</v>
      </c>
      <c r="X554">
        <f t="shared" si="71"/>
        <v>259.14714048904568</v>
      </c>
    </row>
    <row r="555" spans="1:24" x14ac:dyDescent="0.25">
      <c r="A555">
        <v>120</v>
      </c>
      <c r="B555">
        <v>44</v>
      </c>
      <c r="C555">
        <v>48</v>
      </c>
      <c r="D555">
        <v>14</v>
      </c>
      <c r="E555">
        <v>43</v>
      </c>
      <c r="F555">
        <v>1.34</v>
      </c>
      <c r="G555">
        <v>1</v>
      </c>
      <c r="H555">
        <v>830</v>
      </c>
      <c r="I555">
        <v>131.94999999999999</v>
      </c>
      <c r="J555">
        <v>192.49</v>
      </c>
      <c r="K555">
        <v>19.64</v>
      </c>
      <c r="L555">
        <v>33.15</v>
      </c>
      <c r="M555">
        <v>12</v>
      </c>
      <c r="N555">
        <v>41</v>
      </c>
      <c r="O555">
        <v>0.55000000000000004</v>
      </c>
      <c r="P555">
        <v>0.09</v>
      </c>
      <c r="Q555">
        <f t="shared" si="64"/>
        <v>0.1091645622895623</v>
      </c>
      <c r="R555">
        <f t="shared" si="65"/>
        <v>0.46000000000000008</v>
      </c>
      <c r="S555">
        <f t="shared" si="66"/>
        <v>5.0000000000000001E-4</v>
      </c>
      <c r="T555">
        <f t="shared" si="67"/>
        <v>8.3500000000000002E-4</v>
      </c>
      <c r="U555">
        <f t="shared" si="68"/>
        <v>0.12</v>
      </c>
      <c r="V555">
        <f t="shared" si="69"/>
        <v>47428.663234987289</v>
      </c>
      <c r="W555">
        <f t="shared" si="70"/>
        <v>5.467470900699924</v>
      </c>
      <c r="X555">
        <f t="shared" si="71"/>
        <v>259.21544634989766</v>
      </c>
    </row>
    <row r="556" spans="1:24" x14ac:dyDescent="0.25">
      <c r="A556">
        <v>120</v>
      </c>
      <c r="B556">
        <v>40</v>
      </c>
      <c r="C556">
        <v>48</v>
      </c>
      <c r="D556">
        <v>14</v>
      </c>
      <c r="E556">
        <v>43</v>
      </c>
      <c r="F556">
        <v>1.34</v>
      </c>
      <c r="G556">
        <v>1.5</v>
      </c>
      <c r="H556">
        <v>755</v>
      </c>
      <c r="I556">
        <v>154.41</v>
      </c>
      <c r="J556">
        <v>211.62</v>
      </c>
      <c r="K556">
        <v>17.89</v>
      </c>
      <c r="L556">
        <v>34.67</v>
      </c>
      <c r="M556">
        <v>12</v>
      </c>
      <c r="N556">
        <v>41</v>
      </c>
      <c r="O556">
        <v>0.55000000000000004</v>
      </c>
      <c r="P556">
        <v>0.09</v>
      </c>
      <c r="Q556">
        <f t="shared" si="64"/>
        <v>0.10923032407407408</v>
      </c>
      <c r="R556">
        <f t="shared" si="65"/>
        <v>0.46000000000000008</v>
      </c>
      <c r="S556">
        <f t="shared" si="66"/>
        <v>5.0000000000000001E-4</v>
      </c>
      <c r="T556">
        <f t="shared" si="67"/>
        <v>8.3500000000000002E-4</v>
      </c>
      <c r="U556">
        <f t="shared" si="68"/>
        <v>0.12</v>
      </c>
      <c r="V556">
        <f t="shared" si="69"/>
        <v>47473.972056113031</v>
      </c>
      <c r="W556">
        <f t="shared" si="70"/>
        <v>4.9781734586618533</v>
      </c>
      <c r="X556">
        <f t="shared" si="71"/>
        <v>259.36875539907123</v>
      </c>
    </row>
    <row r="557" spans="1:24" x14ac:dyDescent="0.25">
      <c r="A557">
        <v>120</v>
      </c>
      <c r="B557">
        <v>44</v>
      </c>
      <c r="C557">
        <v>44</v>
      </c>
      <c r="D557">
        <v>14</v>
      </c>
      <c r="E557">
        <v>43</v>
      </c>
      <c r="F557">
        <v>1.4</v>
      </c>
      <c r="G557">
        <v>1</v>
      </c>
      <c r="H557">
        <v>765</v>
      </c>
      <c r="I557">
        <v>131.57</v>
      </c>
      <c r="J557">
        <v>188.32</v>
      </c>
      <c r="K557">
        <v>18.27</v>
      </c>
      <c r="L557">
        <v>31.73</v>
      </c>
      <c r="M557">
        <v>12</v>
      </c>
      <c r="N557">
        <v>41</v>
      </c>
      <c r="O557">
        <v>0.55000000000000004</v>
      </c>
      <c r="P557">
        <v>0.09</v>
      </c>
      <c r="Q557">
        <f t="shared" si="64"/>
        <v>0.10976239669421488</v>
      </c>
      <c r="R557">
        <f t="shared" si="65"/>
        <v>0.46000000000000008</v>
      </c>
      <c r="S557">
        <f t="shared" si="66"/>
        <v>5.0000000000000001E-4</v>
      </c>
      <c r="T557">
        <f t="shared" si="67"/>
        <v>8.3500000000000002E-4</v>
      </c>
      <c r="U557">
        <f t="shared" si="68"/>
        <v>0.12</v>
      </c>
      <c r="V557">
        <f t="shared" si="69"/>
        <v>47841.302784896674</v>
      </c>
      <c r="W557">
        <f t="shared" si="70"/>
        <v>5.0831384208952723</v>
      </c>
      <c r="X557">
        <f t="shared" si="71"/>
        <v>259.42361760005303</v>
      </c>
    </row>
    <row r="558" spans="1:24" x14ac:dyDescent="0.25">
      <c r="A558">
        <v>120</v>
      </c>
      <c r="B558">
        <v>40</v>
      </c>
      <c r="C558">
        <v>40</v>
      </c>
      <c r="D558">
        <v>14</v>
      </c>
      <c r="E558">
        <v>43</v>
      </c>
      <c r="F558">
        <v>1.4</v>
      </c>
      <c r="G558">
        <v>3</v>
      </c>
      <c r="H558">
        <v>630</v>
      </c>
      <c r="I558">
        <v>158.55000000000001</v>
      </c>
      <c r="J558">
        <v>201.7</v>
      </c>
      <c r="K558">
        <v>14.97</v>
      </c>
      <c r="L558">
        <v>37.82</v>
      </c>
      <c r="M558">
        <v>12</v>
      </c>
      <c r="N558">
        <v>41</v>
      </c>
      <c r="O558">
        <v>0.55000000000000004</v>
      </c>
      <c r="P558">
        <v>0.09</v>
      </c>
      <c r="Q558">
        <f t="shared" si="64"/>
        <v>0.10937499999999999</v>
      </c>
      <c r="R558">
        <f t="shared" si="65"/>
        <v>0.46000000000000008</v>
      </c>
      <c r="S558">
        <f t="shared" si="66"/>
        <v>5.0000000000000001E-4</v>
      </c>
      <c r="T558">
        <f t="shared" si="67"/>
        <v>8.3500000000000002E-4</v>
      </c>
      <c r="U558">
        <f t="shared" si="68"/>
        <v>0.12</v>
      </c>
      <c r="V558">
        <f t="shared" si="69"/>
        <v>47573.722402297157</v>
      </c>
      <c r="W558">
        <f t="shared" si="70"/>
        <v>4.1627007102010012</v>
      </c>
      <c r="X558">
        <f t="shared" si="71"/>
        <v>259.62229913178538</v>
      </c>
    </row>
    <row r="559" spans="1:24" x14ac:dyDescent="0.25">
      <c r="A559">
        <v>120</v>
      </c>
      <c r="B559">
        <v>36</v>
      </c>
      <c r="C559">
        <v>44</v>
      </c>
      <c r="D559">
        <v>14</v>
      </c>
      <c r="E559">
        <v>43</v>
      </c>
      <c r="F559">
        <v>1.4</v>
      </c>
      <c r="G559">
        <v>4</v>
      </c>
      <c r="H559">
        <v>620</v>
      </c>
      <c r="I559">
        <v>149.55000000000001</v>
      </c>
      <c r="J559">
        <v>189.31</v>
      </c>
      <c r="K559">
        <v>14.6</v>
      </c>
      <c r="L559">
        <v>46.83</v>
      </c>
      <c r="M559">
        <v>12</v>
      </c>
      <c r="N559">
        <v>41</v>
      </c>
      <c r="O559">
        <v>0.55000000000000004</v>
      </c>
      <c r="P559">
        <v>0.09</v>
      </c>
      <c r="Q559">
        <f t="shared" si="64"/>
        <v>0.10872615039281705</v>
      </c>
      <c r="R559">
        <f t="shared" si="65"/>
        <v>0.46000000000000008</v>
      </c>
      <c r="S559">
        <f t="shared" si="66"/>
        <v>5.0000000000000001E-4</v>
      </c>
      <c r="T559">
        <f t="shared" si="67"/>
        <v>8.3500000000000002E-4</v>
      </c>
      <c r="U559">
        <f t="shared" si="68"/>
        <v>0.12</v>
      </c>
      <c r="V559">
        <f t="shared" si="69"/>
        <v>47127.119456924825</v>
      </c>
      <c r="W559">
        <f t="shared" si="70"/>
        <v>4.0581686199018598</v>
      </c>
      <c r="X559">
        <f t="shared" si="71"/>
        <v>259.76819515087266</v>
      </c>
    </row>
    <row r="560" spans="1:24" x14ac:dyDescent="0.25">
      <c r="A560">
        <v>120</v>
      </c>
      <c r="B560">
        <v>40</v>
      </c>
      <c r="C560">
        <v>40</v>
      </c>
      <c r="D560">
        <v>14</v>
      </c>
      <c r="E560">
        <v>43</v>
      </c>
      <c r="F560">
        <v>1.37</v>
      </c>
      <c r="G560">
        <v>4</v>
      </c>
      <c r="H560">
        <v>630</v>
      </c>
      <c r="I560">
        <v>148.88999999999999</v>
      </c>
      <c r="J560">
        <v>189.04</v>
      </c>
      <c r="K560">
        <v>14.98</v>
      </c>
      <c r="L560">
        <v>46.84</v>
      </c>
      <c r="M560">
        <v>12</v>
      </c>
      <c r="N560">
        <v>41</v>
      </c>
      <c r="O560">
        <v>0.55000000000000004</v>
      </c>
      <c r="P560">
        <v>0.09</v>
      </c>
      <c r="Q560">
        <f t="shared" si="64"/>
        <v>0.10937499999999999</v>
      </c>
      <c r="R560">
        <f t="shared" si="65"/>
        <v>0.46000000000000008</v>
      </c>
      <c r="S560">
        <f t="shared" si="66"/>
        <v>5.0000000000000001E-4</v>
      </c>
      <c r="T560">
        <f t="shared" si="67"/>
        <v>8.3500000000000002E-4</v>
      </c>
      <c r="U560">
        <f t="shared" si="68"/>
        <v>0.12</v>
      </c>
      <c r="V560">
        <f t="shared" si="69"/>
        <v>47573.722402297157</v>
      </c>
      <c r="W560">
        <f t="shared" si="70"/>
        <v>4.1627007102010012</v>
      </c>
      <c r="X560">
        <f t="shared" si="71"/>
        <v>259.86252778852008</v>
      </c>
    </row>
    <row r="561" spans="1:24" x14ac:dyDescent="0.25">
      <c r="A561">
        <v>120</v>
      </c>
      <c r="B561">
        <v>36</v>
      </c>
      <c r="C561">
        <v>32</v>
      </c>
      <c r="D561">
        <v>14</v>
      </c>
      <c r="E561">
        <v>43</v>
      </c>
      <c r="F561">
        <v>1.4</v>
      </c>
      <c r="G561">
        <v>4</v>
      </c>
      <c r="H561">
        <v>785</v>
      </c>
      <c r="I561">
        <v>158.63999999999999</v>
      </c>
      <c r="J561">
        <v>310.02</v>
      </c>
      <c r="K561">
        <v>117.62</v>
      </c>
      <c r="L561">
        <v>45.91</v>
      </c>
      <c r="M561">
        <v>12</v>
      </c>
      <c r="N561">
        <v>41</v>
      </c>
      <c r="O561">
        <v>0.45</v>
      </c>
      <c r="P561">
        <v>0.09</v>
      </c>
      <c r="Q561">
        <f t="shared" si="64"/>
        <v>0.18928433641975306</v>
      </c>
      <c r="R561">
        <f t="shared" si="65"/>
        <v>0.36</v>
      </c>
      <c r="S561">
        <f t="shared" si="66"/>
        <v>5.0000000000000001E-4</v>
      </c>
      <c r="T561">
        <f t="shared" si="67"/>
        <v>8.3500000000000002E-4</v>
      </c>
      <c r="U561">
        <f t="shared" si="68"/>
        <v>0.12</v>
      </c>
      <c r="V561">
        <f t="shared" si="69"/>
        <v>306324.42745376384</v>
      </c>
      <c r="W561">
        <f t="shared" si="70"/>
        <v>33.397871604333972</v>
      </c>
      <c r="X561">
        <f t="shared" si="71"/>
        <v>252.17813097028827</v>
      </c>
    </row>
    <row r="562" spans="1:24" x14ac:dyDescent="0.25">
      <c r="A562">
        <v>130</v>
      </c>
      <c r="B562">
        <v>44</v>
      </c>
      <c r="C562">
        <v>48</v>
      </c>
      <c r="D562">
        <v>14</v>
      </c>
      <c r="E562">
        <v>43</v>
      </c>
      <c r="F562">
        <v>1.28</v>
      </c>
      <c r="G562">
        <v>1</v>
      </c>
      <c r="H562">
        <v>845</v>
      </c>
      <c r="I562">
        <v>135.33000000000001</v>
      </c>
      <c r="J562">
        <v>199.58</v>
      </c>
      <c r="K562">
        <v>22.33</v>
      </c>
      <c r="L562">
        <v>33.03</v>
      </c>
      <c r="M562">
        <v>12</v>
      </c>
      <c r="N562">
        <v>41</v>
      </c>
      <c r="O562">
        <v>0.55000000000000004</v>
      </c>
      <c r="P562">
        <v>0.09</v>
      </c>
      <c r="Q562">
        <f t="shared" si="64"/>
        <v>0.11113741582491582</v>
      </c>
      <c r="R562">
        <f t="shared" si="65"/>
        <v>0.46000000000000008</v>
      </c>
      <c r="S562">
        <f t="shared" si="66"/>
        <v>5.0000000000000001E-4</v>
      </c>
      <c r="T562">
        <f t="shared" si="67"/>
        <v>8.3500000000000002E-4</v>
      </c>
      <c r="U562">
        <f t="shared" si="68"/>
        <v>0.13</v>
      </c>
      <c r="V562">
        <f t="shared" si="69"/>
        <v>52863.085779370129</v>
      </c>
      <c r="W562">
        <f t="shared" si="70"/>
        <v>6.2040704838288558</v>
      </c>
      <c r="X562">
        <f t="shared" si="71"/>
        <v>259.9249888956611</v>
      </c>
    </row>
    <row r="563" spans="1:24" x14ac:dyDescent="0.25">
      <c r="A563">
        <v>120</v>
      </c>
      <c r="B563">
        <v>40</v>
      </c>
      <c r="C563">
        <v>44</v>
      </c>
      <c r="D563">
        <v>14</v>
      </c>
      <c r="E563">
        <v>43</v>
      </c>
      <c r="F563">
        <v>1.4</v>
      </c>
      <c r="G563">
        <v>1.5</v>
      </c>
      <c r="H563">
        <v>705</v>
      </c>
      <c r="I563">
        <v>152.88</v>
      </c>
      <c r="J563">
        <v>209.44</v>
      </c>
      <c r="K563">
        <v>17.23</v>
      </c>
      <c r="L563">
        <v>33.74</v>
      </c>
      <c r="M563">
        <v>12</v>
      </c>
      <c r="N563">
        <v>41</v>
      </c>
      <c r="O563">
        <v>0.55000000000000004</v>
      </c>
      <c r="P563">
        <v>0.09</v>
      </c>
      <c r="Q563">
        <f t="shared" si="64"/>
        <v>0.11126893939393939</v>
      </c>
      <c r="R563">
        <f t="shared" si="65"/>
        <v>0.46000000000000008</v>
      </c>
      <c r="S563">
        <f t="shared" si="66"/>
        <v>5.0000000000000001E-4</v>
      </c>
      <c r="T563">
        <f t="shared" si="67"/>
        <v>8.3500000000000002E-4</v>
      </c>
      <c r="U563">
        <f t="shared" si="68"/>
        <v>0.12</v>
      </c>
      <c r="V563">
        <f t="shared" si="69"/>
        <v>48888.541560710357</v>
      </c>
      <c r="W563">
        <f t="shared" si="70"/>
        <v>4.787003027819555</v>
      </c>
      <c r="X563">
        <f t="shared" si="71"/>
        <v>259.9329246267082</v>
      </c>
    </row>
    <row r="564" spans="1:24" x14ac:dyDescent="0.25">
      <c r="A564">
        <v>125</v>
      </c>
      <c r="B564">
        <v>40</v>
      </c>
      <c r="C564">
        <v>48</v>
      </c>
      <c r="D564">
        <v>14</v>
      </c>
      <c r="E564">
        <v>43</v>
      </c>
      <c r="F564">
        <v>1.4</v>
      </c>
      <c r="G564">
        <v>1</v>
      </c>
      <c r="H564">
        <v>775</v>
      </c>
      <c r="I564">
        <v>136.05000000000001</v>
      </c>
      <c r="J564">
        <v>195.55</v>
      </c>
      <c r="K564">
        <v>19.989999999999998</v>
      </c>
      <c r="L564">
        <v>32.19</v>
      </c>
      <c r="M564">
        <v>12</v>
      </c>
      <c r="N564">
        <v>41</v>
      </c>
      <c r="O564">
        <v>0.55000000000000004</v>
      </c>
      <c r="P564">
        <v>0.09</v>
      </c>
      <c r="Q564">
        <f t="shared" si="64"/>
        <v>0.1121238425925926</v>
      </c>
      <c r="R564">
        <f t="shared" si="65"/>
        <v>0.46000000000000008</v>
      </c>
      <c r="S564">
        <f t="shared" si="66"/>
        <v>5.0000000000000001E-4</v>
      </c>
      <c r="T564">
        <f t="shared" si="67"/>
        <v>8.3500000000000002E-4</v>
      </c>
      <c r="U564">
        <f t="shared" si="68"/>
        <v>0.125</v>
      </c>
      <c r="V564">
        <f t="shared" si="69"/>
        <v>51549.491644158901</v>
      </c>
      <c r="W564">
        <f t="shared" si="70"/>
        <v>5.5487300033643256</v>
      </c>
      <c r="X564">
        <f t="shared" si="71"/>
        <v>260.26261843484167</v>
      </c>
    </row>
    <row r="565" spans="1:24" x14ac:dyDescent="0.25">
      <c r="A565">
        <v>120</v>
      </c>
      <c r="B565">
        <v>40</v>
      </c>
      <c r="C565">
        <v>44</v>
      </c>
      <c r="D565">
        <v>14</v>
      </c>
      <c r="E565">
        <v>43</v>
      </c>
      <c r="F565">
        <v>1.31</v>
      </c>
      <c r="G565">
        <v>3</v>
      </c>
      <c r="H565">
        <v>705</v>
      </c>
      <c r="I565">
        <v>157.43</v>
      </c>
      <c r="J565">
        <v>203.84</v>
      </c>
      <c r="K565">
        <v>17.25</v>
      </c>
      <c r="L565">
        <v>38.770000000000003</v>
      </c>
      <c r="M565">
        <v>12</v>
      </c>
      <c r="N565">
        <v>41</v>
      </c>
      <c r="O565">
        <v>0.55000000000000004</v>
      </c>
      <c r="P565">
        <v>0.09</v>
      </c>
      <c r="Q565">
        <f t="shared" si="64"/>
        <v>0.11126893939393939</v>
      </c>
      <c r="R565">
        <f t="shared" si="65"/>
        <v>0.46000000000000008</v>
      </c>
      <c r="S565">
        <f t="shared" si="66"/>
        <v>5.0000000000000001E-4</v>
      </c>
      <c r="T565">
        <f t="shared" si="67"/>
        <v>8.3500000000000002E-4</v>
      </c>
      <c r="U565">
        <f t="shared" si="68"/>
        <v>0.12</v>
      </c>
      <c r="V565">
        <f t="shared" si="69"/>
        <v>48888.541560710357</v>
      </c>
      <c r="W565">
        <f t="shared" si="70"/>
        <v>4.787003027819555</v>
      </c>
      <c r="X565">
        <f t="shared" si="71"/>
        <v>260.35072256591508</v>
      </c>
    </row>
    <row r="566" spans="1:24" x14ac:dyDescent="0.25">
      <c r="A566">
        <v>120</v>
      </c>
      <c r="B566">
        <v>40</v>
      </c>
      <c r="C566">
        <v>40</v>
      </c>
      <c r="D566">
        <v>14</v>
      </c>
      <c r="E566">
        <v>43</v>
      </c>
      <c r="F566">
        <v>1.37</v>
      </c>
      <c r="G566">
        <v>4</v>
      </c>
      <c r="H566">
        <v>640</v>
      </c>
      <c r="I566">
        <v>150.16</v>
      </c>
      <c r="J566">
        <v>191.51</v>
      </c>
      <c r="K566">
        <v>15.63</v>
      </c>
      <c r="L566">
        <v>47.36</v>
      </c>
      <c r="M566">
        <v>12</v>
      </c>
      <c r="N566">
        <v>41</v>
      </c>
      <c r="O566">
        <v>0.55000000000000004</v>
      </c>
      <c r="P566">
        <v>0.09</v>
      </c>
      <c r="Q566">
        <f t="shared" si="64"/>
        <v>0.1111111111111111</v>
      </c>
      <c r="R566">
        <f t="shared" si="65"/>
        <v>0.46000000000000008</v>
      </c>
      <c r="S566">
        <f t="shared" si="66"/>
        <v>5.0000000000000001E-4</v>
      </c>
      <c r="T566">
        <f t="shared" si="67"/>
        <v>8.3500000000000002E-4</v>
      </c>
      <c r="U566">
        <f t="shared" si="68"/>
        <v>0.12</v>
      </c>
      <c r="V566">
        <f t="shared" si="69"/>
        <v>48778.334840141331</v>
      </c>
      <c r="W566">
        <f t="shared" si="70"/>
        <v>4.3358519857903399</v>
      </c>
      <c r="X566">
        <f t="shared" si="71"/>
        <v>260.48278518785651</v>
      </c>
    </row>
    <row r="567" spans="1:24" x14ac:dyDescent="0.25">
      <c r="A567">
        <v>120</v>
      </c>
      <c r="B567">
        <v>40</v>
      </c>
      <c r="C567">
        <v>40</v>
      </c>
      <c r="D567">
        <v>14</v>
      </c>
      <c r="E567">
        <v>43</v>
      </c>
      <c r="F567">
        <v>1.4</v>
      </c>
      <c r="G567">
        <v>3</v>
      </c>
      <c r="H567">
        <v>645</v>
      </c>
      <c r="I567">
        <v>160.31</v>
      </c>
      <c r="J567">
        <v>205.32</v>
      </c>
      <c r="K567">
        <v>15.95</v>
      </c>
      <c r="L567">
        <v>38.450000000000003</v>
      </c>
      <c r="M567">
        <v>12</v>
      </c>
      <c r="N567">
        <v>41</v>
      </c>
      <c r="O567">
        <v>0.55000000000000004</v>
      </c>
      <c r="P567">
        <v>0.09</v>
      </c>
      <c r="Q567">
        <f t="shared" si="64"/>
        <v>0.11197916666666666</v>
      </c>
      <c r="R567">
        <f t="shared" si="65"/>
        <v>0.46000000000000008</v>
      </c>
      <c r="S567">
        <f t="shared" si="66"/>
        <v>5.0000000000000001E-4</v>
      </c>
      <c r="T567">
        <f t="shared" si="67"/>
        <v>8.3500000000000002E-4</v>
      </c>
      <c r="U567">
        <f t="shared" si="68"/>
        <v>0.12</v>
      </c>
      <c r="V567">
        <f t="shared" si="69"/>
        <v>49385.908332348728</v>
      </c>
      <c r="W567">
        <f t="shared" si="70"/>
        <v>4.4241542881062408</v>
      </c>
      <c r="X567">
        <f t="shared" si="71"/>
        <v>260.52088063202234</v>
      </c>
    </row>
    <row r="568" spans="1:24" x14ac:dyDescent="0.25">
      <c r="A568">
        <v>125</v>
      </c>
      <c r="B568">
        <v>44</v>
      </c>
      <c r="C568">
        <v>44</v>
      </c>
      <c r="D568">
        <v>14</v>
      </c>
      <c r="E568">
        <v>43</v>
      </c>
      <c r="F568">
        <v>1.37</v>
      </c>
      <c r="G568">
        <v>1</v>
      </c>
      <c r="H568">
        <v>790</v>
      </c>
      <c r="I568">
        <v>133.43</v>
      </c>
      <c r="J568">
        <v>193.88</v>
      </c>
      <c r="K568">
        <v>20.75</v>
      </c>
      <c r="L568">
        <v>32.32</v>
      </c>
      <c r="M568">
        <v>12</v>
      </c>
      <c r="N568">
        <v>41</v>
      </c>
      <c r="O568">
        <v>0.55000000000000004</v>
      </c>
      <c r="P568">
        <v>0.09</v>
      </c>
      <c r="Q568">
        <f t="shared" si="64"/>
        <v>0.11334940312213039</v>
      </c>
      <c r="R568">
        <f t="shared" si="65"/>
        <v>0.46000000000000008</v>
      </c>
      <c r="S568">
        <f t="shared" si="66"/>
        <v>5.0000000000000001E-4</v>
      </c>
      <c r="T568">
        <f t="shared" si="67"/>
        <v>8.3500000000000002E-4</v>
      </c>
      <c r="U568">
        <f t="shared" si="68"/>
        <v>0.125</v>
      </c>
      <c r="V568">
        <f t="shared" si="69"/>
        <v>52450.121803273825</v>
      </c>
      <c r="W568">
        <f t="shared" si="70"/>
        <v>5.7549439200814341</v>
      </c>
      <c r="X568">
        <f t="shared" si="71"/>
        <v>260.55955172029519</v>
      </c>
    </row>
    <row r="569" spans="1:24" x14ac:dyDescent="0.25">
      <c r="A569">
        <v>125</v>
      </c>
      <c r="B569">
        <v>44</v>
      </c>
      <c r="C569">
        <v>48</v>
      </c>
      <c r="D569">
        <v>14</v>
      </c>
      <c r="E569">
        <v>43</v>
      </c>
      <c r="F569">
        <v>1.31</v>
      </c>
      <c r="G569">
        <v>1</v>
      </c>
      <c r="H569">
        <v>865</v>
      </c>
      <c r="I569">
        <v>131.93</v>
      </c>
      <c r="J569">
        <v>197.05</v>
      </c>
      <c r="K569">
        <v>22.86</v>
      </c>
      <c r="L569">
        <v>33.81</v>
      </c>
      <c r="M569">
        <v>12</v>
      </c>
      <c r="N569">
        <v>41</v>
      </c>
      <c r="O569">
        <v>0.55000000000000004</v>
      </c>
      <c r="P569">
        <v>0.09</v>
      </c>
      <c r="Q569">
        <f t="shared" si="64"/>
        <v>0.11376788720538721</v>
      </c>
      <c r="R569">
        <f t="shared" si="65"/>
        <v>0.46000000000000008</v>
      </c>
      <c r="S569">
        <f t="shared" si="66"/>
        <v>5.0000000000000001E-4</v>
      </c>
      <c r="T569">
        <f t="shared" si="67"/>
        <v>8.3500000000000002E-4</v>
      </c>
      <c r="U569">
        <f t="shared" si="68"/>
        <v>0.125</v>
      </c>
      <c r="V569">
        <f t="shared" si="69"/>
        <v>52759.323954267151</v>
      </c>
      <c r="W569">
        <f t="shared" si="70"/>
        <v>6.3384465583945957</v>
      </c>
      <c r="X569">
        <f t="shared" si="71"/>
        <v>260.65619216627101</v>
      </c>
    </row>
    <row r="570" spans="1:24" x14ac:dyDescent="0.25">
      <c r="A570">
        <v>120</v>
      </c>
      <c r="B570">
        <v>40</v>
      </c>
      <c r="C570">
        <v>40</v>
      </c>
      <c r="D570">
        <v>14</v>
      </c>
      <c r="E570">
        <v>43</v>
      </c>
      <c r="F570">
        <v>1.34</v>
      </c>
      <c r="G570">
        <v>4</v>
      </c>
      <c r="H570">
        <v>650</v>
      </c>
      <c r="I570">
        <v>146.21</v>
      </c>
      <c r="J570">
        <v>188.18</v>
      </c>
      <c r="K570">
        <v>16.3</v>
      </c>
      <c r="L570">
        <v>46.72</v>
      </c>
      <c r="M570">
        <v>12</v>
      </c>
      <c r="N570">
        <v>41</v>
      </c>
      <c r="O570">
        <v>0.55000000000000004</v>
      </c>
      <c r="P570">
        <v>0.09</v>
      </c>
      <c r="Q570">
        <f t="shared" si="64"/>
        <v>0.11284722222222221</v>
      </c>
      <c r="R570">
        <f t="shared" si="65"/>
        <v>0.46000000000000008</v>
      </c>
      <c r="S570">
        <f t="shared" si="66"/>
        <v>5.0000000000000001E-4</v>
      </c>
      <c r="T570">
        <f t="shared" si="67"/>
        <v>8.3500000000000002E-4</v>
      </c>
      <c r="U570">
        <f t="shared" si="68"/>
        <v>0.12</v>
      </c>
      <c r="V570">
        <f t="shared" si="69"/>
        <v>49996.99334007968</v>
      </c>
      <c r="W570">
        <f t="shared" si="70"/>
        <v>4.5136174543127492</v>
      </c>
      <c r="X570">
        <f t="shared" si="71"/>
        <v>261.12940817404444</v>
      </c>
    </row>
    <row r="571" spans="1:24" x14ac:dyDescent="0.25">
      <c r="A571">
        <v>120</v>
      </c>
      <c r="B571">
        <v>40</v>
      </c>
      <c r="C571">
        <v>44</v>
      </c>
      <c r="D571">
        <v>14</v>
      </c>
      <c r="E571">
        <v>43</v>
      </c>
      <c r="F571">
        <v>1.34</v>
      </c>
      <c r="G571">
        <v>2</v>
      </c>
      <c r="H571">
        <v>725</v>
      </c>
      <c r="I571">
        <v>157.97</v>
      </c>
      <c r="J571">
        <v>211.67</v>
      </c>
      <c r="K571">
        <v>18.59</v>
      </c>
      <c r="L571">
        <v>35.9</v>
      </c>
      <c r="M571">
        <v>12</v>
      </c>
      <c r="N571">
        <v>41</v>
      </c>
      <c r="O571">
        <v>0.55000000000000004</v>
      </c>
      <c r="P571">
        <v>0.09</v>
      </c>
      <c r="Q571">
        <f t="shared" si="64"/>
        <v>0.11442550505050506</v>
      </c>
      <c r="R571">
        <f t="shared" si="65"/>
        <v>0.46000000000000008</v>
      </c>
      <c r="S571">
        <f t="shared" si="66"/>
        <v>5.0000000000000001E-4</v>
      </c>
      <c r="T571">
        <f t="shared" si="67"/>
        <v>8.3500000000000002E-4</v>
      </c>
      <c r="U571">
        <f t="shared" si="68"/>
        <v>0.12</v>
      </c>
      <c r="V571">
        <f t="shared" si="69"/>
        <v>51117.053435229354</v>
      </c>
      <c r="W571">
        <f t="shared" si="70"/>
        <v>5.1472032972974002</v>
      </c>
      <c r="X571">
        <f t="shared" si="71"/>
        <v>261.16700519213799</v>
      </c>
    </row>
    <row r="572" spans="1:24" x14ac:dyDescent="0.25">
      <c r="A572">
        <v>120</v>
      </c>
      <c r="B572">
        <v>40</v>
      </c>
      <c r="C572">
        <v>40</v>
      </c>
      <c r="D572">
        <v>14</v>
      </c>
      <c r="E572">
        <v>43</v>
      </c>
      <c r="F572">
        <v>1.37</v>
      </c>
      <c r="G572">
        <v>3</v>
      </c>
      <c r="H572">
        <v>655</v>
      </c>
      <c r="I572">
        <v>156.21</v>
      </c>
      <c r="J572">
        <v>201.74</v>
      </c>
      <c r="K572">
        <v>16.63</v>
      </c>
      <c r="L572">
        <v>37.909999999999997</v>
      </c>
      <c r="M572">
        <v>12</v>
      </c>
      <c r="N572">
        <v>41</v>
      </c>
      <c r="O572">
        <v>0.55000000000000004</v>
      </c>
      <c r="P572">
        <v>0.09</v>
      </c>
      <c r="Q572">
        <f t="shared" si="64"/>
        <v>0.11371527777777776</v>
      </c>
      <c r="R572">
        <f t="shared" si="65"/>
        <v>0.46000000000000008</v>
      </c>
      <c r="S572">
        <f t="shared" si="66"/>
        <v>5.0000000000000001E-4</v>
      </c>
      <c r="T572">
        <f t="shared" si="67"/>
        <v>8.3500000000000002E-4</v>
      </c>
      <c r="U572">
        <f t="shared" si="68"/>
        <v>0.12</v>
      </c>
      <c r="V572">
        <f t="shared" si="69"/>
        <v>50611.589863334179</v>
      </c>
      <c r="W572">
        <f t="shared" si="70"/>
        <v>4.6042488000672064</v>
      </c>
      <c r="X572">
        <f t="shared" si="71"/>
        <v>261.18812692653046</v>
      </c>
    </row>
    <row r="573" spans="1:24" x14ac:dyDescent="0.25">
      <c r="A573">
        <v>120</v>
      </c>
      <c r="B573">
        <v>40</v>
      </c>
      <c r="C573">
        <v>44</v>
      </c>
      <c r="D573">
        <v>14</v>
      </c>
      <c r="E573">
        <v>43</v>
      </c>
      <c r="F573">
        <v>1.4</v>
      </c>
      <c r="G573">
        <v>1.5</v>
      </c>
      <c r="H573">
        <v>730</v>
      </c>
      <c r="I573">
        <v>152.96</v>
      </c>
      <c r="J573">
        <v>212.73</v>
      </c>
      <c r="K573">
        <v>18.93</v>
      </c>
      <c r="L573">
        <v>34.590000000000003</v>
      </c>
      <c r="M573">
        <v>12</v>
      </c>
      <c r="N573">
        <v>41</v>
      </c>
      <c r="O573">
        <v>0.55000000000000004</v>
      </c>
      <c r="P573">
        <v>0.09</v>
      </c>
      <c r="Q573">
        <f t="shared" si="64"/>
        <v>0.11521464646464646</v>
      </c>
      <c r="R573">
        <f t="shared" si="65"/>
        <v>0.46000000000000008</v>
      </c>
      <c r="S573">
        <f t="shared" si="66"/>
        <v>5.0000000000000001E-4</v>
      </c>
      <c r="T573">
        <f t="shared" si="67"/>
        <v>8.3500000000000002E-4</v>
      </c>
      <c r="U573">
        <f t="shared" si="68"/>
        <v>0.12</v>
      </c>
      <c r="V573">
        <f t="shared" si="69"/>
        <v>51681.436601221794</v>
      </c>
      <c r="W573">
        <f t="shared" si="70"/>
        <v>5.239923433179432</v>
      </c>
      <c r="X573">
        <f t="shared" si="71"/>
        <v>261.26482078219664</v>
      </c>
    </row>
    <row r="574" spans="1:24" x14ac:dyDescent="0.25">
      <c r="A574">
        <v>120</v>
      </c>
      <c r="B574">
        <v>40</v>
      </c>
      <c r="C574">
        <v>40</v>
      </c>
      <c r="D574">
        <v>14</v>
      </c>
      <c r="E574">
        <v>43</v>
      </c>
      <c r="F574">
        <v>1.4</v>
      </c>
      <c r="G574">
        <v>3</v>
      </c>
      <c r="H574">
        <v>660</v>
      </c>
      <c r="I574">
        <v>161.97999999999999</v>
      </c>
      <c r="J574">
        <v>208.89</v>
      </c>
      <c r="K574">
        <v>16.97</v>
      </c>
      <c r="L574">
        <v>39.07</v>
      </c>
      <c r="M574">
        <v>12</v>
      </c>
      <c r="N574">
        <v>41</v>
      </c>
      <c r="O574">
        <v>0.55000000000000004</v>
      </c>
      <c r="P574">
        <v>0.09</v>
      </c>
      <c r="Q574">
        <f t="shared" si="64"/>
        <v>0.11458333333333331</v>
      </c>
      <c r="R574">
        <f t="shared" si="65"/>
        <v>0.46000000000000008</v>
      </c>
      <c r="S574">
        <f t="shared" si="66"/>
        <v>5.0000000000000001E-4</v>
      </c>
      <c r="T574">
        <f t="shared" si="67"/>
        <v>8.3500000000000002E-4</v>
      </c>
      <c r="U574">
        <f t="shared" si="68"/>
        <v>0.12</v>
      </c>
      <c r="V574">
        <f t="shared" si="69"/>
        <v>51229.697902112217</v>
      </c>
      <c r="W574">
        <f t="shared" si="70"/>
        <v>4.6960556410269527</v>
      </c>
      <c r="X574">
        <f t="shared" si="71"/>
        <v>261.36709820348148</v>
      </c>
    </row>
    <row r="575" spans="1:24" x14ac:dyDescent="0.25">
      <c r="A575">
        <v>150</v>
      </c>
      <c r="B575">
        <v>28</v>
      </c>
      <c r="C575">
        <v>60</v>
      </c>
      <c r="D575">
        <v>14</v>
      </c>
      <c r="E575">
        <v>43</v>
      </c>
      <c r="F575">
        <v>1.2</v>
      </c>
      <c r="G575">
        <v>1.5</v>
      </c>
      <c r="H575">
        <v>700</v>
      </c>
      <c r="I575">
        <v>128.69999999999999</v>
      </c>
      <c r="J575">
        <v>179.16</v>
      </c>
      <c r="K575">
        <v>22.87</v>
      </c>
      <c r="L575">
        <v>28.19</v>
      </c>
      <c r="M575">
        <v>12</v>
      </c>
      <c r="N575">
        <v>41</v>
      </c>
      <c r="O575">
        <v>0.55000000000000004</v>
      </c>
      <c r="P575">
        <v>0.09</v>
      </c>
      <c r="Q575">
        <f t="shared" si="64"/>
        <v>0.11574074074074074</v>
      </c>
      <c r="R575">
        <f t="shared" si="65"/>
        <v>0.46000000000000008</v>
      </c>
      <c r="S575">
        <f t="shared" si="66"/>
        <v>5.0000000000000001E-4</v>
      </c>
      <c r="T575">
        <f t="shared" si="67"/>
        <v>8.3500000000000002E-4</v>
      </c>
      <c r="U575">
        <f t="shared" si="68"/>
        <v>0.15</v>
      </c>
      <c r="V575">
        <f t="shared" si="69"/>
        <v>65074.13038912171</v>
      </c>
      <c r="W575">
        <f t="shared" si="70"/>
        <v>6.3266515656090547</v>
      </c>
      <c r="X575">
        <f t="shared" si="71"/>
        <v>261.486637328325</v>
      </c>
    </row>
    <row r="576" spans="1:24" x14ac:dyDescent="0.25">
      <c r="A576">
        <v>150</v>
      </c>
      <c r="B576">
        <v>28</v>
      </c>
      <c r="C576">
        <v>60</v>
      </c>
      <c r="D576">
        <v>14</v>
      </c>
      <c r="E576">
        <v>43</v>
      </c>
      <c r="F576">
        <v>1.22</v>
      </c>
      <c r="G576">
        <v>1.5</v>
      </c>
      <c r="H576">
        <v>700</v>
      </c>
      <c r="I576">
        <v>133.13999999999999</v>
      </c>
      <c r="J576">
        <v>184.14</v>
      </c>
      <c r="K576">
        <v>22.87</v>
      </c>
      <c r="L576">
        <v>28.76</v>
      </c>
      <c r="M576">
        <v>12</v>
      </c>
      <c r="N576">
        <v>41</v>
      </c>
      <c r="O576">
        <v>0.55000000000000004</v>
      </c>
      <c r="P576">
        <v>0.09</v>
      </c>
      <c r="Q576">
        <f t="shared" si="64"/>
        <v>0.11574074074074074</v>
      </c>
      <c r="R576">
        <f t="shared" si="65"/>
        <v>0.46000000000000008</v>
      </c>
      <c r="S576">
        <f t="shared" si="66"/>
        <v>5.0000000000000001E-4</v>
      </c>
      <c r="T576">
        <f t="shared" si="67"/>
        <v>8.3500000000000002E-4</v>
      </c>
      <c r="U576">
        <f t="shared" si="68"/>
        <v>0.15</v>
      </c>
      <c r="V576">
        <f t="shared" si="69"/>
        <v>65074.13038912171</v>
      </c>
      <c r="W576">
        <f t="shared" si="70"/>
        <v>6.3266515656090547</v>
      </c>
      <c r="X576">
        <f t="shared" si="71"/>
        <v>261.486637328325</v>
      </c>
    </row>
    <row r="577" spans="1:24" x14ac:dyDescent="0.25">
      <c r="A577">
        <v>150</v>
      </c>
      <c r="B577">
        <v>28</v>
      </c>
      <c r="C577">
        <v>60</v>
      </c>
      <c r="D577">
        <v>14</v>
      </c>
      <c r="E577">
        <v>43</v>
      </c>
      <c r="F577">
        <v>1.24</v>
      </c>
      <c r="G577">
        <v>1.5</v>
      </c>
      <c r="H577">
        <v>700</v>
      </c>
      <c r="I577">
        <v>137.44999999999999</v>
      </c>
      <c r="J577">
        <v>189.06</v>
      </c>
      <c r="K577">
        <v>22.87</v>
      </c>
      <c r="L577">
        <v>29.32</v>
      </c>
      <c r="M577">
        <v>12</v>
      </c>
      <c r="N577">
        <v>41</v>
      </c>
      <c r="O577">
        <v>0.55000000000000004</v>
      </c>
      <c r="P577">
        <v>0.09</v>
      </c>
      <c r="Q577">
        <f t="shared" ref="Q577:Q640" si="72">H577/3600/(B577*C577*10^-3)</f>
        <v>0.11574074074074074</v>
      </c>
      <c r="R577">
        <f t="shared" ref="R577:R640" si="73">O577-P577</f>
        <v>0.46000000000000008</v>
      </c>
      <c r="S577">
        <f t="shared" ref="S577:S640" si="74">500*10^-6</f>
        <v>5.0000000000000001E-4</v>
      </c>
      <c r="T577">
        <f t="shared" ref="T577:T640" si="75">0.000835</f>
        <v>8.3500000000000002E-4</v>
      </c>
      <c r="U577">
        <f t="shared" ref="U577:U640" si="76">A577/1000</f>
        <v>0.15</v>
      </c>
      <c r="V577">
        <f t="shared" ref="V577:V640" si="77">U577*(150*T577*(1-R577)^2*Q577/(S577^2*R577^3)+1.75*1000*(1-R577)*Q577^2/(S577*R577^3))</f>
        <v>65074.13038912171</v>
      </c>
      <c r="W577">
        <f t="shared" ref="W577:W640" si="78">V577*H577/3600/1000/2</f>
        <v>6.3266515656090547</v>
      </c>
      <c r="X577">
        <f t="shared" ref="X577:X640" si="79">ABS(W577-K577)/W577*100</f>
        <v>261.486637328325</v>
      </c>
    </row>
    <row r="578" spans="1:24" x14ac:dyDescent="0.25">
      <c r="A578">
        <v>150</v>
      </c>
      <c r="B578">
        <v>28</v>
      </c>
      <c r="C578">
        <v>60</v>
      </c>
      <c r="D578">
        <v>14</v>
      </c>
      <c r="E578">
        <v>43</v>
      </c>
      <c r="F578">
        <v>1.26</v>
      </c>
      <c r="G578">
        <v>1.5</v>
      </c>
      <c r="H578">
        <v>700</v>
      </c>
      <c r="I578">
        <v>141.72</v>
      </c>
      <c r="J578">
        <v>193.93</v>
      </c>
      <c r="K578">
        <v>22.87</v>
      </c>
      <c r="L578">
        <v>29.87</v>
      </c>
      <c r="M578">
        <v>12</v>
      </c>
      <c r="N578">
        <v>41</v>
      </c>
      <c r="O578">
        <v>0.55000000000000004</v>
      </c>
      <c r="P578">
        <v>0.09</v>
      </c>
      <c r="Q578">
        <f t="shared" si="72"/>
        <v>0.11574074074074074</v>
      </c>
      <c r="R578">
        <f t="shared" si="73"/>
        <v>0.46000000000000008</v>
      </c>
      <c r="S578">
        <f t="shared" si="74"/>
        <v>5.0000000000000001E-4</v>
      </c>
      <c r="T578">
        <f t="shared" si="75"/>
        <v>8.3500000000000002E-4</v>
      </c>
      <c r="U578">
        <f t="shared" si="76"/>
        <v>0.15</v>
      </c>
      <c r="V578">
        <f t="shared" si="77"/>
        <v>65074.13038912171</v>
      </c>
      <c r="W578">
        <f t="shared" si="78"/>
        <v>6.3266515656090547</v>
      </c>
      <c r="X578">
        <f t="shared" si="79"/>
        <v>261.486637328325</v>
      </c>
    </row>
    <row r="579" spans="1:24" x14ac:dyDescent="0.25">
      <c r="A579">
        <v>150</v>
      </c>
      <c r="B579">
        <v>28</v>
      </c>
      <c r="C579">
        <v>60</v>
      </c>
      <c r="D579">
        <v>14</v>
      </c>
      <c r="E579">
        <v>43</v>
      </c>
      <c r="F579">
        <v>1.28</v>
      </c>
      <c r="G579">
        <v>1.5</v>
      </c>
      <c r="H579">
        <v>700</v>
      </c>
      <c r="I579">
        <v>145.94</v>
      </c>
      <c r="J579">
        <v>198.75</v>
      </c>
      <c r="K579">
        <v>22.87</v>
      </c>
      <c r="L579">
        <v>30.42</v>
      </c>
      <c r="M579">
        <v>12</v>
      </c>
      <c r="N579">
        <v>41</v>
      </c>
      <c r="O579">
        <v>0.55000000000000004</v>
      </c>
      <c r="P579">
        <v>0.09</v>
      </c>
      <c r="Q579">
        <f t="shared" si="72"/>
        <v>0.11574074074074074</v>
      </c>
      <c r="R579">
        <f t="shared" si="73"/>
        <v>0.46000000000000008</v>
      </c>
      <c r="S579">
        <f t="shared" si="74"/>
        <v>5.0000000000000001E-4</v>
      </c>
      <c r="T579">
        <f t="shared" si="75"/>
        <v>8.3500000000000002E-4</v>
      </c>
      <c r="U579">
        <f t="shared" si="76"/>
        <v>0.15</v>
      </c>
      <c r="V579">
        <f t="shared" si="77"/>
        <v>65074.13038912171</v>
      </c>
      <c r="W579">
        <f t="shared" si="78"/>
        <v>6.3266515656090547</v>
      </c>
      <c r="X579">
        <f t="shared" si="79"/>
        <v>261.486637328325</v>
      </c>
    </row>
    <row r="580" spans="1:24" x14ac:dyDescent="0.25">
      <c r="A580">
        <v>150</v>
      </c>
      <c r="B580">
        <v>28</v>
      </c>
      <c r="C580">
        <v>60</v>
      </c>
      <c r="D580">
        <v>14</v>
      </c>
      <c r="E580">
        <v>43</v>
      </c>
      <c r="F580">
        <v>1.3</v>
      </c>
      <c r="G580">
        <v>1.5</v>
      </c>
      <c r="H580">
        <v>700</v>
      </c>
      <c r="I580">
        <v>150.12</v>
      </c>
      <c r="J580">
        <v>203.51</v>
      </c>
      <c r="K580">
        <v>22.87</v>
      </c>
      <c r="L580">
        <v>30.97</v>
      </c>
      <c r="M580">
        <v>12</v>
      </c>
      <c r="N580">
        <v>41</v>
      </c>
      <c r="O580">
        <v>0.55000000000000004</v>
      </c>
      <c r="P580">
        <v>0.09</v>
      </c>
      <c r="Q580">
        <f t="shared" si="72"/>
        <v>0.11574074074074074</v>
      </c>
      <c r="R580">
        <f t="shared" si="73"/>
        <v>0.46000000000000008</v>
      </c>
      <c r="S580">
        <f t="shared" si="74"/>
        <v>5.0000000000000001E-4</v>
      </c>
      <c r="T580">
        <f t="shared" si="75"/>
        <v>8.3500000000000002E-4</v>
      </c>
      <c r="U580">
        <f t="shared" si="76"/>
        <v>0.15</v>
      </c>
      <c r="V580">
        <f t="shared" si="77"/>
        <v>65074.13038912171</v>
      </c>
      <c r="W580">
        <f t="shared" si="78"/>
        <v>6.3266515656090547</v>
      </c>
      <c r="X580">
        <f t="shared" si="79"/>
        <v>261.486637328325</v>
      </c>
    </row>
    <row r="581" spans="1:24" x14ac:dyDescent="0.25">
      <c r="A581">
        <v>150</v>
      </c>
      <c r="B581">
        <v>28</v>
      </c>
      <c r="C581">
        <v>60</v>
      </c>
      <c r="D581">
        <v>14</v>
      </c>
      <c r="E581">
        <v>43</v>
      </c>
      <c r="F581">
        <v>1.32</v>
      </c>
      <c r="G581">
        <v>1.5</v>
      </c>
      <c r="H581">
        <v>700</v>
      </c>
      <c r="I581">
        <v>154.28</v>
      </c>
      <c r="J581">
        <v>208.24</v>
      </c>
      <c r="K581">
        <v>22.87</v>
      </c>
      <c r="L581">
        <v>31.52</v>
      </c>
      <c r="M581">
        <v>12</v>
      </c>
      <c r="N581">
        <v>41</v>
      </c>
      <c r="O581">
        <v>0.55000000000000004</v>
      </c>
      <c r="P581">
        <v>0.09</v>
      </c>
      <c r="Q581">
        <f t="shared" si="72"/>
        <v>0.11574074074074074</v>
      </c>
      <c r="R581">
        <f t="shared" si="73"/>
        <v>0.46000000000000008</v>
      </c>
      <c r="S581">
        <f t="shared" si="74"/>
        <v>5.0000000000000001E-4</v>
      </c>
      <c r="T581">
        <f t="shared" si="75"/>
        <v>8.3500000000000002E-4</v>
      </c>
      <c r="U581">
        <f t="shared" si="76"/>
        <v>0.15</v>
      </c>
      <c r="V581">
        <f t="shared" si="77"/>
        <v>65074.13038912171</v>
      </c>
      <c r="W581">
        <f t="shared" si="78"/>
        <v>6.3266515656090547</v>
      </c>
      <c r="X581">
        <f t="shared" si="79"/>
        <v>261.486637328325</v>
      </c>
    </row>
    <row r="582" spans="1:24" x14ac:dyDescent="0.25">
      <c r="A582">
        <v>150</v>
      </c>
      <c r="B582">
        <v>28</v>
      </c>
      <c r="C582">
        <v>60</v>
      </c>
      <c r="D582">
        <v>14</v>
      </c>
      <c r="E582">
        <v>43</v>
      </c>
      <c r="F582">
        <v>1.34</v>
      </c>
      <c r="G582">
        <v>1.5</v>
      </c>
      <c r="H582">
        <v>700</v>
      </c>
      <c r="I582">
        <v>158.43</v>
      </c>
      <c r="J582">
        <v>213.01</v>
      </c>
      <c r="K582">
        <v>22.87</v>
      </c>
      <c r="L582">
        <v>32.06</v>
      </c>
      <c r="M582">
        <v>12</v>
      </c>
      <c r="N582">
        <v>41</v>
      </c>
      <c r="O582">
        <v>0.55000000000000004</v>
      </c>
      <c r="P582">
        <v>0.09</v>
      </c>
      <c r="Q582">
        <f t="shared" si="72"/>
        <v>0.11574074074074074</v>
      </c>
      <c r="R582">
        <f t="shared" si="73"/>
        <v>0.46000000000000008</v>
      </c>
      <c r="S582">
        <f t="shared" si="74"/>
        <v>5.0000000000000001E-4</v>
      </c>
      <c r="T582">
        <f t="shared" si="75"/>
        <v>8.3500000000000002E-4</v>
      </c>
      <c r="U582">
        <f t="shared" si="76"/>
        <v>0.15</v>
      </c>
      <c r="V582">
        <f t="shared" si="77"/>
        <v>65074.13038912171</v>
      </c>
      <c r="W582">
        <f t="shared" si="78"/>
        <v>6.3266515656090547</v>
      </c>
      <c r="X582">
        <f t="shared" si="79"/>
        <v>261.486637328325</v>
      </c>
    </row>
    <row r="583" spans="1:24" x14ac:dyDescent="0.25">
      <c r="A583">
        <v>120</v>
      </c>
      <c r="B583">
        <v>36</v>
      </c>
      <c r="C583">
        <v>44</v>
      </c>
      <c r="D583">
        <v>14</v>
      </c>
      <c r="E583">
        <v>43</v>
      </c>
      <c r="F583">
        <v>1.34</v>
      </c>
      <c r="G583">
        <v>2</v>
      </c>
      <c r="H583">
        <v>955</v>
      </c>
      <c r="I583">
        <v>159.57</v>
      </c>
      <c r="J583">
        <v>322.82</v>
      </c>
      <c r="K583">
        <v>115.36</v>
      </c>
      <c r="L583">
        <v>58.27</v>
      </c>
      <c r="M583">
        <v>12</v>
      </c>
      <c r="N583">
        <v>41</v>
      </c>
      <c r="O583">
        <v>0.45</v>
      </c>
      <c r="P583">
        <v>0.09</v>
      </c>
      <c r="Q583">
        <f t="shared" si="72"/>
        <v>0.16747334455667789</v>
      </c>
      <c r="R583">
        <f t="shared" si="73"/>
        <v>0.36</v>
      </c>
      <c r="S583">
        <f t="shared" si="74"/>
        <v>5.0000000000000001E-4</v>
      </c>
      <c r="T583">
        <f t="shared" si="75"/>
        <v>8.3500000000000002E-4</v>
      </c>
      <c r="U583">
        <f t="shared" si="76"/>
        <v>0.12</v>
      </c>
      <c r="V583">
        <f t="shared" si="77"/>
        <v>249982.3492644483</v>
      </c>
      <c r="W583">
        <f t="shared" si="78"/>
        <v>33.157381048270572</v>
      </c>
      <c r="X583">
        <f t="shared" si="79"/>
        <v>247.91650110139489</v>
      </c>
    </row>
    <row r="584" spans="1:24" x14ac:dyDescent="0.25">
      <c r="A584">
        <v>150</v>
      </c>
      <c r="B584">
        <v>28</v>
      </c>
      <c r="C584">
        <v>60</v>
      </c>
      <c r="D584">
        <v>14</v>
      </c>
      <c r="E584">
        <v>43</v>
      </c>
      <c r="F584">
        <v>1.36</v>
      </c>
      <c r="G584">
        <v>1.5</v>
      </c>
      <c r="H584">
        <v>700</v>
      </c>
      <c r="I584">
        <v>162.55000000000001</v>
      </c>
      <c r="J584">
        <v>217.78</v>
      </c>
      <c r="K584">
        <v>22.87</v>
      </c>
      <c r="L584">
        <v>32.61</v>
      </c>
      <c r="M584">
        <v>12</v>
      </c>
      <c r="N584">
        <v>41</v>
      </c>
      <c r="O584">
        <v>0.55000000000000004</v>
      </c>
      <c r="P584">
        <v>0.09</v>
      </c>
      <c r="Q584">
        <f t="shared" si="72"/>
        <v>0.11574074074074074</v>
      </c>
      <c r="R584">
        <f t="shared" si="73"/>
        <v>0.46000000000000008</v>
      </c>
      <c r="S584">
        <f t="shared" si="74"/>
        <v>5.0000000000000001E-4</v>
      </c>
      <c r="T584">
        <f t="shared" si="75"/>
        <v>8.3500000000000002E-4</v>
      </c>
      <c r="U584">
        <f t="shared" si="76"/>
        <v>0.15</v>
      </c>
      <c r="V584">
        <f t="shared" si="77"/>
        <v>65074.13038912171</v>
      </c>
      <c r="W584">
        <f t="shared" si="78"/>
        <v>6.3266515656090547</v>
      </c>
      <c r="X584">
        <f t="shared" si="79"/>
        <v>261.486637328325</v>
      </c>
    </row>
    <row r="585" spans="1:24" x14ac:dyDescent="0.25">
      <c r="A585">
        <v>150</v>
      </c>
      <c r="B585">
        <v>25</v>
      </c>
      <c r="C585">
        <v>67</v>
      </c>
      <c r="D585">
        <v>14</v>
      </c>
      <c r="E585">
        <v>43</v>
      </c>
      <c r="F585">
        <v>1.3</v>
      </c>
      <c r="G585">
        <v>1.5</v>
      </c>
      <c r="H585">
        <v>700</v>
      </c>
      <c r="I585">
        <v>147.04</v>
      </c>
      <c r="J585">
        <v>200.14</v>
      </c>
      <c r="K585">
        <v>22.9863</v>
      </c>
      <c r="L585">
        <v>38.224800000000002</v>
      </c>
      <c r="M585">
        <v>12</v>
      </c>
      <c r="N585">
        <v>41</v>
      </c>
      <c r="O585">
        <v>0.55000000000000004</v>
      </c>
      <c r="P585">
        <v>0.09</v>
      </c>
      <c r="Q585">
        <f t="shared" si="72"/>
        <v>0.11608623548922056</v>
      </c>
      <c r="R585">
        <f t="shared" si="73"/>
        <v>0.46000000000000008</v>
      </c>
      <c r="S585">
        <f t="shared" si="74"/>
        <v>5.0000000000000001E-4</v>
      </c>
      <c r="T585">
        <f t="shared" si="75"/>
        <v>8.3500000000000002E-4</v>
      </c>
      <c r="U585">
        <f t="shared" si="76"/>
        <v>0.15</v>
      </c>
      <c r="V585">
        <f t="shared" si="77"/>
        <v>65385.197367379078</v>
      </c>
      <c r="W585">
        <f t="shared" si="78"/>
        <v>6.3568941884951879</v>
      </c>
      <c r="X585">
        <f t="shared" si="79"/>
        <v>261.59639154606327</v>
      </c>
    </row>
    <row r="586" spans="1:24" x14ac:dyDescent="0.25">
      <c r="A586">
        <v>150</v>
      </c>
      <c r="B586">
        <v>25</v>
      </c>
      <c r="C586">
        <v>67</v>
      </c>
      <c r="D586">
        <v>14</v>
      </c>
      <c r="E586">
        <v>43</v>
      </c>
      <c r="F586">
        <v>1.32</v>
      </c>
      <c r="G586">
        <v>1.5</v>
      </c>
      <c r="H586">
        <v>700</v>
      </c>
      <c r="I586">
        <v>151.13300000000001</v>
      </c>
      <c r="J586">
        <v>204.874</v>
      </c>
      <c r="K586">
        <v>22.9863</v>
      </c>
      <c r="L586">
        <v>38.8185</v>
      </c>
      <c r="M586">
        <v>12</v>
      </c>
      <c r="N586">
        <v>41</v>
      </c>
      <c r="O586">
        <v>0.55000000000000004</v>
      </c>
      <c r="P586">
        <v>0.09</v>
      </c>
      <c r="Q586">
        <f t="shared" si="72"/>
        <v>0.11608623548922056</v>
      </c>
      <c r="R586">
        <f t="shared" si="73"/>
        <v>0.46000000000000008</v>
      </c>
      <c r="S586">
        <f t="shared" si="74"/>
        <v>5.0000000000000001E-4</v>
      </c>
      <c r="T586">
        <f t="shared" si="75"/>
        <v>8.3500000000000002E-4</v>
      </c>
      <c r="U586">
        <f t="shared" si="76"/>
        <v>0.15</v>
      </c>
      <c r="V586">
        <f t="shared" si="77"/>
        <v>65385.197367379078</v>
      </c>
      <c r="W586">
        <f t="shared" si="78"/>
        <v>6.3568941884951879</v>
      </c>
      <c r="X586">
        <f t="shared" si="79"/>
        <v>261.59639154606327</v>
      </c>
    </row>
    <row r="587" spans="1:24" x14ac:dyDescent="0.25">
      <c r="A587">
        <v>150</v>
      </c>
      <c r="B587">
        <v>25</v>
      </c>
      <c r="C587">
        <v>67</v>
      </c>
      <c r="D587">
        <v>14</v>
      </c>
      <c r="E587">
        <v>43</v>
      </c>
      <c r="F587">
        <v>1.34</v>
      </c>
      <c r="G587">
        <v>1.5</v>
      </c>
      <c r="H587">
        <v>700</v>
      </c>
      <c r="I587">
        <v>155.298</v>
      </c>
      <c r="J587">
        <v>209.59800000000001</v>
      </c>
      <c r="K587">
        <v>22.9863</v>
      </c>
      <c r="L587">
        <v>39.358400000000003</v>
      </c>
      <c r="M587">
        <v>12</v>
      </c>
      <c r="N587">
        <v>41</v>
      </c>
      <c r="O587">
        <v>0.55000000000000004</v>
      </c>
      <c r="P587">
        <v>0.09</v>
      </c>
      <c r="Q587">
        <f t="shared" si="72"/>
        <v>0.11608623548922056</v>
      </c>
      <c r="R587">
        <f t="shared" si="73"/>
        <v>0.46000000000000008</v>
      </c>
      <c r="S587">
        <f t="shared" si="74"/>
        <v>5.0000000000000001E-4</v>
      </c>
      <c r="T587">
        <f t="shared" si="75"/>
        <v>8.3500000000000002E-4</v>
      </c>
      <c r="U587">
        <f t="shared" si="76"/>
        <v>0.15</v>
      </c>
      <c r="V587">
        <f t="shared" si="77"/>
        <v>65385.197367379078</v>
      </c>
      <c r="W587">
        <f t="shared" si="78"/>
        <v>6.3568941884951879</v>
      </c>
      <c r="X587">
        <f t="shared" si="79"/>
        <v>261.59639154606327</v>
      </c>
    </row>
    <row r="588" spans="1:24" x14ac:dyDescent="0.25">
      <c r="A588">
        <v>150</v>
      </c>
      <c r="B588">
        <v>25</v>
      </c>
      <c r="C588">
        <v>67</v>
      </c>
      <c r="D588">
        <v>14</v>
      </c>
      <c r="E588">
        <v>43</v>
      </c>
      <c r="F588">
        <v>1.36</v>
      </c>
      <c r="G588">
        <v>1.5</v>
      </c>
      <c r="H588">
        <v>700</v>
      </c>
      <c r="I588">
        <v>159.43199999999999</v>
      </c>
      <c r="J588">
        <v>214.35900000000001</v>
      </c>
      <c r="K588">
        <v>22.9863</v>
      </c>
      <c r="L588">
        <v>39.936</v>
      </c>
      <c r="M588">
        <v>12</v>
      </c>
      <c r="N588">
        <v>41</v>
      </c>
      <c r="O588">
        <v>0.55000000000000004</v>
      </c>
      <c r="P588">
        <v>0.09</v>
      </c>
      <c r="Q588">
        <f t="shared" si="72"/>
        <v>0.11608623548922056</v>
      </c>
      <c r="R588">
        <f t="shared" si="73"/>
        <v>0.46000000000000008</v>
      </c>
      <c r="S588">
        <f t="shared" si="74"/>
        <v>5.0000000000000001E-4</v>
      </c>
      <c r="T588">
        <f t="shared" si="75"/>
        <v>8.3500000000000002E-4</v>
      </c>
      <c r="U588">
        <f t="shared" si="76"/>
        <v>0.15</v>
      </c>
      <c r="V588">
        <f t="shared" si="77"/>
        <v>65385.197367379078</v>
      </c>
      <c r="W588">
        <f t="shared" si="78"/>
        <v>6.3568941884951879</v>
      </c>
      <c r="X588">
        <f t="shared" si="79"/>
        <v>261.59639154606327</v>
      </c>
    </row>
    <row r="589" spans="1:24" x14ac:dyDescent="0.25">
      <c r="A589">
        <v>120</v>
      </c>
      <c r="B589">
        <v>36</v>
      </c>
      <c r="C589">
        <v>44</v>
      </c>
      <c r="D589">
        <v>14</v>
      </c>
      <c r="E589">
        <v>43</v>
      </c>
      <c r="F589">
        <v>1.4</v>
      </c>
      <c r="G589">
        <v>3</v>
      </c>
      <c r="H589">
        <v>655</v>
      </c>
      <c r="I589">
        <v>158.18</v>
      </c>
      <c r="J589">
        <v>204.57</v>
      </c>
      <c r="K589">
        <v>16.920000000000002</v>
      </c>
      <c r="L589">
        <v>38.32</v>
      </c>
      <c r="M589">
        <v>12</v>
      </c>
      <c r="N589">
        <v>41</v>
      </c>
      <c r="O589">
        <v>0.55000000000000004</v>
      </c>
      <c r="P589">
        <v>0.09</v>
      </c>
      <c r="Q589">
        <f t="shared" si="72"/>
        <v>0.11486391694725027</v>
      </c>
      <c r="R589">
        <f t="shared" si="73"/>
        <v>0.46000000000000008</v>
      </c>
      <c r="S589">
        <f t="shared" si="74"/>
        <v>5.0000000000000001E-4</v>
      </c>
      <c r="T589">
        <f t="shared" si="75"/>
        <v>8.3500000000000002E-4</v>
      </c>
      <c r="U589">
        <f t="shared" si="76"/>
        <v>0.12</v>
      </c>
      <c r="V589">
        <f t="shared" si="77"/>
        <v>51430.24135720724</v>
      </c>
      <c r="W589">
        <f t="shared" si="78"/>
        <v>4.678723345690381</v>
      </c>
      <c r="X589">
        <f t="shared" si="79"/>
        <v>261.63711230297861</v>
      </c>
    </row>
    <row r="590" spans="1:24" x14ac:dyDescent="0.25">
      <c r="A590">
        <v>130</v>
      </c>
      <c r="B590">
        <v>40</v>
      </c>
      <c r="C590">
        <v>44</v>
      </c>
      <c r="D590">
        <v>14</v>
      </c>
      <c r="E590">
        <v>43</v>
      </c>
      <c r="F590">
        <v>1.4</v>
      </c>
      <c r="G590">
        <v>1</v>
      </c>
      <c r="H590">
        <v>825</v>
      </c>
      <c r="I590">
        <v>160.21</v>
      </c>
      <c r="J590">
        <v>279.06</v>
      </c>
      <c r="K590">
        <v>70.02</v>
      </c>
      <c r="L590">
        <v>38.32</v>
      </c>
      <c r="M590">
        <v>12</v>
      </c>
      <c r="N590">
        <v>41</v>
      </c>
      <c r="O590">
        <v>0.45</v>
      </c>
      <c r="P590">
        <v>0.09</v>
      </c>
      <c r="Q590">
        <f t="shared" si="72"/>
        <v>0.13020833333333331</v>
      </c>
      <c r="R590">
        <f t="shared" si="73"/>
        <v>0.36</v>
      </c>
      <c r="S590">
        <f t="shared" si="74"/>
        <v>5.0000000000000001E-4</v>
      </c>
      <c r="T590">
        <f t="shared" si="75"/>
        <v>8.3500000000000002E-4</v>
      </c>
      <c r="U590">
        <f t="shared" si="76"/>
        <v>0.13</v>
      </c>
      <c r="V590">
        <f t="shared" si="77"/>
        <v>180269.76106443378</v>
      </c>
      <c r="W590">
        <f t="shared" si="78"/>
        <v>20.655910121966372</v>
      </c>
      <c r="X590">
        <f t="shared" si="79"/>
        <v>238.98288473640167</v>
      </c>
    </row>
    <row r="591" spans="1:24" x14ac:dyDescent="0.25">
      <c r="A591">
        <v>150</v>
      </c>
      <c r="B591">
        <v>25</v>
      </c>
      <c r="C591">
        <v>67</v>
      </c>
      <c r="D591">
        <v>14</v>
      </c>
      <c r="E591">
        <v>43</v>
      </c>
      <c r="F591">
        <v>1.2</v>
      </c>
      <c r="G591">
        <v>1.5</v>
      </c>
      <c r="H591">
        <v>700</v>
      </c>
      <c r="I591">
        <v>125.49</v>
      </c>
      <c r="J591">
        <v>175.72</v>
      </c>
      <c r="K591">
        <v>22.99</v>
      </c>
      <c r="L591">
        <v>27.81</v>
      </c>
      <c r="M591">
        <v>12</v>
      </c>
      <c r="N591">
        <v>41</v>
      </c>
      <c r="O591">
        <v>0.55000000000000004</v>
      </c>
      <c r="P591">
        <v>0.09</v>
      </c>
      <c r="Q591">
        <f t="shared" si="72"/>
        <v>0.11608623548922056</v>
      </c>
      <c r="R591">
        <f t="shared" si="73"/>
        <v>0.46000000000000008</v>
      </c>
      <c r="S591">
        <f t="shared" si="74"/>
        <v>5.0000000000000001E-4</v>
      </c>
      <c r="T591">
        <f t="shared" si="75"/>
        <v>8.3500000000000002E-4</v>
      </c>
      <c r="U591">
        <f t="shared" si="76"/>
        <v>0.15</v>
      </c>
      <c r="V591">
        <f t="shared" si="77"/>
        <v>65385.197367379078</v>
      </c>
      <c r="W591">
        <f t="shared" si="78"/>
        <v>6.3568941884951879</v>
      </c>
      <c r="X591">
        <f t="shared" si="79"/>
        <v>261.65459607000668</v>
      </c>
    </row>
    <row r="592" spans="1:24" x14ac:dyDescent="0.25">
      <c r="A592">
        <v>150</v>
      </c>
      <c r="B592">
        <v>25</v>
      </c>
      <c r="C592">
        <v>67</v>
      </c>
      <c r="D592">
        <v>14</v>
      </c>
      <c r="E592">
        <v>43</v>
      </c>
      <c r="F592">
        <v>1.22</v>
      </c>
      <c r="G592">
        <v>1.5</v>
      </c>
      <c r="H592">
        <v>700</v>
      </c>
      <c r="I592">
        <v>129.94999999999999</v>
      </c>
      <c r="J592">
        <v>180.71</v>
      </c>
      <c r="K592">
        <v>22.99</v>
      </c>
      <c r="L592">
        <v>28.37</v>
      </c>
      <c r="M592">
        <v>12</v>
      </c>
      <c r="N592">
        <v>41</v>
      </c>
      <c r="O592">
        <v>0.55000000000000004</v>
      </c>
      <c r="P592">
        <v>0.09</v>
      </c>
      <c r="Q592">
        <f t="shared" si="72"/>
        <v>0.11608623548922056</v>
      </c>
      <c r="R592">
        <f t="shared" si="73"/>
        <v>0.46000000000000008</v>
      </c>
      <c r="S592">
        <f t="shared" si="74"/>
        <v>5.0000000000000001E-4</v>
      </c>
      <c r="T592">
        <f t="shared" si="75"/>
        <v>8.3500000000000002E-4</v>
      </c>
      <c r="U592">
        <f t="shared" si="76"/>
        <v>0.15</v>
      </c>
      <c r="V592">
        <f t="shared" si="77"/>
        <v>65385.197367379078</v>
      </c>
      <c r="W592">
        <f t="shared" si="78"/>
        <v>6.3568941884951879</v>
      </c>
      <c r="X592">
        <f t="shared" si="79"/>
        <v>261.65459607000668</v>
      </c>
    </row>
    <row r="593" spans="1:24" x14ac:dyDescent="0.25">
      <c r="A593">
        <v>150</v>
      </c>
      <c r="B593">
        <v>25</v>
      </c>
      <c r="C593">
        <v>67</v>
      </c>
      <c r="D593">
        <v>14</v>
      </c>
      <c r="E593">
        <v>43</v>
      </c>
      <c r="F593">
        <v>1.24</v>
      </c>
      <c r="G593">
        <v>1.5</v>
      </c>
      <c r="H593">
        <v>700</v>
      </c>
      <c r="I593">
        <v>134.27000000000001</v>
      </c>
      <c r="J593">
        <v>185.65</v>
      </c>
      <c r="K593">
        <v>22.99</v>
      </c>
      <c r="L593">
        <v>28.93</v>
      </c>
      <c r="M593">
        <v>12</v>
      </c>
      <c r="N593">
        <v>41</v>
      </c>
      <c r="O593">
        <v>0.55000000000000004</v>
      </c>
      <c r="P593">
        <v>0.09</v>
      </c>
      <c r="Q593">
        <f t="shared" si="72"/>
        <v>0.11608623548922056</v>
      </c>
      <c r="R593">
        <f t="shared" si="73"/>
        <v>0.46000000000000008</v>
      </c>
      <c r="S593">
        <f t="shared" si="74"/>
        <v>5.0000000000000001E-4</v>
      </c>
      <c r="T593">
        <f t="shared" si="75"/>
        <v>8.3500000000000002E-4</v>
      </c>
      <c r="U593">
        <f t="shared" si="76"/>
        <v>0.15</v>
      </c>
      <c r="V593">
        <f t="shared" si="77"/>
        <v>65385.197367379078</v>
      </c>
      <c r="W593">
        <f t="shared" si="78"/>
        <v>6.3568941884951879</v>
      </c>
      <c r="X593">
        <f t="shared" si="79"/>
        <v>261.65459607000668</v>
      </c>
    </row>
    <row r="594" spans="1:24" x14ac:dyDescent="0.25">
      <c r="A594">
        <v>150</v>
      </c>
      <c r="B594">
        <v>25</v>
      </c>
      <c r="C594">
        <v>67</v>
      </c>
      <c r="D594">
        <v>14</v>
      </c>
      <c r="E594">
        <v>43</v>
      </c>
      <c r="F594">
        <v>1.26</v>
      </c>
      <c r="G594">
        <v>1.5</v>
      </c>
      <c r="H594">
        <v>700</v>
      </c>
      <c r="I594">
        <v>138.62</v>
      </c>
      <c r="J594">
        <v>190.53</v>
      </c>
      <c r="K594">
        <v>22.99</v>
      </c>
      <c r="L594">
        <v>29.49</v>
      </c>
      <c r="M594">
        <v>12</v>
      </c>
      <c r="N594">
        <v>41</v>
      </c>
      <c r="O594">
        <v>0.55000000000000004</v>
      </c>
      <c r="P594">
        <v>0.09</v>
      </c>
      <c r="Q594">
        <f t="shared" si="72"/>
        <v>0.11608623548922056</v>
      </c>
      <c r="R594">
        <f t="shared" si="73"/>
        <v>0.46000000000000008</v>
      </c>
      <c r="S594">
        <f t="shared" si="74"/>
        <v>5.0000000000000001E-4</v>
      </c>
      <c r="T594">
        <f t="shared" si="75"/>
        <v>8.3500000000000002E-4</v>
      </c>
      <c r="U594">
        <f t="shared" si="76"/>
        <v>0.15</v>
      </c>
      <c r="V594">
        <f t="shared" si="77"/>
        <v>65385.197367379078</v>
      </c>
      <c r="W594">
        <f t="shared" si="78"/>
        <v>6.3568941884951879</v>
      </c>
      <c r="X594">
        <f t="shared" si="79"/>
        <v>261.65459607000668</v>
      </c>
    </row>
    <row r="595" spans="1:24" x14ac:dyDescent="0.25">
      <c r="A595">
        <v>150</v>
      </c>
      <c r="B595">
        <v>25</v>
      </c>
      <c r="C595">
        <v>67</v>
      </c>
      <c r="D595">
        <v>14</v>
      </c>
      <c r="E595">
        <v>43</v>
      </c>
      <c r="F595">
        <v>1.28</v>
      </c>
      <c r="G595">
        <v>1.5</v>
      </c>
      <c r="H595">
        <v>700</v>
      </c>
      <c r="I595">
        <v>142.86000000000001</v>
      </c>
      <c r="J595">
        <v>195.36</v>
      </c>
      <c r="K595">
        <v>22.99</v>
      </c>
      <c r="L595">
        <v>30.04</v>
      </c>
      <c r="M595">
        <v>12</v>
      </c>
      <c r="N595">
        <v>41</v>
      </c>
      <c r="O595">
        <v>0.55000000000000004</v>
      </c>
      <c r="P595">
        <v>0.09</v>
      </c>
      <c r="Q595">
        <f t="shared" si="72"/>
        <v>0.11608623548922056</v>
      </c>
      <c r="R595">
        <f t="shared" si="73"/>
        <v>0.46000000000000008</v>
      </c>
      <c r="S595">
        <f t="shared" si="74"/>
        <v>5.0000000000000001E-4</v>
      </c>
      <c r="T595">
        <f t="shared" si="75"/>
        <v>8.3500000000000002E-4</v>
      </c>
      <c r="U595">
        <f t="shared" si="76"/>
        <v>0.15</v>
      </c>
      <c r="V595">
        <f t="shared" si="77"/>
        <v>65385.197367379078</v>
      </c>
      <c r="W595">
        <f t="shared" si="78"/>
        <v>6.3568941884951879</v>
      </c>
      <c r="X595">
        <f t="shared" si="79"/>
        <v>261.65459607000668</v>
      </c>
    </row>
    <row r="596" spans="1:24" x14ac:dyDescent="0.25">
      <c r="A596">
        <v>120</v>
      </c>
      <c r="B596">
        <v>40</v>
      </c>
      <c r="C596">
        <v>40</v>
      </c>
      <c r="D596">
        <v>14</v>
      </c>
      <c r="E596">
        <v>43</v>
      </c>
      <c r="F596">
        <v>1.37</v>
      </c>
      <c r="G596">
        <v>3</v>
      </c>
      <c r="H596">
        <v>665</v>
      </c>
      <c r="I596">
        <v>157.19</v>
      </c>
      <c r="J596">
        <v>204</v>
      </c>
      <c r="K596">
        <v>17.32</v>
      </c>
      <c r="L596">
        <v>38.32</v>
      </c>
      <c r="M596">
        <v>12</v>
      </c>
      <c r="N596">
        <v>41</v>
      </c>
      <c r="O596">
        <v>0.55000000000000004</v>
      </c>
      <c r="P596">
        <v>0.09</v>
      </c>
      <c r="Q596">
        <f t="shared" si="72"/>
        <v>0.1154513888888889</v>
      </c>
      <c r="R596">
        <f t="shared" si="73"/>
        <v>0.46000000000000008</v>
      </c>
      <c r="S596">
        <f t="shared" si="74"/>
        <v>5.0000000000000001E-4</v>
      </c>
      <c r="T596">
        <f t="shared" si="75"/>
        <v>8.3500000000000002E-4</v>
      </c>
      <c r="U596">
        <f t="shared" si="76"/>
        <v>0.12</v>
      </c>
      <c r="V596">
        <f t="shared" si="77"/>
        <v>51851.317456413839</v>
      </c>
      <c r="W596">
        <f t="shared" si="78"/>
        <v>4.7890452928493339</v>
      </c>
      <c r="X596">
        <f t="shared" si="79"/>
        <v>261.6587219557311</v>
      </c>
    </row>
    <row r="597" spans="1:24" x14ac:dyDescent="0.25">
      <c r="A597">
        <v>120</v>
      </c>
      <c r="B597">
        <v>36</v>
      </c>
      <c r="C597">
        <v>44</v>
      </c>
      <c r="D597">
        <v>14</v>
      </c>
      <c r="E597">
        <v>43</v>
      </c>
      <c r="F597">
        <v>1.37</v>
      </c>
      <c r="G597">
        <v>4</v>
      </c>
      <c r="H597">
        <v>655</v>
      </c>
      <c r="I597">
        <v>148.85</v>
      </c>
      <c r="J597">
        <v>192.34</v>
      </c>
      <c r="K597">
        <v>16.93</v>
      </c>
      <c r="L597">
        <v>47.54</v>
      </c>
      <c r="M597">
        <v>12</v>
      </c>
      <c r="N597">
        <v>41</v>
      </c>
      <c r="O597">
        <v>0.55000000000000004</v>
      </c>
      <c r="P597">
        <v>0.09</v>
      </c>
      <c r="Q597">
        <f t="shared" si="72"/>
        <v>0.11486391694725027</v>
      </c>
      <c r="R597">
        <f t="shared" si="73"/>
        <v>0.46000000000000008</v>
      </c>
      <c r="S597">
        <f t="shared" si="74"/>
        <v>5.0000000000000001E-4</v>
      </c>
      <c r="T597">
        <f t="shared" si="75"/>
        <v>8.3500000000000002E-4</v>
      </c>
      <c r="U597">
        <f t="shared" si="76"/>
        <v>0.12</v>
      </c>
      <c r="V597">
        <f t="shared" si="77"/>
        <v>51430.24135720724</v>
      </c>
      <c r="W597">
        <f t="shared" si="78"/>
        <v>4.678723345690381</v>
      </c>
      <c r="X597">
        <f t="shared" si="79"/>
        <v>261.85084582088814</v>
      </c>
    </row>
    <row r="598" spans="1:24" x14ac:dyDescent="0.25">
      <c r="A598">
        <v>120</v>
      </c>
      <c r="B598">
        <v>40</v>
      </c>
      <c r="C598">
        <v>40</v>
      </c>
      <c r="D598">
        <v>14</v>
      </c>
      <c r="E598">
        <v>43</v>
      </c>
      <c r="F598">
        <v>1.4</v>
      </c>
      <c r="G598">
        <v>2</v>
      </c>
      <c r="H598">
        <v>670</v>
      </c>
      <c r="I598">
        <v>155.52000000000001</v>
      </c>
      <c r="J598">
        <v>207.99</v>
      </c>
      <c r="K598">
        <v>17.670000000000002</v>
      </c>
      <c r="L598">
        <v>34.729999999999997</v>
      </c>
      <c r="M598">
        <v>12</v>
      </c>
      <c r="N598">
        <v>41</v>
      </c>
      <c r="O598">
        <v>0.55000000000000004</v>
      </c>
      <c r="P598">
        <v>0.09</v>
      </c>
      <c r="Q598">
        <f t="shared" si="72"/>
        <v>0.11631944444444445</v>
      </c>
      <c r="R598">
        <f t="shared" si="73"/>
        <v>0.46000000000000008</v>
      </c>
      <c r="S598">
        <f t="shared" si="74"/>
        <v>5.0000000000000001E-4</v>
      </c>
      <c r="T598">
        <f t="shared" si="75"/>
        <v>8.3500000000000002E-4</v>
      </c>
      <c r="U598">
        <f t="shared" si="76"/>
        <v>0.12</v>
      </c>
      <c r="V598">
        <f t="shared" si="77"/>
        <v>52476.448526238972</v>
      </c>
      <c r="W598">
        <f t="shared" si="78"/>
        <v>4.8832250711916823</v>
      </c>
      <c r="X598">
        <f t="shared" si="79"/>
        <v>261.85102554955324</v>
      </c>
    </row>
    <row r="599" spans="1:24" x14ac:dyDescent="0.25">
      <c r="A599">
        <v>120</v>
      </c>
      <c r="B599">
        <v>40</v>
      </c>
      <c r="C599">
        <v>40</v>
      </c>
      <c r="D599">
        <v>14</v>
      </c>
      <c r="E599">
        <v>43</v>
      </c>
      <c r="F599">
        <v>1.34</v>
      </c>
      <c r="G599">
        <v>4</v>
      </c>
      <c r="H599">
        <v>665</v>
      </c>
      <c r="I599">
        <v>147.80000000000001</v>
      </c>
      <c r="J599">
        <v>191.68</v>
      </c>
      <c r="K599">
        <v>17.329999999999998</v>
      </c>
      <c r="L599">
        <v>47.54</v>
      </c>
      <c r="M599">
        <v>12</v>
      </c>
      <c r="N599">
        <v>41</v>
      </c>
      <c r="O599">
        <v>0.55000000000000004</v>
      </c>
      <c r="P599">
        <v>0.09</v>
      </c>
      <c r="Q599">
        <f t="shared" si="72"/>
        <v>0.1154513888888889</v>
      </c>
      <c r="R599">
        <f t="shared" si="73"/>
        <v>0.46000000000000008</v>
      </c>
      <c r="S599">
        <f t="shared" si="74"/>
        <v>5.0000000000000001E-4</v>
      </c>
      <c r="T599">
        <f t="shared" si="75"/>
        <v>8.3500000000000002E-4</v>
      </c>
      <c r="U599">
        <f t="shared" si="76"/>
        <v>0.12</v>
      </c>
      <c r="V599">
        <f t="shared" si="77"/>
        <v>51851.317456413839</v>
      </c>
      <c r="W599">
        <f t="shared" si="78"/>
        <v>4.7890452928493339</v>
      </c>
      <c r="X599">
        <f t="shared" si="79"/>
        <v>261.86753184138678</v>
      </c>
    </row>
    <row r="600" spans="1:24" x14ac:dyDescent="0.25">
      <c r="A600">
        <v>120</v>
      </c>
      <c r="B600">
        <v>36</v>
      </c>
      <c r="C600">
        <v>32</v>
      </c>
      <c r="D600">
        <v>14</v>
      </c>
      <c r="E600">
        <v>43</v>
      </c>
      <c r="F600">
        <v>1.4</v>
      </c>
      <c r="G600">
        <v>4</v>
      </c>
      <c r="H600">
        <v>765</v>
      </c>
      <c r="I600">
        <v>161.02000000000001</v>
      </c>
      <c r="J600">
        <v>303.52</v>
      </c>
      <c r="K600">
        <v>109.52</v>
      </c>
      <c r="L600">
        <v>45.16</v>
      </c>
      <c r="M600">
        <v>12</v>
      </c>
      <c r="N600">
        <v>41</v>
      </c>
      <c r="O600">
        <v>0.45</v>
      </c>
      <c r="P600">
        <v>0.09</v>
      </c>
      <c r="Q600">
        <f t="shared" si="72"/>
        <v>0.18446180555555552</v>
      </c>
      <c r="R600">
        <f t="shared" si="73"/>
        <v>0.36</v>
      </c>
      <c r="S600">
        <f t="shared" si="74"/>
        <v>5.0000000000000001E-4</v>
      </c>
      <c r="T600">
        <f t="shared" si="75"/>
        <v>8.3500000000000002E-4</v>
      </c>
      <c r="U600">
        <f t="shared" si="76"/>
        <v>0.12</v>
      </c>
      <c r="V600">
        <f t="shared" si="77"/>
        <v>293394.8729451652</v>
      </c>
      <c r="W600">
        <f t="shared" si="78"/>
        <v>31.173205250423802</v>
      </c>
      <c r="X600">
        <f t="shared" si="79"/>
        <v>251.32736309979245</v>
      </c>
    </row>
    <row r="601" spans="1:24" x14ac:dyDescent="0.25">
      <c r="A601">
        <v>120</v>
      </c>
      <c r="B601">
        <v>36</v>
      </c>
      <c r="C601">
        <v>36</v>
      </c>
      <c r="D601">
        <v>14</v>
      </c>
      <c r="E601">
        <v>43</v>
      </c>
      <c r="F601">
        <v>1.37</v>
      </c>
      <c r="G601">
        <v>3</v>
      </c>
      <c r="H601">
        <v>855</v>
      </c>
      <c r="I601">
        <v>161.05000000000001</v>
      </c>
      <c r="J601">
        <v>319.64</v>
      </c>
      <c r="K601">
        <v>120.97</v>
      </c>
      <c r="L601">
        <v>45.93</v>
      </c>
      <c r="M601">
        <v>12</v>
      </c>
      <c r="N601">
        <v>41</v>
      </c>
      <c r="O601">
        <v>0.45</v>
      </c>
      <c r="P601">
        <v>0.09</v>
      </c>
      <c r="Q601">
        <f t="shared" si="72"/>
        <v>0.18325617283950615</v>
      </c>
      <c r="R601">
        <f t="shared" si="73"/>
        <v>0.36</v>
      </c>
      <c r="S601">
        <f t="shared" si="74"/>
        <v>5.0000000000000001E-4</v>
      </c>
      <c r="T601">
        <f t="shared" si="75"/>
        <v>8.3500000000000002E-4</v>
      </c>
      <c r="U601">
        <f t="shared" si="76"/>
        <v>0.12</v>
      </c>
      <c r="V601">
        <f t="shared" si="77"/>
        <v>290204.35613580182</v>
      </c>
      <c r="W601">
        <f t="shared" si="78"/>
        <v>34.461767291126471</v>
      </c>
      <c r="X601">
        <f t="shared" si="79"/>
        <v>251.02668698928989</v>
      </c>
    </row>
    <row r="602" spans="1:24" x14ac:dyDescent="0.25">
      <c r="A602">
        <v>130</v>
      </c>
      <c r="B602">
        <v>44</v>
      </c>
      <c r="C602">
        <v>44</v>
      </c>
      <c r="D602">
        <v>14</v>
      </c>
      <c r="E602">
        <v>43</v>
      </c>
      <c r="F602">
        <v>1.34</v>
      </c>
      <c r="G602">
        <v>1</v>
      </c>
      <c r="H602">
        <v>820</v>
      </c>
      <c r="I602">
        <v>133.94</v>
      </c>
      <c r="J602">
        <v>198.7</v>
      </c>
      <c r="K602">
        <v>23.87</v>
      </c>
      <c r="L602">
        <v>32.93</v>
      </c>
      <c r="M602">
        <v>12</v>
      </c>
      <c r="N602">
        <v>41</v>
      </c>
      <c r="O602">
        <v>0.55000000000000004</v>
      </c>
      <c r="P602">
        <v>0.09</v>
      </c>
      <c r="Q602">
        <f t="shared" si="72"/>
        <v>0.11765381083562902</v>
      </c>
      <c r="R602">
        <f t="shared" si="73"/>
        <v>0.46000000000000008</v>
      </c>
      <c r="S602">
        <f t="shared" si="74"/>
        <v>5.0000000000000001E-4</v>
      </c>
      <c r="T602">
        <f t="shared" si="75"/>
        <v>8.3500000000000002E-4</v>
      </c>
      <c r="U602">
        <f t="shared" si="76"/>
        <v>0.13</v>
      </c>
      <c r="V602">
        <f t="shared" si="77"/>
        <v>57897.928307084047</v>
      </c>
      <c r="W602">
        <f t="shared" si="78"/>
        <v>6.5939307238623499</v>
      </c>
      <c r="X602">
        <f t="shared" si="79"/>
        <v>261.9995568594374</v>
      </c>
    </row>
    <row r="603" spans="1:24" x14ac:dyDescent="0.25">
      <c r="A603">
        <v>150</v>
      </c>
      <c r="B603">
        <v>22</v>
      </c>
      <c r="C603">
        <v>75</v>
      </c>
      <c r="D603">
        <v>14</v>
      </c>
      <c r="E603">
        <v>43</v>
      </c>
      <c r="F603">
        <v>1.2</v>
      </c>
      <c r="G603">
        <v>1.5</v>
      </c>
      <c r="H603">
        <v>700</v>
      </c>
      <c r="I603">
        <v>120.768</v>
      </c>
      <c r="J603">
        <v>171.27799999999999</v>
      </c>
      <c r="K603">
        <v>23.583300000000001</v>
      </c>
      <c r="L603">
        <v>34.783900000000003</v>
      </c>
      <c r="M603">
        <v>12</v>
      </c>
      <c r="N603">
        <v>41</v>
      </c>
      <c r="O603">
        <v>0.55000000000000004</v>
      </c>
      <c r="P603">
        <v>0.09</v>
      </c>
      <c r="Q603">
        <f t="shared" si="72"/>
        <v>0.11784511784511784</v>
      </c>
      <c r="R603">
        <f t="shared" si="73"/>
        <v>0.46000000000000008</v>
      </c>
      <c r="S603">
        <f t="shared" si="74"/>
        <v>5.0000000000000001E-4</v>
      </c>
      <c r="T603">
        <f t="shared" si="75"/>
        <v>8.3500000000000002E-4</v>
      </c>
      <c r="U603">
        <f t="shared" si="76"/>
        <v>0.15</v>
      </c>
      <c r="V603">
        <f t="shared" si="77"/>
        <v>66979.591600305546</v>
      </c>
      <c r="W603">
        <f t="shared" si="78"/>
        <v>6.5119047389185942</v>
      </c>
      <c r="X603">
        <f t="shared" si="79"/>
        <v>262.15671060194876</v>
      </c>
    </row>
    <row r="604" spans="1:24" x14ac:dyDescent="0.25">
      <c r="A604">
        <v>150</v>
      </c>
      <c r="B604">
        <v>22</v>
      </c>
      <c r="C604">
        <v>75</v>
      </c>
      <c r="D604">
        <v>14</v>
      </c>
      <c r="E604">
        <v>43</v>
      </c>
      <c r="F604">
        <v>1.22</v>
      </c>
      <c r="G604">
        <v>1.5</v>
      </c>
      <c r="H604">
        <v>700</v>
      </c>
      <c r="I604">
        <v>125.163</v>
      </c>
      <c r="J604">
        <v>176.292</v>
      </c>
      <c r="K604">
        <v>23.583300000000001</v>
      </c>
      <c r="L604">
        <v>35.405500000000004</v>
      </c>
      <c r="M604">
        <v>12</v>
      </c>
      <c r="N604">
        <v>41</v>
      </c>
      <c r="O604">
        <v>0.55000000000000004</v>
      </c>
      <c r="P604">
        <v>0.09</v>
      </c>
      <c r="Q604">
        <f t="shared" si="72"/>
        <v>0.11784511784511784</v>
      </c>
      <c r="R604">
        <f t="shared" si="73"/>
        <v>0.46000000000000008</v>
      </c>
      <c r="S604">
        <f t="shared" si="74"/>
        <v>5.0000000000000001E-4</v>
      </c>
      <c r="T604">
        <f t="shared" si="75"/>
        <v>8.3500000000000002E-4</v>
      </c>
      <c r="U604">
        <f t="shared" si="76"/>
        <v>0.15</v>
      </c>
      <c r="V604">
        <f t="shared" si="77"/>
        <v>66979.591600305546</v>
      </c>
      <c r="W604">
        <f t="shared" si="78"/>
        <v>6.5119047389185942</v>
      </c>
      <c r="X604">
        <f t="shared" si="79"/>
        <v>262.15671060194876</v>
      </c>
    </row>
    <row r="605" spans="1:24" x14ac:dyDescent="0.25">
      <c r="A605">
        <v>150</v>
      </c>
      <c r="B605">
        <v>22</v>
      </c>
      <c r="C605">
        <v>75</v>
      </c>
      <c r="D605">
        <v>14</v>
      </c>
      <c r="E605">
        <v>43</v>
      </c>
      <c r="F605">
        <v>1.24</v>
      </c>
      <c r="G605">
        <v>1.5</v>
      </c>
      <c r="H605">
        <v>700</v>
      </c>
      <c r="I605">
        <v>129.58000000000001</v>
      </c>
      <c r="J605">
        <v>181.24100000000001</v>
      </c>
      <c r="K605">
        <v>23.583300000000001</v>
      </c>
      <c r="L605">
        <v>35.966299999999997</v>
      </c>
      <c r="M605">
        <v>12</v>
      </c>
      <c r="N605">
        <v>41</v>
      </c>
      <c r="O605">
        <v>0.55000000000000004</v>
      </c>
      <c r="P605">
        <v>0.09</v>
      </c>
      <c r="Q605">
        <f t="shared" si="72"/>
        <v>0.11784511784511784</v>
      </c>
      <c r="R605">
        <f t="shared" si="73"/>
        <v>0.46000000000000008</v>
      </c>
      <c r="S605">
        <f t="shared" si="74"/>
        <v>5.0000000000000001E-4</v>
      </c>
      <c r="T605">
        <f t="shared" si="75"/>
        <v>8.3500000000000002E-4</v>
      </c>
      <c r="U605">
        <f t="shared" si="76"/>
        <v>0.15</v>
      </c>
      <c r="V605">
        <f t="shared" si="77"/>
        <v>66979.591600305546</v>
      </c>
      <c r="W605">
        <f t="shared" si="78"/>
        <v>6.5119047389185942</v>
      </c>
      <c r="X605">
        <f t="shared" si="79"/>
        <v>262.15671060194876</v>
      </c>
    </row>
    <row r="606" spans="1:24" x14ac:dyDescent="0.25">
      <c r="A606">
        <v>150</v>
      </c>
      <c r="B606">
        <v>22</v>
      </c>
      <c r="C606">
        <v>75</v>
      </c>
      <c r="D606">
        <v>14</v>
      </c>
      <c r="E606">
        <v>43</v>
      </c>
      <c r="F606">
        <v>1.26</v>
      </c>
      <c r="G606">
        <v>1.5</v>
      </c>
      <c r="H606">
        <v>700</v>
      </c>
      <c r="I606">
        <v>133.875</v>
      </c>
      <c r="J606">
        <v>186.14500000000001</v>
      </c>
      <c r="K606">
        <v>23.583300000000001</v>
      </c>
      <c r="L606">
        <v>36.559899999999999</v>
      </c>
      <c r="M606">
        <v>12</v>
      </c>
      <c r="N606">
        <v>41</v>
      </c>
      <c r="O606">
        <v>0.55000000000000004</v>
      </c>
      <c r="P606">
        <v>0.09</v>
      </c>
      <c r="Q606">
        <f t="shared" si="72"/>
        <v>0.11784511784511784</v>
      </c>
      <c r="R606">
        <f t="shared" si="73"/>
        <v>0.46000000000000008</v>
      </c>
      <c r="S606">
        <f t="shared" si="74"/>
        <v>5.0000000000000001E-4</v>
      </c>
      <c r="T606">
        <f t="shared" si="75"/>
        <v>8.3500000000000002E-4</v>
      </c>
      <c r="U606">
        <f t="shared" si="76"/>
        <v>0.15</v>
      </c>
      <c r="V606">
        <f t="shared" si="77"/>
        <v>66979.591600305546</v>
      </c>
      <c r="W606">
        <f t="shared" si="78"/>
        <v>6.5119047389185942</v>
      </c>
      <c r="X606">
        <f t="shared" si="79"/>
        <v>262.15671060194876</v>
      </c>
    </row>
    <row r="607" spans="1:24" x14ac:dyDescent="0.25">
      <c r="A607">
        <v>150</v>
      </c>
      <c r="B607">
        <v>22</v>
      </c>
      <c r="C607">
        <v>75</v>
      </c>
      <c r="D607">
        <v>14</v>
      </c>
      <c r="E607">
        <v>43</v>
      </c>
      <c r="F607">
        <v>1.28</v>
      </c>
      <c r="G607">
        <v>1.5</v>
      </c>
      <c r="H607">
        <v>700</v>
      </c>
      <c r="I607">
        <v>138.125</v>
      </c>
      <c r="J607">
        <v>190.99199999999999</v>
      </c>
      <c r="K607">
        <v>23.583300000000001</v>
      </c>
      <c r="L607">
        <v>37.140599999999999</v>
      </c>
      <c r="M607">
        <v>12</v>
      </c>
      <c r="N607">
        <v>41</v>
      </c>
      <c r="O607">
        <v>0.55000000000000004</v>
      </c>
      <c r="P607">
        <v>0.09</v>
      </c>
      <c r="Q607">
        <f t="shared" si="72"/>
        <v>0.11784511784511784</v>
      </c>
      <c r="R607">
        <f t="shared" si="73"/>
        <v>0.46000000000000008</v>
      </c>
      <c r="S607">
        <f t="shared" si="74"/>
        <v>5.0000000000000001E-4</v>
      </c>
      <c r="T607">
        <f t="shared" si="75"/>
        <v>8.3500000000000002E-4</v>
      </c>
      <c r="U607">
        <f t="shared" si="76"/>
        <v>0.15</v>
      </c>
      <c r="V607">
        <f t="shared" si="77"/>
        <v>66979.591600305546</v>
      </c>
      <c r="W607">
        <f t="shared" si="78"/>
        <v>6.5119047389185942</v>
      </c>
      <c r="X607">
        <f t="shared" si="79"/>
        <v>262.15671060194876</v>
      </c>
    </row>
    <row r="608" spans="1:24" x14ac:dyDescent="0.25">
      <c r="A608">
        <v>150</v>
      </c>
      <c r="B608">
        <v>22</v>
      </c>
      <c r="C608">
        <v>75</v>
      </c>
      <c r="D608">
        <v>14</v>
      </c>
      <c r="E608">
        <v>43</v>
      </c>
      <c r="F608">
        <v>1.3</v>
      </c>
      <c r="G608">
        <v>1.5</v>
      </c>
      <c r="H608">
        <v>700</v>
      </c>
      <c r="I608">
        <v>142.39099999999999</v>
      </c>
      <c r="J608">
        <v>195.78</v>
      </c>
      <c r="K608">
        <v>23.583300000000001</v>
      </c>
      <c r="L608">
        <v>37.667099999999998</v>
      </c>
      <c r="M608">
        <v>12</v>
      </c>
      <c r="N608">
        <v>41</v>
      </c>
      <c r="O608">
        <v>0.55000000000000004</v>
      </c>
      <c r="P608">
        <v>0.09</v>
      </c>
      <c r="Q608">
        <f t="shared" si="72"/>
        <v>0.11784511784511784</v>
      </c>
      <c r="R608">
        <f t="shared" si="73"/>
        <v>0.46000000000000008</v>
      </c>
      <c r="S608">
        <f t="shared" si="74"/>
        <v>5.0000000000000001E-4</v>
      </c>
      <c r="T608">
        <f t="shared" si="75"/>
        <v>8.3500000000000002E-4</v>
      </c>
      <c r="U608">
        <f t="shared" si="76"/>
        <v>0.15</v>
      </c>
      <c r="V608">
        <f t="shared" si="77"/>
        <v>66979.591600305546</v>
      </c>
      <c r="W608">
        <f t="shared" si="78"/>
        <v>6.5119047389185942</v>
      </c>
      <c r="X608">
        <f t="shared" si="79"/>
        <v>262.15671060194876</v>
      </c>
    </row>
    <row r="609" spans="1:24" x14ac:dyDescent="0.25">
      <c r="A609">
        <v>150</v>
      </c>
      <c r="B609">
        <v>22</v>
      </c>
      <c r="C609">
        <v>75</v>
      </c>
      <c r="D609">
        <v>14</v>
      </c>
      <c r="E609">
        <v>43</v>
      </c>
      <c r="F609">
        <v>1.32</v>
      </c>
      <c r="G609">
        <v>1.5</v>
      </c>
      <c r="H609">
        <v>700</v>
      </c>
      <c r="I609">
        <v>146.54499999999999</v>
      </c>
      <c r="J609">
        <v>200.52099999999999</v>
      </c>
      <c r="K609">
        <v>23.583300000000001</v>
      </c>
      <c r="L609">
        <v>38.2258</v>
      </c>
      <c r="M609">
        <v>12</v>
      </c>
      <c r="N609">
        <v>41</v>
      </c>
      <c r="O609">
        <v>0.55000000000000004</v>
      </c>
      <c r="P609">
        <v>0.09</v>
      </c>
      <c r="Q609">
        <f t="shared" si="72"/>
        <v>0.11784511784511784</v>
      </c>
      <c r="R609">
        <f t="shared" si="73"/>
        <v>0.46000000000000008</v>
      </c>
      <c r="S609">
        <f t="shared" si="74"/>
        <v>5.0000000000000001E-4</v>
      </c>
      <c r="T609">
        <f t="shared" si="75"/>
        <v>8.3500000000000002E-4</v>
      </c>
      <c r="U609">
        <f t="shared" si="76"/>
        <v>0.15</v>
      </c>
      <c r="V609">
        <f t="shared" si="77"/>
        <v>66979.591600305546</v>
      </c>
      <c r="W609">
        <f t="shared" si="78"/>
        <v>6.5119047389185942</v>
      </c>
      <c r="X609">
        <f t="shared" si="79"/>
        <v>262.15671060194876</v>
      </c>
    </row>
    <row r="610" spans="1:24" x14ac:dyDescent="0.25">
      <c r="A610">
        <v>150</v>
      </c>
      <c r="B610">
        <v>22</v>
      </c>
      <c r="C610">
        <v>75</v>
      </c>
      <c r="D610">
        <v>14</v>
      </c>
      <c r="E610">
        <v>43</v>
      </c>
      <c r="F610">
        <v>1.34</v>
      </c>
      <c r="G610">
        <v>1.5</v>
      </c>
      <c r="H610">
        <v>700</v>
      </c>
      <c r="I610">
        <v>150.62100000000001</v>
      </c>
      <c r="J610">
        <v>205.23</v>
      </c>
      <c r="K610">
        <v>23.583300000000001</v>
      </c>
      <c r="L610">
        <v>38.814599999999999</v>
      </c>
      <c r="M610">
        <v>12</v>
      </c>
      <c r="N610">
        <v>41</v>
      </c>
      <c r="O610">
        <v>0.55000000000000004</v>
      </c>
      <c r="P610">
        <v>0.09</v>
      </c>
      <c r="Q610">
        <f t="shared" si="72"/>
        <v>0.11784511784511784</v>
      </c>
      <c r="R610">
        <f t="shared" si="73"/>
        <v>0.46000000000000008</v>
      </c>
      <c r="S610">
        <f t="shared" si="74"/>
        <v>5.0000000000000001E-4</v>
      </c>
      <c r="T610">
        <f t="shared" si="75"/>
        <v>8.3500000000000002E-4</v>
      </c>
      <c r="U610">
        <f t="shared" si="76"/>
        <v>0.15</v>
      </c>
      <c r="V610">
        <f t="shared" si="77"/>
        <v>66979.591600305546</v>
      </c>
      <c r="W610">
        <f t="shared" si="78"/>
        <v>6.5119047389185942</v>
      </c>
      <c r="X610">
        <f t="shared" si="79"/>
        <v>262.15671060194876</v>
      </c>
    </row>
    <row r="611" spans="1:24" x14ac:dyDescent="0.25">
      <c r="A611">
        <v>150</v>
      </c>
      <c r="B611">
        <v>22</v>
      </c>
      <c r="C611">
        <v>75</v>
      </c>
      <c r="D611">
        <v>14</v>
      </c>
      <c r="E611">
        <v>43</v>
      </c>
      <c r="F611">
        <v>1.36</v>
      </c>
      <c r="G611">
        <v>1.5</v>
      </c>
      <c r="H611">
        <v>700</v>
      </c>
      <c r="I611">
        <v>154.78399999999999</v>
      </c>
      <c r="J611">
        <v>209.952</v>
      </c>
      <c r="K611">
        <v>23.583300000000001</v>
      </c>
      <c r="L611">
        <v>39.3506</v>
      </c>
      <c r="M611">
        <v>12</v>
      </c>
      <c r="N611">
        <v>41</v>
      </c>
      <c r="O611">
        <v>0.55000000000000004</v>
      </c>
      <c r="P611">
        <v>0.09</v>
      </c>
      <c r="Q611">
        <f t="shared" si="72"/>
        <v>0.11784511784511784</v>
      </c>
      <c r="R611">
        <f t="shared" si="73"/>
        <v>0.46000000000000008</v>
      </c>
      <c r="S611">
        <f t="shared" si="74"/>
        <v>5.0000000000000001E-4</v>
      </c>
      <c r="T611">
        <f t="shared" si="75"/>
        <v>8.3500000000000002E-4</v>
      </c>
      <c r="U611">
        <f t="shared" si="76"/>
        <v>0.15</v>
      </c>
      <c r="V611">
        <f t="shared" si="77"/>
        <v>66979.591600305546</v>
      </c>
      <c r="W611">
        <f t="shared" si="78"/>
        <v>6.5119047389185942</v>
      </c>
      <c r="X611">
        <f t="shared" si="79"/>
        <v>262.15671060194876</v>
      </c>
    </row>
    <row r="612" spans="1:24" x14ac:dyDescent="0.25">
      <c r="A612">
        <v>120</v>
      </c>
      <c r="B612">
        <v>40</v>
      </c>
      <c r="C612">
        <v>44</v>
      </c>
      <c r="D612">
        <v>14</v>
      </c>
      <c r="E612">
        <v>43</v>
      </c>
      <c r="F612">
        <v>1.34</v>
      </c>
      <c r="G612">
        <v>2</v>
      </c>
      <c r="H612">
        <v>745</v>
      </c>
      <c r="I612">
        <v>158.66999999999999</v>
      </c>
      <c r="J612">
        <v>215.04</v>
      </c>
      <c r="K612">
        <v>20.010000000000002</v>
      </c>
      <c r="L612">
        <v>36.630000000000003</v>
      </c>
      <c r="M612">
        <v>12</v>
      </c>
      <c r="N612">
        <v>41</v>
      </c>
      <c r="O612">
        <v>0.55000000000000004</v>
      </c>
      <c r="P612">
        <v>0.09</v>
      </c>
      <c r="Q612">
        <f t="shared" si="72"/>
        <v>0.1175820707070707</v>
      </c>
      <c r="R612">
        <f t="shared" si="73"/>
        <v>0.46000000000000008</v>
      </c>
      <c r="S612">
        <f t="shared" si="74"/>
        <v>5.0000000000000001E-4</v>
      </c>
      <c r="T612">
        <f t="shared" si="75"/>
        <v>8.3500000000000002E-4</v>
      </c>
      <c r="U612">
        <f t="shared" si="76"/>
        <v>0.12</v>
      </c>
      <c r="V612">
        <f t="shared" si="77"/>
        <v>53391.998572869634</v>
      </c>
      <c r="W612">
        <f t="shared" si="78"/>
        <v>5.5245887412205388</v>
      </c>
      <c r="X612">
        <f t="shared" si="79"/>
        <v>262.19890633124709</v>
      </c>
    </row>
    <row r="613" spans="1:24" x14ac:dyDescent="0.25">
      <c r="A613">
        <v>120</v>
      </c>
      <c r="B613">
        <v>40</v>
      </c>
      <c r="C613">
        <v>40</v>
      </c>
      <c r="D613">
        <v>14</v>
      </c>
      <c r="E613">
        <v>43</v>
      </c>
      <c r="F613">
        <v>1.4</v>
      </c>
      <c r="G613">
        <v>2</v>
      </c>
      <c r="H613">
        <v>680</v>
      </c>
      <c r="I613">
        <v>156.02000000000001</v>
      </c>
      <c r="J613">
        <v>209.85</v>
      </c>
      <c r="K613">
        <v>18.39</v>
      </c>
      <c r="L613">
        <v>35.11</v>
      </c>
      <c r="M613">
        <v>12</v>
      </c>
      <c r="N613">
        <v>41</v>
      </c>
      <c r="O613">
        <v>0.55000000000000004</v>
      </c>
      <c r="P613">
        <v>0.09</v>
      </c>
      <c r="Q613">
        <f t="shared" si="72"/>
        <v>0.11805555555555555</v>
      </c>
      <c r="R613">
        <f t="shared" si="73"/>
        <v>0.46000000000000008</v>
      </c>
      <c r="S613">
        <f t="shared" si="74"/>
        <v>5.0000000000000001E-4</v>
      </c>
      <c r="T613">
        <f t="shared" si="75"/>
        <v>8.3500000000000002E-4</v>
      </c>
      <c r="U613">
        <f t="shared" si="76"/>
        <v>0.12</v>
      </c>
      <c r="V613">
        <f t="shared" si="77"/>
        <v>53737.245212459893</v>
      </c>
      <c r="W613">
        <f t="shared" si="78"/>
        <v>5.0751842700656562</v>
      </c>
      <c r="X613">
        <f t="shared" si="79"/>
        <v>262.35137526862837</v>
      </c>
    </row>
    <row r="614" spans="1:24" x14ac:dyDescent="0.25">
      <c r="A614">
        <v>120</v>
      </c>
      <c r="B614">
        <v>40</v>
      </c>
      <c r="C614">
        <v>40</v>
      </c>
      <c r="D614">
        <v>14</v>
      </c>
      <c r="E614">
        <v>43</v>
      </c>
      <c r="F614">
        <v>1.37</v>
      </c>
      <c r="G614">
        <v>3</v>
      </c>
      <c r="H614">
        <v>680</v>
      </c>
      <c r="I614">
        <v>158.6</v>
      </c>
      <c r="J614">
        <v>207.35</v>
      </c>
      <c r="K614">
        <v>18.399999999999999</v>
      </c>
      <c r="L614">
        <v>38.92</v>
      </c>
      <c r="M614">
        <v>12</v>
      </c>
      <c r="N614">
        <v>41</v>
      </c>
      <c r="O614">
        <v>0.55000000000000004</v>
      </c>
      <c r="P614">
        <v>0.09</v>
      </c>
      <c r="Q614">
        <f t="shared" si="72"/>
        <v>0.11805555555555555</v>
      </c>
      <c r="R614">
        <f t="shared" si="73"/>
        <v>0.46000000000000008</v>
      </c>
      <c r="S614">
        <f t="shared" si="74"/>
        <v>5.0000000000000001E-4</v>
      </c>
      <c r="T614">
        <f t="shared" si="75"/>
        <v>8.3500000000000002E-4</v>
      </c>
      <c r="U614">
        <f t="shared" si="76"/>
        <v>0.12</v>
      </c>
      <c r="V614">
        <f t="shared" si="77"/>
        <v>53737.245212459893</v>
      </c>
      <c r="W614">
        <f t="shared" si="78"/>
        <v>5.0751842700656562</v>
      </c>
      <c r="X614">
        <f t="shared" si="79"/>
        <v>262.54841244930725</v>
      </c>
    </row>
    <row r="615" spans="1:24" x14ac:dyDescent="0.25">
      <c r="A615">
        <v>120</v>
      </c>
      <c r="B615">
        <v>40</v>
      </c>
      <c r="C615">
        <v>40</v>
      </c>
      <c r="D615">
        <v>14</v>
      </c>
      <c r="E615">
        <v>43</v>
      </c>
      <c r="F615">
        <v>1.34</v>
      </c>
      <c r="G615">
        <v>4</v>
      </c>
      <c r="H615">
        <v>680</v>
      </c>
      <c r="I615">
        <v>149.35</v>
      </c>
      <c r="J615">
        <v>195.1</v>
      </c>
      <c r="K615">
        <v>18.41</v>
      </c>
      <c r="L615">
        <v>48.3</v>
      </c>
      <c r="M615">
        <v>12</v>
      </c>
      <c r="N615">
        <v>41</v>
      </c>
      <c r="O615">
        <v>0.55000000000000004</v>
      </c>
      <c r="P615">
        <v>0.09</v>
      </c>
      <c r="Q615">
        <f t="shared" si="72"/>
        <v>0.11805555555555555</v>
      </c>
      <c r="R615">
        <f t="shared" si="73"/>
        <v>0.46000000000000008</v>
      </c>
      <c r="S615">
        <f t="shared" si="74"/>
        <v>5.0000000000000001E-4</v>
      </c>
      <c r="T615">
        <f t="shared" si="75"/>
        <v>8.3500000000000002E-4</v>
      </c>
      <c r="U615">
        <f t="shared" si="76"/>
        <v>0.12</v>
      </c>
      <c r="V615">
        <f t="shared" si="77"/>
        <v>53737.245212459893</v>
      </c>
      <c r="W615">
        <f t="shared" si="78"/>
        <v>5.0751842700656562</v>
      </c>
      <c r="X615">
        <f t="shared" si="79"/>
        <v>262.7454496299863</v>
      </c>
    </row>
    <row r="616" spans="1:24" x14ac:dyDescent="0.25">
      <c r="A616">
        <v>120</v>
      </c>
      <c r="B616">
        <v>32</v>
      </c>
      <c r="C616">
        <v>40</v>
      </c>
      <c r="D616">
        <v>14</v>
      </c>
      <c r="E616">
        <v>43</v>
      </c>
      <c r="F616">
        <v>1.4</v>
      </c>
      <c r="G616">
        <v>3</v>
      </c>
      <c r="H616">
        <v>845</v>
      </c>
      <c r="I616">
        <v>162.34</v>
      </c>
      <c r="J616">
        <v>319.66000000000003</v>
      </c>
      <c r="K616">
        <v>119.7</v>
      </c>
      <c r="L616">
        <v>45.83</v>
      </c>
      <c r="M616">
        <v>12</v>
      </c>
      <c r="N616">
        <v>41</v>
      </c>
      <c r="O616">
        <v>0.45</v>
      </c>
      <c r="P616">
        <v>0.09</v>
      </c>
      <c r="Q616">
        <f t="shared" si="72"/>
        <v>0.1833767361111111</v>
      </c>
      <c r="R616">
        <f t="shared" si="73"/>
        <v>0.36</v>
      </c>
      <c r="S616">
        <f t="shared" si="74"/>
        <v>5.0000000000000001E-4</v>
      </c>
      <c r="T616">
        <f t="shared" si="75"/>
        <v>8.3500000000000002E-4</v>
      </c>
      <c r="U616">
        <f t="shared" si="76"/>
        <v>0.12</v>
      </c>
      <c r="V616">
        <f t="shared" si="77"/>
        <v>290522.6541240181</v>
      </c>
      <c r="W616">
        <f t="shared" si="78"/>
        <v>34.096061490943796</v>
      </c>
      <c r="X616">
        <f t="shared" si="79"/>
        <v>251.0669407720107</v>
      </c>
    </row>
    <row r="617" spans="1:24" x14ac:dyDescent="0.25">
      <c r="A617">
        <v>130</v>
      </c>
      <c r="B617">
        <v>44</v>
      </c>
      <c r="C617">
        <v>48</v>
      </c>
      <c r="D617">
        <v>14</v>
      </c>
      <c r="E617">
        <v>43</v>
      </c>
      <c r="F617">
        <v>1.28</v>
      </c>
      <c r="G617">
        <v>1</v>
      </c>
      <c r="H617">
        <v>925</v>
      </c>
      <c r="I617">
        <v>162.34</v>
      </c>
      <c r="J617">
        <v>284.08</v>
      </c>
      <c r="K617">
        <v>70.010000000000005</v>
      </c>
      <c r="L617">
        <v>39.76</v>
      </c>
      <c r="M617">
        <v>12</v>
      </c>
      <c r="N617">
        <v>41</v>
      </c>
      <c r="O617">
        <v>0.45</v>
      </c>
      <c r="P617">
        <v>0.09</v>
      </c>
      <c r="Q617">
        <f t="shared" si="72"/>
        <v>0.12165930134680134</v>
      </c>
      <c r="R617">
        <f t="shared" si="73"/>
        <v>0.36</v>
      </c>
      <c r="S617">
        <f t="shared" si="74"/>
        <v>5.0000000000000001E-4</v>
      </c>
      <c r="T617">
        <f t="shared" si="75"/>
        <v>8.3500000000000002E-4</v>
      </c>
      <c r="U617">
        <f t="shared" si="76"/>
        <v>0.13</v>
      </c>
      <c r="V617">
        <f t="shared" si="77"/>
        <v>161942.35171202017</v>
      </c>
      <c r="W617">
        <f t="shared" si="78"/>
        <v>20.805093796335925</v>
      </c>
      <c r="X617">
        <f t="shared" si="79"/>
        <v>236.50413060060211</v>
      </c>
    </row>
    <row r="618" spans="1:24" x14ac:dyDescent="0.25">
      <c r="A618">
        <v>120</v>
      </c>
      <c r="B618">
        <v>40</v>
      </c>
      <c r="C618">
        <v>44</v>
      </c>
      <c r="D618">
        <v>14</v>
      </c>
      <c r="E618">
        <v>43</v>
      </c>
      <c r="F618">
        <v>1.37</v>
      </c>
      <c r="G618">
        <v>1.5</v>
      </c>
      <c r="H618">
        <v>760</v>
      </c>
      <c r="I618">
        <v>147.09</v>
      </c>
      <c r="J618">
        <v>209.64</v>
      </c>
      <c r="K618">
        <v>21.11</v>
      </c>
      <c r="L618">
        <v>34.85</v>
      </c>
      <c r="M618">
        <v>12</v>
      </c>
      <c r="N618">
        <v>41</v>
      </c>
      <c r="O618">
        <v>0.55000000000000004</v>
      </c>
      <c r="P618">
        <v>0.09</v>
      </c>
      <c r="Q618">
        <f t="shared" si="72"/>
        <v>0.11994949494949494</v>
      </c>
      <c r="R618">
        <f t="shared" si="73"/>
        <v>0.46000000000000008</v>
      </c>
      <c r="S618">
        <f t="shared" si="74"/>
        <v>5.0000000000000001E-4</v>
      </c>
      <c r="T618">
        <f t="shared" si="75"/>
        <v>8.3500000000000002E-4</v>
      </c>
      <c r="U618">
        <f t="shared" si="76"/>
        <v>0.12</v>
      </c>
      <c r="V618">
        <f t="shared" si="77"/>
        <v>55128.679255023198</v>
      </c>
      <c r="W618">
        <f t="shared" si="78"/>
        <v>5.819138365808004</v>
      </c>
      <c r="X618">
        <f t="shared" si="79"/>
        <v>262.76848345861276</v>
      </c>
    </row>
    <row r="619" spans="1:24" x14ac:dyDescent="0.25">
      <c r="A619">
        <v>120</v>
      </c>
      <c r="B619">
        <v>40</v>
      </c>
      <c r="C619">
        <v>40</v>
      </c>
      <c r="D619">
        <v>14</v>
      </c>
      <c r="E619">
        <v>43</v>
      </c>
      <c r="F619">
        <v>1.34</v>
      </c>
      <c r="G619">
        <v>3</v>
      </c>
      <c r="H619">
        <v>690</v>
      </c>
      <c r="I619">
        <v>153.79</v>
      </c>
      <c r="J619">
        <v>203.05</v>
      </c>
      <c r="K619">
        <v>19.14</v>
      </c>
      <c r="L619">
        <v>38.32</v>
      </c>
      <c r="M619">
        <v>12</v>
      </c>
      <c r="N619">
        <v>41</v>
      </c>
      <c r="O619">
        <v>0.55000000000000004</v>
      </c>
      <c r="P619">
        <v>0.09</v>
      </c>
      <c r="Q619">
        <f t="shared" si="72"/>
        <v>0.11979166666666667</v>
      </c>
      <c r="R619">
        <f t="shared" si="73"/>
        <v>0.46000000000000008</v>
      </c>
      <c r="S619">
        <f t="shared" si="74"/>
        <v>5.0000000000000001E-4</v>
      </c>
      <c r="T619">
        <f t="shared" si="75"/>
        <v>8.3500000000000002E-4</v>
      </c>
      <c r="U619">
        <f t="shared" si="76"/>
        <v>0.12</v>
      </c>
      <c r="V619">
        <f t="shared" si="77"/>
        <v>55012.087960775025</v>
      </c>
      <c r="W619">
        <f t="shared" si="78"/>
        <v>5.2719917629076063</v>
      </c>
      <c r="X619">
        <f t="shared" si="79"/>
        <v>263.05064311109459</v>
      </c>
    </row>
    <row r="620" spans="1:24" x14ac:dyDescent="0.25">
      <c r="A620">
        <v>120</v>
      </c>
      <c r="B620">
        <v>44</v>
      </c>
      <c r="C620">
        <v>44</v>
      </c>
      <c r="D620">
        <v>14</v>
      </c>
      <c r="E620">
        <v>43</v>
      </c>
      <c r="F620">
        <v>1.37</v>
      </c>
      <c r="G620">
        <v>1</v>
      </c>
      <c r="H620">
        <v>845</v>
      </c>
      <c r="I620">
        <v>118.65</v>
      </c>
      <c r="J620">
        <v>181.51</v>
      </c>
      <c r="K620">
        <v>23.9</v>
      </c>
      <c r="L620">
        <v>33.07</v>
      </c>
      <c r="M620">
        <v>12</v>
      </c>
      <c r="N620">
        <v>41</v>
      </c>
      <c r="O620">
        <v>0.55000000000000004</v>
      </c>
      <c r="P620">
        <v>0.09</v>
      </c>
      <c r="Q620">
        <f t="shared" si="72"/>
        <v>0.12124081726354453</v>
      </c>
      <c r="R620">
        <f t="shared" si="73"/>
        <v>0.46000000000000008</v>
      </c>
      <c r="S620">
        <f t="shared" si="74"/>
        <v>5.0000000000000001E-4</v>
      </c>
      <c r="T620">
        <f t="shared" si="75"/>
        <v>8.3500000000000002E-4</v>
      </c>
      <c r="U620">
        <f t="shared" si="76"/>
        <v>0.12</v>
      </c>
      <c r="V620">
        <f t="shared" si="77"/>
        <v>56086.968339799452</v>
      </c>
      <c r="W620">
        <f t="shared" si="78"/>
        <v>6.582428923212575</v>
      </c>
      <c r="X620">
        <f t="shared" si="79"/>
        <v>263.08785524015241</v>
      </c>
    </row>
    <row r="621" spans="1:24" x14ac:dyDescent="0.25">
      <c r="A621">
        <v>120</v>
      </c>
      <c r="B621">
        <v>44</v>
      </c>
      <c r="C621">
        <v>44</v>
      </c>
      <c r="D621">
        <v>14</v>
      </c>
      <c r="E621">
        <v>43</v>
      </c>
      <c r="F621">
        <v>1.37</v>
      </c>
      <c r="G621">
        <v>1</v>
      </c>
      <c r="H621">
        <v>845</v>
      </c>
      <c r="I621">
        <v>162.94</v>
      </c>
      <c r="J621">
        <v>271.83</v>
      </c>
      <c r="K621">
        <v>58.69</v>
      </c>
      <c r="L621">
        <v>38.93</v>
      </c>
      <c r="M621">
        <v>12</v>
      </c>
      <c r="N621">
        <v>41</v>
      </c>
      <c r="O621">
        <v>0.45</v>
      </c>
      <c r="P621">
        <v>0.09</v>
      </c>
      <c r="Q621">
        <f t="shared" si="72"/>
        <v>0.12124081726354453</v>
      </c>
      <c r="R621">
        <f t="shared" si="73"/>
        <v>0.36</v>
      </c>
      <c r="S621">
        <f t="shared" si="74"/>
        <v>5.0000000000000001E-4</v>
      </c>
      <c r="T621">
        <f t="shared" si="75"/>
        <v>8.3500000000000002E-4</v>
      </c>
      <c r="U621">
        <f t="shared" si="76"/>
        <v>0.12</v>
      </c>
      <c r="V621">
        <f t="shared" si="77"/>
        <v>148678.73390114508</v>
      </c>
      <c r="W621">
        <f t="shared" si="78"/>
        <v>17.449101409231609</v>
      </c>
      <c r="X621">
        <f t="shared" si="79"/>
        <v>236.34969860940521</v>
      </c>
    </row>
    <row r="622" spans="1:24" x14ac:dyDescent="0.25">
      <c r="A622">
        <v>120</v>
      </c>
      <c r="B622">
        <v>40</v>
      </c>
      <c r="C622">
        <v>36</v>
      </c>
      <c r="D622">
        <v>14</v>
      </c>
      <c r="E622">
        <v>43</v>
      </c>
      <c r="F622">
        <v>1.4</v>
      </c>
      <c r="G622">
        <v>4</v>
      </c>
      <c r="H622">
        <v>620</v>
      </c>
      <c r="I622">
        <v>145.93</v>
      </c>
      <c r="J622">
        <v>189.5</v>
      </c>
      <c r="K622">
        <v>17.16</v>
      </c>
      <c r="L622">
        <v>46.27</v>
      </c>
      <c r="M622">
        <v>12</v>
      </c>
      <c r="N622">
        <v>41</v>
      </c>
      <c r="O622">
        <v>0.55000000000000004</v>
      </c>
      <c r="P622">
        <v>0.09</v>
      </c>
      <c r="Q622">
        <f t="shared" si="72"/>
        <v>0.11959876543209877</v>
      </c>
      <c r="R622">
        <f t="shared" si="73"/>
        <v>0.46000000000000008</v>
      </c>
      <c r="S622">
        <f t="shared" si="74"/>
        <v>5.0000000000000001E-4</v>
      </c>
      <c r="T622">
        <f t="shared" si="75"/>
        <v>8.3500000000000002E-4</v>
      </c>
      <c r="U622">
        <f t="shared" si="76"/>
        <v>0.12</v>
      </c>
      <c r="V622">
        <f t="shared" si="77"/>
        <v>54869.745133821765</v>
      </c>
      <c r="W622">
        <f t="shared" si="78"/>
        <v>4.7248947198568736</v>
      </c>
      <c r="X622">
        <f t="shared" si="79"/>
        <v>263.18269543410719</v>
      </c>
    </row>
    <row r="623" spans="1:24" x14ac:dyDescent="0.25">
      <c r="A623">
        <v>130</v>
      </c>
      <c r="B623">
        <v>44</v>
      </c>
      <c r="C623">
        <v>48</v>
      </c>
      <c r="D623">
        <v>14</v>
      </c>
      <c r="E623">
        <v>43</v>
      </c>
      <c r="F623">
        <v>1.28</v>
      </c>
      <c r="G623">
        <v>1</v>
      </c>
      <c r="H623">
        <v>925</v>
      </c>
      <c r="I623">
        <v>127.81</v>
      </c>
      <c r="J623">
        <v>200.5</v>
      </c>
      <c r="K623">
        <v>28.51</v>
      </c>
      <c r="L623">
        <v>34.9</v>
      </c>
      <c r="M623">
        <v>12</v>
      </c>
      <c r="N623">
        <v>41</v>
      </c>
      <c r="O623">
        <v>0.55000000000000004</v>
      </c>
      <c r="P623">
        <v>0.09</v>
      </c>
      <c r="Q623">
        <f t="shared" si="72"/>
        <v>0.12165930134680134</v>
      </c>
      <c r="R623">
        <f t="shared" si="73"/>
        <v>0.46000000000000008</v>
      </c>
      <c r="S623">
        <f t="shared" si="74"/>
        <v>5.0000000000000001E-4</v>
      </c>
      <c r="T623">
        <f t="shared" si="75"/>
        <v>8.3500000000000002E-4</v>
      </c>
      <c r="U623">
        <f t="shared" si="76"/>
        <v>0.13</v>
      </c>
      <c r="V623">
        <f t="shared" si="77"/>
        <v>61099.124902118972</v>
      </c>
      <c r="W623">
        <f t="shared" si="78"/>
        <v>7.8495403520083409</v>
      </c>
      <c r="X623">
        <f t="shared" si="79"/>
        <v>263.20598049675084</v>
      </c>
    </row>
    <row r="624" spans="1:24" x14ac:dyDescent="0.25">
      <c r="A624">
        <v>120</v>
      </c>
      <c r="B624">
        <v>40</v>
      </c>
      <c r="C624">
        <v>40</v>
      </c>
      <c r="D624">
        <v>14</v>
      </c>
      <c r="E624">
        <v>43</v>
      </c>
      <c r="F624">
        <v>1.31</v>
      </c>
      <c r="G624">
        <v>4</v>
      </c>
      <c r="H624">
        <v>690</v>
      </c>
      <c r="I624">
        <v>144.72999999999999</v>
      </c>
      <c r="J624">
        <v>190.96</v>
      </c>
      <c r="K624">
        <v>19.149999999999999</v>
      </c>
      <c r="L624">
        <v>47.58</v>
      </c>
      <c r="M624">
        <v>12</v>
      </c>
      <c r="N624">
        <v>41</v>
      </c>
      <c r="O624">
        <v>0.55000000000000004</v>
      </c>
      <c r="P624">
        <v>0.09</v>
      </c>
      <c r="Q624">
        <f t="shared" si="72"/>
        <v>0.11979166666666667</v>
      </c>
      <c r="R624">
        <f t="shared" si="73"/>
        <v>0.46000000000000008</v>
      </c>
      <c r="S624">
        <f t="shared" si="74"/>
        <v>5.0000000000000001E-4</v>
      </c>
      <c r="T624">
        <f t="shared" si="75"/>
        <v>8.3500000000000002E-4</v>
      </c>
      <c r="U624">
        <f t="shared" si="76"/>
        <v>0.12</v>
      </c>
      <c r="V624">
        <f t="shared" si="77"/>
        <v>55012.087960775025</v>
      </c>
      <c r="W624">
        <f t="shared" si="78"/>
        <v>5.2719917629076063</v>
      </c>
      <c r="X624">
        <f t="shared" si="79"/>
        <v>263.2403247428141</v>
      </c>
    </row>
    <row r="625" spans="1:24" x14ac:dyDescent="0.25">
      <c r="A625">
        <v>120</v>
      </c>
      <c r="B625">
        <v>36</v>
      </c>
      <c r="C625">
        <v>36</v>
      </c>
      <c r="D625">
        <v>14</v>
      </c>
      <c r="E625">
        <v>43</v>
      </c>
      <c r="F625">
        <v>1.34</v>
      </c>
      <c r="G625">
        <v>4</v>
      </c>
      <c r="H625">
        <v>840</v>
      </c>
      <c r="I625">
        <v>163.13</v>
      </c>
      <c r="J625">
        <v>311.94</v>
      </c>
      <c r="K625">
        <v>115.23</v>
      </c>
      <c r="L625">
        <v>47.01</v>
      </c>
      <c r="M625">
        <v>12</v>
      </c>
      <c r="N625">
        <v>41</v>
      </c>
      <c r="O625">
        <v>0.45</v>
      </c>
      <c r="P625">
        <v>0.09</v>
      </c>
      <c r="Q625">
        <f t="shared" si="72"/>
        <v>0.18004115226337447</v>
      </c>
      <c r="R625">
        <f t="shared" si="73"/>
        <v>0.36</v>
      </c>
      <c r="S625">
        <f t="shared" si="74"/>
        <v>5.0000000000000001E-4</v>
      </c>
      <c r="T625">
        <f t="shared" si="75"/>
        <v>8.3500000000000002E-4</v>
      </c>
      <c r="U625">
        <f t="shared" si="76"/>
        <v>0.12</v>
      </c>
      <c r="V625">
        <f t="shared" si="77"/>
        <v>281778.19397672586</v>
      </c>
      <c r="W625">
        <f t="shared" si="78"/>
        <v>32.874122630618018</v>
      </c>
      <c r="X625">
        <f t="shared" si="79"/>
        <v>250.51886036550241</v>
      </c>
    </row>
    <row r="626" spans="1:24" x14ac:dyDescent="0.25">
      <c r="A626">
        <v>120</v>
      </c>
      <c r="B626">
        <v>40</v>
      </c>
      <c r="C626">
        <v>40</v>
      </c>
      <c r="D626">
        <v>14</v>
      </c>
      <c r="E626">
        <v>43</v>
      </c>
      <c r="F626">
        <v>1.4</v>
      </c>
      <c r="G626">
        <v>2</v>
      </c>
      <c r="H626">
        <v>700</v>
      </c>
      <c r="I626">
        <v>156.80000000000001</v>
      </c>
      <c r="J626">
        <v>213.51</v>
      </c>
      <c r="K626">
        <v>19.89</v>
      </c>
      <c r="L626">
        <v>35.86</v>
      </c>
      <c r="M626">
        <v>12</v>
      </c>
      <c r="N626">
        <v>41</v>
      </c>
      <c r="O626">
        <v>0.55000000000000004</v>
      </c>
      <c r="P626">
        <v>0.09</v>
      </c>
      <c r="Q626">
        <f t="shared" si="72"/>
        <v>0.12152777777777778</v>
      </c>
      <c r="R626">
        <f t="shared" si="73"/>
        <v>0.46000000000000008</v>
      </c>
      <c r="S626">
        <f t="shared" si="74"/>
        <v>5.0000000000000001E-4</v>
      </c>
      <c r="T626">
        <f t="shared" si="75"/>
        <v>8.3500000000000002E-4</v>
      </c>
      <c r="U626">
        <f t="shared" si="76"/>
        <v>0.12</v>
      </c>
      <c r="V626">
        <f t="shared" si="77"/>
        <v>56300.976771184309</v>
      </c>
      <c r="W626">
        <f t="shared" si="78"/>
        <v>5.4737060749762518</v>
      </c>
      <c r="X626">
        <f t="shared" si="79"/>
        <v>263.37354851641891</v>
      </c>
    </row>
    <row r="627" spans="1:24" x14ac:dyDescent="0.25">
      <c r="A627">
        <v>120</v>
      </c>
      <c r="B627">
        <v>40</v>
      </c>
      <c r="C627">
        <v>44</v>
      </c>
      <c r="D627">
        <v>14</v>
      </c>
      <c r="E627">
        <v>43</v>
      </c>
      <c r="F627">
        <v>1.34</v>
      </c>
      <c r="G627">
        <v>2</v>
      </c>
      <c r="H627">
        <v>770</v>
      </c>
      <c r="I627">
        <v>159.26</v>
      </c>
      <c r="J627">
        <v>219.07</v>
      </c>
      <c r="K627">
        <v>21.88</v>
      </c>
      <c r="L627">
        <v>37.53</v>
      </c>
      <c r="M627">
        <v>12</v>
      </c>
      <c r="N627">
        <v>41</v>
      </c>
      <c r="O627">
        <v>0.55000000000000004</v>
      </c>
      <c r="P627">
        <v>0.09</v>
      </c>
      <c r="Q627">
        <f t="shared" si="72"/>
        <v>0.12152777777777778</v>
      </c>
      <c r="R627">
        <f t="shared" si="73"/>
        <v>0.46000000000000008</v>
      </c>
      <c r="S627">
        <f t="shared" si="74"/>
        <v>5.0000000000000001E-4</v>
      </c>
      <c r="T627">
        <f t="shared" si="75"/>
        <v>8.3500000000000002E-4</v>
      </c>
      <c r="U627">
        <f t="shared" si="76"/>
        <v>0.12</v>
      </c>
      <c r="V627">
        <f t="shared" si="77"/>
        <v>56300.976771184309</v>
      </c>
      <c r="W627">
        <f t="shared" si="78"/>
        <v>6.0210766824738773</v>
      </c>
      <c r="X627">
        <f t="shared" si="79"/>
        <v>263.39015684168589</v>
      </c>
    </row>
    <row r="628" spans="1:24" x14ac:dyDescent="0.25">
      <c r="A628">
        <v>120</v>
      </c>
      <c r="B628">
        <v>36</v>
      </c>
      <c r="C628">
        <v>44</v>
      </c>
      <c r="D628">
        <v>14</v>
      </c>
      <c r="E628">
        <v>43</v>
      </c>
      <c r="F628">
        <v>1.37</v>
      </c>
      <c r="G628">
        <v>3</v>
      </c>
      <c r="H628">
        <v>695</v>
      </c>
      <c r="I628">
        <v>156.33000000000001</v>
      </c>
      <c r="J628">
        <v>207.19</v>
      </c>
      <c r="K628">
        <v>19.86</v>
      </c>
      <c r="L628">
        <v>38.96</v>
      </c>
      <c r="M628">
        <v>12</v>
      </c>
      <c r="N628">
        <v>41</v>
      </c>
      <c r="O628">
        <v>0.55000000000000004</v>
      </c>
      <c r="P628">
        <v>0.09</v>
      </c>
      <c r="Q628">
        <f t="shared" si="72"/>
        <v>0.12187850729517397</v>
      </c>
      <c r="R628">
        <f t="shared" si="73"/>
        <v>0.46000000000000008</v>
      </c>
      <c r="S628">
        <f t="shared" si="74"/>
        <v>5.0000000000000001E-4</v>
      </c>
      <c r="T628">
        <f t="shared" si="75"/>
        <v>8.3500000000000002E-4</v>
      </c>
      <c r="U628">
        <f t="shared" si="76"/>
        <v>0.12</v>
      </c>
      <c r="V628">
        <f t="shared" si="77"/>
        <v>56563.063768276697</v>
      </c>
      <c r="W628">
        <f t="shared" si="78"/>
        <v>5.4599068498544874</v>
      </c>
      <c r="X628">
        <f t="shared" si="79"/>
        <v>263.74246935237164</v>
      </c>
    </row>
    <row r="629" spans="1:24" x14ac:dyDescent="0.25">
      <c r="A629">
        <v>120</v>
      </c>
      <c r="B629">
        <v>40</v>
      </c>
      <c r="C629">
        <v>36</v>
      </c>
      <c r="D629">
        <v>14</v>
      </c>
      <c r="E629">
        <v>43</v>
      </c>
      <c r="F629">
        <v>1.4</v>
      </c>
      <c r="G629">
        <v>4</v>
      </c>
      <c r="H629">
        <v>630</v>
      </c>
      <c r="I629">
        <v>147.02000000000001</v>
      </c>
      <c r="J629">
        <v>192.01</v>
      </c>
      <c r="K629">
        <v>17.920000000000002</v>
      </c>
      <c r="L629">
        <v>46.83</v>
      </c>
      <c r="M629">
        <v>12</v>
      </c>
      <c r="N629">
        <v>41</v>
      </c>
      <c r="O629">
        <v>0.55000000000000004</v>
      </c>
      <c r="P629">
        <v>0.09</v>
      </c>
      <c r="Q629">
        <f t="shared" si="72"/>
        <v>0.12152777777777778</v>
      </c>
      <c r="R629">
        <f t="shared" si="73"/>
        <v>0.46000000000000008</v>
      </c>
      <c r="S629">
        <f t="shared" si="74"/>
        <v>5.0000000000000001E-4</v>
      </c>
      <c r="T629">
        <f t="shared" si="75"/>
        <v>8.3500000000000002E-4</v>
      </c>
      <c r="U629">
        <f t="shared" si="76"/>
        <v>0.12</v>
      </c>
      <c r="V629">
        <f t="shared" si="77"/>
        <v>56300.976771184309</v>
      </c>
      <c r="W629">
        <f t="shared" si="78"/>
        <v>4.9263354674786273</v>
      </c>
      <c r="X629">
        <f t="shared" si="79"/>
        <v>263.75923073650785</v>
      </c>
    </row>
    <row r="630" spans="1:24" x14ac:dyDescent="0.25">
      <c r="A630">
        <v>120</v>
      </c>
      <c r="B630">
        <v>40</v>
      </c>
      <c r="C630">
        <v>40</v>
      </c>
      <c r="D630">
        <v>14</v>
      </c>
      <c r="E630">
        <v>43</v>
      </c>
      <c r="F630">
        <v>1.34</v>
      </c>
      <c r="G630">
        <v>3</v>
      </c>
      <c r="H630">
        <v>705</v>
      </c>
      <c r="I630">
        <v>154.94999999999999</v>
      </c>
      <c r="J630">
        <v>206.14</v>
      </c>
      <c r="K630">
        <v>20.29</v>
      </c>
      <c r="L630">
        <v>38.92</v>
      </c>
      <c r="M630">
        <v>12</v>
      </c>
      <c r="N630">
        <v>41</v>
      </c>
      <c r="O630">
        <v>0.55000000000000004</v>
      </c>
      <c r="P630">
        <v>0.09</v>
      </c>
      <c r="Q630">
        <f t="shared" si="72"/>
        <v>0.12239583333333333</v>
      </c>
      <c r="R630">
        <f t="shared" si="73"/>
        <v>0.46000000000000008</v>
      </c>
      <c r="S630">
        <f t="shared" si="74"/>
        <v>5.0000000000000001E-4</v>
      </c>
      <c r="T630">
        <f t="shared" si="75"/>
        <v>8.3500000000000002E-4</v>
      </c>
      <c r="U630">
        <f t="shared" si="76"/>
        <v>0.12</v>
      </c>
      <c r="V630">
        <f t="shared" si="77"/>
        <v>56950.688449674286</v>
      </c>
      <c r="W630">
        <f t="shared" si="78"/>
        <v>5.5764215773639405</v>
      </c>
      <c r="X630">
        <f t="shared" si="79"/>
        <v>263.85340883053163</v>
      </c>
    </row>
    <row r="631" spans="1:24" x14ac:dyDescent="0.25">
      <c r="A631">
        <v>120</v>
      </c>
      <c r="B631">
        <v>36</v>
      </c>
      <c r="C631">
        <v>44</v>
      </c>
      <c r="D631">
        <v>14</v>
      </c>
      <c r="E631">
        <v>43</v>
      </c>
      <c r="F631">
        <v>1.34</v>
      </c>
      <c r="G631">
        <v>4</v>
      </c>
      <c r="H631">
        <v>695</v>
      </c>
      <c r="I631">
        <v>147.38</v>
      </c>
      <c r="J631">
        <v>195.29</v>
      </c>
      <c r="K631">
        <v>19.87</v>
      </c>
      <c r="L631">
        <v>48.42</v>
      </c>
      <c r="M631">
        <v>12</v>
      </c>
      <c r="N631">
        <v>41</v>
      </c>
      <c r="O631">
        <v>0.55000000000000004</v>
      </c>
      <c r="P631">
        <v>0.09</v>
      </c>
      <c r="Q631">
        <f t="shared" si="72"/>
        <v>0.12187850729517397</v>
      </c>
      <c r="R631">
        <f t="shared" si="73"/>
        <v>0.46000000000000008</v>
      </c>
      <c r="S631">
        <f t="shared" si="74"/>
        <v>5.0000000000000001E-4</v>
      </c>
      <c r="T631">
        <f t="shared" si="75"/>
        <v>8.3500000000000002E-4</v>
      </c>
      <c r="U631">
        <f t="shared" si="76"/>
        <v>0.12</v>
      </c>
      <c r="V631">
        <f t="shared" si="77"/>
        <v>56563.063768276697</v>
      </c>
      <c r="W631">
        <f t="shared" si="78"/>
        <v>5.4599068498544874</v>
      </c>
      <c r="X631">
        <f t="shared" si="79"/>
        <v>263.92562266020269</v>
      </c>
    </row>
    <row r="632" spans="1:24" x14ac:dyDescent="0.25">
      <c r="A632">
        <v>135</v>
      </c>
      <c r="B632">
        <v>44</v>
      </c>
      <c r="C632">
        <v>44</v>
      </c>
      <c r="D632">
        <v>14</v>
      </c>
      <c r="E632">
        <v>43</v>
      </c>
      <c r="F632">
        <v>1.31</v>
      </c>
      <c r="G632">
        <v>1</v>
      </c>
      <c r="H632">
        <v>865</v>
      </c>
      <c r="I632">
        <v>131.75</v>
      </c>
      <c r="J632">
        <v>202.77</v>
      </c>
      <c r="K632">
        <v>28.65</v>
      </c>
      <c r="L632">
        <v>33.75</v>
      </c>
      <c r="M632">
        <v>12</v>
      </c>
      <c r="N632">
        <v>41</v>
      </c>
      <c r="O632">
        <v>0.55000000000000004</v>
      </c>
      <c r="P632">
        <v>0.09</v>
      </c>
      <c r="Q632">
        <f t="shared" si="72"/>
        <v>0.12411042240587696</v>
      </c>
      <c r="R632">
        <f t="shared" si="73"/>
        <v>0.46000000000000008</v>
      </c>
      <c r="S632">
        <f t="shared" si="74"/>
        <v>5.0000000000000001E-4</v>
      </c>
      <c r="T632">
        <f t="shared" si="75"/>
        <v>8.3500000000000002E-4</v>
      </c>
      <c r="U632">
        <f t="shared" si="76"/>
        <v>0.13500000000000001</v>
      </c>
      <c r="V632">
        <f t="shared" si="77"/>
        <v>65524.861375399581</v>
      </c>
      <c r="W632">
        <f t="shared" si="78"/>
        <v>7.8720840402389776</v>
      </c>
      <c r="X632">
        <f t="shared" si="79"/>
        <v>263.94428531952326</v>
      </c>
    </row>
    <row r="633" spans="1:24" x14ac:dyDescent="0.25">
      <c r="A633">
        <v>120</v>
      </c>
      <c r="B633">
        <v>40</v>
      </c>
      <c r="C633">
        <v>40</v>
      </c>
      <c r="D633">
        <v>14</v>
      </c>
      <c r="E633">
        <v>43</v>
      </c>
      <c r="F633">
        <v>1.31</v>
      </c>
      <c r="G633">
        <v>4</v>
      </c>
      <c r="H633">
        <v>705</v>
      </c>
      <c r="I633">
        <v>145.99</v>
      </c>
      <c r="J633">
        <v>194.16</v>
      </c>
      <c r="K633">
        <v>20.3</v>
      </c>
      <c r="L633">
        <v>48.34</v>
      </c>
      <c r="M633">
        <v>12</v>
      </c>
      <c r="N633">
        <v>41</v>
      </c>
      <c r="O633">
        <v>0.55000000000000004</v>
      </c>
      <c r="P633">
        <v>0.09</v>
      </c>
      <c r="Q633">
        <f t="shared" si="72"/>
        <v>0.12239583333333333</v>
      </c>
      <c r="R633">
        <f t="shared" si="73"/>
        <v>0.46000000000000008</v>
      </c>
      <c r="S633">
        <f t="shared" si="74"/>
        <v>5.0000000000000001E-4</v>
      </c>
      <c r="T633">
        <f t="shared" si="75"/>
        <v>8.3500000000000002E-4</v>
      </c>
      <c r="U633">
        <f t="shared" si="76"/>
        <v>0.12</v>
      </c>
      <c r="V633">
        <f t="shared" si="77"/>
        <v>56950.688449674286</v>
      </c>
      <c r="W633">
        <f t="shared" si="78"/>
        <v>5.5764215773639405</v>
      </c>
      <c r="X633">
        <f t="shared" si="79"/>
        <v>264.0327353011233</v>
      </c>
    </row>
    <row r="634" spans="1:24" x14ac:dyDescent="0.25">
      <c r="A634">
        <v>120</v>
      </c>
      <c r="B634">
        <v>36</v>
      </c>
      <c r="C634">
        <v>40</v>
      </c>
      <c r="D634">
        <v>14</v>
      </c>
      <c r="E634">
        <v>43</v>
      </c>
      <c r="F634">
        <v>1.4</v>
      </c>
      <c r="G634">
        <v>4</v>
      </c>
      <c r="H634">
        <v>640</v>
      </c>
      <c r="I634">
        <v>145.75</v>
      </c>
      <c r="J634">
        <v>191.91</v>
      </c>
      <c r="K634">
        <v>18.71</v>
      </c>
      <c r="L634">
        <v>46.86</v>
      </c>
      <c r="M634">
        <v>12</v>
      </c>
      <c r="N634">
        <v>41</v>
      </c>
      <c r="O634">
        <v>0.55000000000000004</v>
      </c>
      <c r="P634">
        <v>0.09</v>
      </c>
      <c r="Q634">
        <f t="shared" si="72"/>
        <v>0.1234567901234568</v>
      </c>
      <c r="R634">
        <f t="shared" si="73"/>
        <v>0.46000000000000008</v>
      </c>
      <c r="S634">
        <f t="shared" si="74"/>
        <v>5.0000000000000001E-4</v>
      </c>
      <c r="T634">
        <f t="shared" si="75"/>
        <v>8.3500000000000002E-4</v>
      </c>
      <c r="U634">
        <f t="shared" si="76"/>
        <v>0.12</v>
      </c>
      <c r="V634">
        <f t="shared" si="77"/>
        <v>57749.549225947107</v>
      </c>
      <c r="W634">
        <f t="shared" si="78"/>
        <v>5.133293264528632</v>
      </c>
      <c r="X634">
        <f t="shared" si="79"/>
        <v>264.48336449599003</v>
      </c>
    </row>
    <row r="635" spans="1:24" x14ac:dyDescent="0.25">
      <c r="A635">
        <v>135</v>
      </c>
      <c r="B635">
        <v>44</v>
      </c>
      <c r="C635">
        <v>44</v>
      </c>
      <c r="D635">
        <v>14</v>
      </c>
      <c r="E635">
        <v>43</v>
      </c>
      <c r="F635">
        <v>1.31</v>
      </c>
      <c r="G635">
        <v>1</v>
      </c>
      <c r="H635">
        <v>865</v>
      </c>
      <c r="I635">
        <v>164.26</v>
      </c>
      <c r="J635">
        <v>283.19</v>
      </c>
      <c r="K635">
        <v>70.31</v>
      </c>
      <c r="L635">
        <v>38.44</v>
      </c>
      <c r="M635">
        <v>12</v>
      </c>
      <c r="N635">
        <v>41</v>
      </c>
      <c r="O635">
        <v>0.45</v>
      </c>
      <c r="P635">
        <v>0.09</v>
      </c>
      <c r="Q635">
        <f t="shared" si="72"/>
        <v>0.12411042240587696</v>
      </c>
      <c r="R635">
        <f t="shared" si="73"/>
        <v>0.36</v>
      </c>
      <c r="S635">
        <f t="shared" si="74"/>
        <v>5.0000000000000001E-4</v>
      </c>
      <c r="T635">
        <f t="shared" si="75"/>
        <v>8.3500000000000002E-4</v>
      </c>
      <c r="U635">
        <f t="shared" si="76"/>
        <v>0.13500000000000001</v>
      </c>
      <c r="V635">
        <f t="shared" si="77"/>
        <v>173530.84289703448</v>
      </c>
      <c r="W635">
        <f t="shared" si="78"/>
        <v>20.847802653602059</v>
      </c>
      <c r="X635">
        <f t="shared" si="79"/>
        <v>237.25376802649234</v>
      </c>
    </row>
    <row r="636" spans="1:24" x14ac:dyDescent="0.25">
      <c r="A636">
        <v>120</v>
      </c>
      <c r="B636">
        <v>40</v>
      </c>
      <c r="C636">
        <v>44</v>
      </c>
      <c r="D636">
        <v>14</v>
      </c>
      <c r="E636">
        <v>43</v>
      </c>
      <c r="F636">
        <v>1.37</v>
      </c>
      <c r="G636">
        <v>1.5</v>
      </c>
      <c r="H636">
        <v>795</v>
      </c>
      <c r="I636">
        <v>145.85</v>
      </c>
      <c r="J636">
        <v>213.03</v>
      </c>
      <c r="K636">
        <v>23.86</v>
      </c>
      <c r="L636">
        <v>35.950000000000003</v>
      </c>
      <c r="M636">
        <v>12</v>
      </c>
      <c r="N636">
        <v>41</v>
      </c>
      <c r="O636">
        <v>0.55000000000000004</v>
      </c>
      <c r="P636">
        <v>0.09</v>
      </c>
      <c r="Q636">
        <f t="shared" si="72"/>
        <v>0.12547348484848483</v>
      </c>
      <c r="R636">
        <f t="shared" si="73"/>
        <v>0.46000000000000008</v>
      </c>
      <c r="S636">
        <f t="shared" si="74"/>
        <v>5.0000000000000001E-4</v>
      </c>
      <c r="T636">
        <f t="shared" si="75"/>
        <v>8.3500000000000002E-4</v>
      </c>
      <c r="U636">
        <f t="shared" si="76"/>
        <v>0.12</v>
      </c>
      <c r="V636">
        <f t="shared" si="77"/>
        <v>59282.506943125991</v>
      </c>
      <c r="W636">
        <f t="shared" si="78"/>
        <v>6.5457768083034953</v>
      </c>
      <c r="X636">
        <f t="shared" si="79"/>
        <v>264.50983128133771</v>
      </c>
    </row>
    <row r="637" spans="1:24" x14ac:dyDescent="0.25">
      <c r="A637">
        <v>120</v>
      </c>
      <c r="B637">
        <v>32</v>
      </c>
      <c r="C637">
        <v>40</v>
      </c>
      <c r="D637">
        <v>14</v>
      </c>
      <c r="E637">
        <v>43</v>
      </c>
      <c r="F637">
        <v>1.37</v>
      </c>
      <c r="G637">
        <v>4</v>
      </c>
      <c r="H637">
        <v>825</v>
      </c>
      <c r="I637">
        <v>164.77</v>
      </c>
      <c r="J637">
        <v>310.48</v>
      </c>
      <c r="K637">
        <v>112.07</v>
      </c>
      <c r="L637">
        <v>46.75</v>
      </c>
      <c r="M637">
        <v>12</v>
      </c>
      <c r="N637">
        <v>41</v>
      </c>
      <c r="O637">
        <v>0.45</v>
      </c>
      <c r="P637">
        <v>0.09</v>
      </c>
      <c r="Q637">
        <f t="shared" si="72"/>
        <v>0.17903645833333331</v>
      </c>
      <c r="R637">
        <f t="shared" si="73"/>
        <v>0.36</v>
      </c>
      <c r="S637">
        <f t="shared" si="74"/>
        <v>5.0000000000000001E-4</v>
      </c>
      <c r="T637">
        <f t="shared" si="75"/>
        <v>8.3500000000000002E-4</v>
      </c>
      <c r="U637">
        <f t="shared" si="76"/>
        <v>0.12</v>
      </c>
      <c r="V637">
        <f t="shared" si="77"/>
        <v>279169.44352905662</v>
      </c>
      <c r="W637">
        <f t="shared" si="78"/>
        <v>31.988165404371074</v>
      </c>
      <c r="X637">
        <f t="shared" si="79"/>
        <v>250.34831970915721</v>
      </c>
    </row>
    <row r="638" spans="1:24" x14ac:dyDescent="0.25">
      <c r="A638">
        <v>120</v>
      </c>
      <c r="B638">
        <v>36</v>
      </c>
      <c r="C638">
        <v>44</v>
      </c>
      <c r="D638">
        <v>14</v>
      </c>
      <c r="E638">
        <v>43</v>
      </c>
      <c r="F638">
        <v>1.4</v>
      </c>
      <c r="G638">
        <v>2</v>
      </c>
      <c r="H638">
        <v>715</v>
      </c>
      <c r="I638">
        <v>153.49</v>
      </c>
      <c r="J638">
        <v>212.28</v>
      </c>
      <c r="K638">
        <v>21.44</v>
      </c>
      <c r="L638">
        <v>35.97</v>
      </c>
      <c r="M638">
        <v>12</v>
      </c>
      <c r="N638">
        <v>41</v>
      </c>
      <c r="O638">
        <v>0.55000000000000004</v>
      </c>
      <c r="P638">
        <v>0.09</v>
      </c>
      <c r="Q638">
        <f t="shared" si="72"/>
        <v>0.12538580246913578</v>
      </c>
      <c r="R638">
        <f t="shared" si="73"/>
        <v>0.46000000000000008</v>
      </c>
      <c r="S638">
        <f t="shared" si="74"/>
        <v>5.0000000000000001E-4</v>
      </c>
      <c r="T638">
        <f t="shared" si="75"/>
        <v>8.3500000000000002E-4</v>
      </c>
      <c r="U638">
        <f t="shared" si="76"/>
        <v>0.12</v>
      </c>
      <c r="V638">
        <f t="shared" si="77"/>
        <v>59215.462498110079</v>
      </c>
      <c r="W638">
        <f t="shared" si="78"/>
        <v>5.8804244008539861</v>
      </c>
      <c r="X638">
        <f t="shared" si="79"/>
        <v>264.59953463369703</v>
      </c>
    </row>
    <row r="639" spans="1:24" x14ac:dyDescent="0.25">
      <c r="A639">
        <v>120</v>
      </c>
      <c r="B639">
        <v>40</v>
      </c>
      <c r="C639">
        <v>40</v>
      </c>
      <c r="D639">
        <v>14</v>
      </c>
      <c r="E639">
        <v>43</v>
      </c>
      <c r="F639">
        <v>1.4</v>
      </c>
      <c r="G639">
        <v>2</v>
      </c>
      <c r="H639">
        <v>725</v>
      </c>
      <c r="I639">
        <v>157.5</v>
      </c>
      <c r="J639">
        <v>217.85</v>
      </c>
      <c r="K639">
        <v>21.88</v>
      </c>
      <c r="L639">
        <v>36.799999999999997</v>
      </c>
      <c r="M639">
        <v>12</v>
      </c>
      <c r="N639">
        <v>41</v>
      </c>
      <c r="O639">
        <v>0.55000000000000004</v>
      </c>
      <c r="P639">
        <v>0.09</v>
      </c>
      <c r="Q639">
        <f t="shared" si="72"/>
        <v>0.12586805555555555</v>
      </c>
      <c r="R639">
        <f t="shared" si="73"/>
        <v>0.46000000000000008</v>
      </c>
      <c r="S639">
        <f t="shared" si="74"/>
        <v>5.0000000000000001E-4</v>
      </c>
      <c r="T639">
        <f t="shared" si="75"/>
        <v>8.3500000000000002E-4</v>
      </c>
      <c r="U639">
        <f t="shared" si="76"/>
        <v>0.12</v>
      </c>
      <c r="V639">
        <f t="shared" si="77"/>
        <v>59584.650318869644</v>
      </c>
      <c r="W639">
        <f t="shared" si="78"/>
        <v>5.9998432612750676</v>
      </c>
      <c r="X639">
        <f t="shared" si="79"/>
        <v>264.67619314692115</v>
      </c>
    </row>
    <row r="640" spans="1:24" x14ac:dyDescent="0.25">
      <c r="A640">
        <v>120</v>
      </c>
      <c r="B640">
        <v>40</v>
      </c>
      <c r="C640">
        <v>40</v>
      </c>
      <c r="D640">
        <v>14</v>
      </c>
      <c r="E640">
        <v>43</v>
      </c>
      <c r="F640">
        <v>1.4</v>
      </c>
      <c r="G640">
        <v>1.5</v>
      </c>
      <c r="H640">
        <v>885</v>
      </c>
      <c r="I640">
        <v>164.93</v>
      </c>
      <c r="J640">
        <v>308.62</v>
      </c>
      <c r="K640">
        <v>92.04</v>
      </c>
      <c r="L640">
        <v>54.77</v>
      </c>
      <c r="M640">
        <v>12</v>
      </c>
      <c r="N640">
        <v>41</v>
      </c>
      <c r="O640">
        <v>0.45</v>
      </c>
      <c r="P640">
        <v>0.09</v>
      </c>
      <c r="Q640">
        <f t="shared" si="72"/>
        <v>0.15364583333333331</v>
      </c>
      <c r="R640">
        <f t="shared" si="73"/>
        <v>0.36</v>
      </c>
      <c r="S640">
        <f t="shared" si="74"/>
        <v>5.0000000000000001E-4</v>
      </c>
      <c r="T640">
        <f t="shared" si="75"/>
        <v>8.3500000000000002E-4</v>
      </c>
      <c r="U640">
        <f t="shared" si="76"/>
        <v>0.12</v>
      </c>
      <c r="V640">
        <f t="shared" si="77"/>
        <v>217102.30016860992</v>
      </c>
      <c r="W640">
        <f t="shared" si="78"/>
        <v>26.685491062391637</v>
      </c>
      <c r="X640">
        <f t="shared" si="79"/>
        <v>244.90652536543988</v>
      </c>
    </row>
    <row r="641" spans="1:24" x14ac:dyDescent="0.25">
      <c r="A641">
        <v>120</v>
      </c>
      <c r="B641">
        <v>40</v>
      </c>
      <c r="C641">
        <v>40</v>
      </c>
      <c r="D641">
        <v>14</v>
      </c>
      <c r="E641">
        <v>43</v>
      </c>
      <c r="F641">
        <v>1.34</v>
      </c>
      <c r="G641">
        <v>3</v>
      </c>
      <c r="H641">
        <v>720</v>
      </c>
      <c r="I641">
        <v>155.96</v>
      </c>
      <c r="J641">
        <v>209.2</v>
      </c>
      <c r="K641">
        <v>21.49</v>
      </c>
      <c r="L641">
        <v>39.5</v>
      </c>
      <c r="M641">
        <v>12</v>
      </c>
      <c r="N641">
        <v>41</v>
      </c>
      <c r="O641">
        <v>0.55000000000000004</v>
      </c>
      <c r="P641">
        <v>0.09</v>
      </c>
      <c r="Q641">
        <f t="shared" ref="Q641:Q704" si="80">H641/3600/(B641*C641*10^-3)</f>
        <v>0.125</v>
      </c>
      <c r="R641">
        <f t="shared" ref="R641:R704" si="81">O641-P641</f>
        <v>0.46000000000000008</v>
      </c>
      <c r="S641">
        <f t="shared" ref="S641:S704" si="82">500*10^-6</f>
        <v>5.0000000000000001E-4</v>
      </c>
      <c r="T641">
        <f t="shared" ref="T641:T704" si="83">0.000835</f>
        <v>8.3500000000000002E-4</v>
      </c>
      <c r="U641">
        <f t="shared" ref="U641:U704" si="84">A641/1000</f>
        <v>0.12</v>
      </c>
      <c r="V641">
        <f t="shared" ref="V641:V704" si="85">U641*(150*T641*(1-R641)^2*Q641/(S641^2*R641^3)+1.75*1000*(1-R641)*Q641^2/(S641*R641^3))</f>
        <v>58920.892578285479</v>
      </c>
      <c r="W641">
        <f t="shared" ref="W641:W704" si="86">V641*H641/3600/1000/2</f>
        <v>5.8920892578285473</v>
      </c>
      <c r="X641">
        <f t="shared" ref="X641:X704" si="87">ABS(W641-K641)/W641*100</f>
        <v>264.72631454873544</v>
      </c>
    </row>
    <row r="642" spans="1:24" x14ac:dyDescent="0.25">
      <c r="A642">
        <v>120</v>
      </c>
      <c r="B642">
        <v>40</v>
      </c>
      <c r="C642">
        <v>44</v>
      </c>
      <c r="D642">
        <v>14</v>
      </c>
      <c r="E642">
        <v>43</v>
      </c>
      <c r="F642">
        <v>1.31</v>
      </c>
      <c r="G642">
        <v>2</v>
      </c>
      <c r="H642">
        <v>805</v>
      </c>
      <c r="I642">
        <v>152.84</v>
      </c>
      <c r="J642">
        <v>216.45</v>
      </c>
      <c r="K642">
        <v>24.69</v>
      </c>
      <c r="L642">
        <v>37.83</v>
      </c>
      <c r="M642">
        <v>12</v>
      </c>
      <c r="N642">
        <v>41</v>
      </c>
      <c r="O642">
        <v>0.55000000000000004</v>
      </c>
      <c r="P642">
        <v>0.09</v>
      </c>
      <c r="Q642">
        <f t="shared" si="80"/>
        <v>0.12705176767676768</v>
      </c>
      <c r="R642">
        <f t="shared" si="81"/>
        <v>0.46000000000000008</v>
      </c>
      <c r="S642">
        <f t="shared" si="82"/>
        <v>5.0000000000000001E-4</v>
      </c>
      <c r="T642">
        <f t="shared" si="83"/>
        <v>8.3500000000000002E-4</v>
      </c>
      <c r="U642">
        <f t="shared" si="84"/>
        <v>0.12</v>
      </c>
      <c r="V642">
        <f t="shared" si="85"/>
        <v>60495.433564518222</v>
      </c>
      <c r="W642">
        <f t="shared" si="86"/>
        <v>6.7637255582551621</v>
      </c>
      <c r="X642">
        <f t="shared" si="87"/>
        <v>265.03550871997942</v>
      </c>
    </row>
    <row r="643" spans="1:24" x14ac:dyDescent="0.25">
      <c r="A643">
        <v>120</v>
      </c>
      <c r="B643">
        <v>40</v>
      </c>
      <c r="C643">
        <v>36</v>
      </c>
      <c r="D643">
        <v>14</v>
      </c>
      <c r="E643">
        <v>43</v>
      </c>
      <c r="F643">
        <v>1.4</v>
      </c>
      <c r="G643">
        <v>3</v>
      </c>
      <c r="H643">
        <v>655</v>
      </c>
      <c r="I643">
        <v>152.47999999999999</v>
      </c>
      <c r="J643">
        <v>203.12</v>
      </c>
      <c r="K643">
        <v>19.91</v>
      </c>
      <c r="L643">
        <v>37.85</v>
      </c>
      <c r="M643">
        <v>12</v>
      </c>
      <c r="N643">
        <v>41</v>
      </c>
      <c r="O643">
        <v>0.55000000000000004</v>
      </c>
      <c r="P643">
        <v>0.09</v>
      </c>
      <c r="Q643">
        <f t="shared" si="80"/>
        <v>0.1263503086419753</v>
      </c>
      <c r="R643">
        <f t="shared" si="81"/>
        <v>0.46000000000000008</v>
      </c>
      <c r="S643">
        <f t="shared" si="82"/>
        <v>5.0000000000000001E-4</v>
      </c>
      <c r="T643">
        <f t="shared" si="83"/>
        <v>8.3500000000000002E-4</v>
      </c>
      <c r="U643">
        <f t="shared" si="84"/>
        <v>0.12</v>
      </c>
      <c r="V643">
        <f t="shared" si="85"/>
        <v>59954.921940716697</v>
      </c>
      <c r="W643">
        <f t="shared" si="86"/>
        <v>5.4542324821068657</v>
      </c>
      <c r="X643">
        <f t="shared" si="87"/>
        <v>265.03761189712156</v>
      </c>
    </row>
    <row r="644" spans="1:24" x14ac:dyDescent="0.25">
      <c r="A644">
        <v>120</v>
      </c>
      <c r="B644">
        <v>40</v>
      </c>
      <c r="C644">
        <v>40</v>
      </c>
      <c r="D644">
        <v>14</v>
      </c>
      <c r="E644">
        <v>43</v>
      </c>
      <c r="F644">
        <v>1.4</v>
      </c>
      <c r="G644">
        <v>1.5</v>
      </c>
      <c r="H644">
        <v>735</v>
      </c>
      <c r="I644">
        <v>138.25</v>
      </c>
      <c r="J644">
        <v>202.2</v>
      </c>
      <c r="K644">
        <v>22.71</v>
      </c>
      <c r="L644">
        <v>33.86</v>
      </c>
      <c r="M644">
        <v>12</v>
      </c>
      <c r="N644">
        <v>41</v>
      </c>
      <c r="O644">
        <v>0.55000000000000004</v>
      </c>
      <c r="P644">
        <v>0.09</v>
      </c>
      <c r="Q644">
        <f t="shared" si="80"/>
        <v>0.12760416666666666</v>
      </c>
      <c r="R644">
        <f t="shared" si="81"/>
        <v>0.46000000000000008</v>
      </c>
      <c r="S644">
        <f t="shared" si="82"/>
        <v>5.0000000000000001E-4</v>
      </c>
      <c r="T644">
        <f t="shared" si="83"/>
        <v>8.3500000000000002E-4</v>
      </c>
      <c r="U644">
        <f t="shared" si="84"/>
        <v>0.12</v>
      </c>
      <c r="V644">
        <f t="shared" si="85"/>
        <v>60922.70034660861</v>
      </c>
      <c r="W644">
        <f t="shared" si="86"/>
        <v>6.2191923270496288</v>
      </c>
      <c r="X644">
        <f t="shared" si="87"/>
        <v>265.15995656261646</v>
      </c>
    </row>
    <row r="645" spans="1:24" x14ac:dyDescent="0.25">
      <c r="A645">
        <v>120</v>
      </c>
      <c r="B645">
        <v>36</v>
      </c>
      <c r="C645">
        <v>40</v>
      </c>
      <c r="D645">
        <v>14</v>
      </c>
      <c r="E645">
        <v>43</v>
      </c>
      <c r="F645">
        <v>1.4</v>
      </c>
      <c r="G645">
        <v>4</v>
      </c>
      <c r="H645">
        <v>655</v>
      </c>
      <c r="I645">
        <v>147.25</v>
      </c>
      <c r="J645">
        <v>195.48</v>
      </c>
      <c r="K645">
        <v>19.920000000000002</v>
      </c>
      <c r="L645">
        <v>47.64</v>
      </c>
      <c r="M645">
        <v>12</v>
      </c>
      <c r="N645">
        <v>41</v>
      </c>
      <c r="O645">
        <v>0.55000000000000004</v>
      </c>
      <c r="P645">
        <v>0.09</v>
      </c>
      <c r="Q645">
        <f t="shared" si="80"/>
        <v>0.1263503086419753</v>
      </c>
      <c r="R645">
        <f t="shared" si="81"/>
        <v>0.46000000000000008</v>
      </c>
      <c r="S645">
        <f t="shared" si="82"/>
        <v>5.0000000000000001E-4</v>
      </c>
      <c r="T645">
        <f t="shared" si="83"/>
        <v>8.3500000000000002E-4</v>
      </c>
      <c r="U645">
        <f t="shared" si="84"/>
        <v>0.12</v>
      </c>
      <c r="V645">
        <f t="shared" si="85"/>
        <v>59954.921940716697</v>
      </c>
      <c r="W645">
        <f t="shared" si="86"/>
        <v>5.4542324821068657</v>
      </c>
      <c r="X645">
        <f t="shared" si="87"/>
        <v>265.22095575040993</v>
      </c>
    </row>
    <row r="646" spans="1:24" x14ac:dyDescent="0.25">
      <c r="A646">
        <v>120</v>
      </c>
      <c r="B646">
        <v>36</v>
      </c>
      <c r="C646">
        <v>44</v>
      </c>
      <c r="D646">
        <v>14</v>
      </c>
      <c r="E646">
        <v>43</v>
      </c>
      <c r="F646">
        <v>1.4</v>
      </c>
      <c r="G646">
        <v>2</v>
      </c>
      <c r="H646">
        <v>735</v>
      </c>
      <c r="I646">
        <v>153.78</v>
      </c>
      <c r="J646">
        <v>215.53</v>
      </c>
      <c r="K646">
        <v>23.11</v>
      </c>
      <c r="L646">
        <v>36.700000000000003</v>
      </c>
      <c r="M646">
        <v>12</v>
      </c>
      <c r="N646">
        <v>41</v>
      </c>
      <c r="O646">
        <v>0.55000000000000004</v>
      </c>
      <c r="P646">
        <v>0.09</v>
      </c>
      <c r="Q646">
        <f t="shared" si="80"/>
        <v>0.12889309764309764</v>
      </c>
      <c r="R646">
        <f t="shared" si="81"/>
        <v>0.46000000000000008</v>
      </c>
      <c r="S646">
        <f t="shared" si="82"/>
        <v>5.0000000000000001E-4</v>
      </c>
      <c r="T646">
        <f t="shared" si="83"/>
        <v>8.3500000000000002E-4</v>
      </c>
      <c r="U646">
        <f t="shared" si="84"/>
        <v>0.12</v>
      </c>
      <c r="V646">
        <f t="shared" si="85"/>
        <v>61925.186244142635</v>
      </c>
      <c r="W646">
        <f t="shared" si="86"/>
        <v>6.3215294290895612</v>
      </c>
      <c r="X646">
        <f t="shared" si="87"/>
        <v>265.57608817979263</v>
      </c>
    </row>
    <row r="647" spans="1:24" x14ac:dyDescent="0.25">
      <c r="A647">
        <v>120</v>
      </c>
      <c r="B647">
        <v>36</v>
      </c>
      <c r="C647">
        <v>44</v>
      </c>
      <c r="D647">
        <v>14</v>
      </c>
      <c r="E647">
        <v>43</v>
      </c>
      <c r="F647">
        <v>1.37</v>
      </c>
      <c r="G647">
        <v>3</v>
      </c>
      <c r="H647">
        <v>730</v>
      </c>
      <c r="I647">
        <v>158.84</v>
      </c>
      <c r="J647">
        <v>214.43</v>
      </c>
      <c r="K647">
        <v>22.7</v>
      </c>
      <c r="L647">
        <v>40.340000000000003</v>
      </c>
      <c r="M647">
        <v>12</v>
      </c>
      <c r="N647">
        <v>41</v>
      </c>
      <c r="O647">
        <v>0.55000000000000004</v>
      </c>
      <c r="P647">
        <v>0.09</v>
      </c>
      <c r="Q647">
        <f t="shared" si="80"/>
        <v>0.12801627384960718</v>
      </c>
      <c r="R647">
        <f t="shared" si="81"/>
        <v>0.46000000000000008</v>
      </c>
      <c r="S647">
        <f t="shared" si="82"/>
        <v>5.0000000000000001E-4</v>
      </c>
      <c r="T647">
        <f t="shared" si="83"/>
        <v>8.3500000000000002E-4</v>
      </c>
      <c r="U647">
        <f t="shared" si="84"/>
        <v>0.12</v>
      </c>
      <c r="V647">
        <f t="shared" si="85"/>
        <v>61242.381087365822</v>
      </c>
      <c r="W647">
        <f t="shared" si="86"/>
        <v>6.2092969713579231</v>
      </c>
      <c r="X647">
        <f t="shared" si="87"/>
        <v>265.58083958151695</v>
      </c>
    </row>
    <row r="648" spans="1:24" x14ac:dyDescent="0.25">
      <c r="A648">
        <v>150</v>
      </c>
      <c r="B648">
        <v>25</v>
      </c>
      <c r="C648">
        <v>60</v>
      </c>
      <c r="D648">
        <v>14</v>
      </c>
      <c r="E648">
        <v>43</v>
      </c>
      <c r="F648">
        <v>1.2</v>
      </c>
      <c r="G648">
        <v>1.5</v>
      </c>
      <c r="H648">
        <v>700</v>
      </c>
      <c r="I648">
        <v>111.81</v>
      </c>
      <c r="J648">
        <v>167.81</v>
      </c>
      <c r="K648">
        <v>27.77</v>
      </c>
      <c r="L648">
        <v>27.11</v>
      </c>
      <c r="M648">
        <v>12</v>
      </c>
      <c r="N648">
        <v>41</v>
      </c>
      <c r="O648">
        <v>0.55000000000000004</v>
      </c>
      <c r="P648">
        <v>0.09</v>
      </c>
      <c r="Q648">
        <f t="shared" si="80"/>
        <v>0.12962962962962962</v>
      </c>
      <c r="R648">
        <f t="shared" si="81"/>
        <v>0.46000000000000008</v>
      </c>
      <c r="S648">
        <f t="shared" si="82"/>
        <v>5.0000000000000001E-4</v>
      </c>
      <c r="T648">
        <f t="shared" si="83"/>
        <v>8.3500000000000002E-4</v>
      </c>
      <c r="U648">
        <f t="shared" si="84"/>
        <v>0.15</v>
      </c>
      <c r="V648">
        <f t="shared" si="85"/>
        <v>78126.889217646953</v>
      </c>
      <c r="W648">
        <f t="shared" si="86"/>
        <v>7.5956697850490089</v>
      </c>
      <c r="X648">
        <f t="shared" si="87"/>
        <v>265.60304470662055</v>
      </c>
    </row>
    <row r="649" spans="1:24" x14ac:dyDescent="0.25">
      <c r="A649">
        <v>150</v>
      </c>
      <c r="B649">
        <v>25</v>
      </c>
      <c r="C649">
        <v>60</v>
      </c>
      <c r="D649">
        <v>14</v>
      </c>
      <c r="E649">
        <v>43</v>
      </c>
      <c r="F649">
        <v>1.22</v>
      </c>
      <c r="G649">
        <v>1.5</v>
      </c>
      <c r="H649">
        <v>700</v>
      </c>
      <c r="I649">
        <v>116.27</v>
      </c>
      <c r="J649">
        <v>172.78</v>
      </c>
      <c r="K649">
        <v>27.77</v>
      </c>
      <c r="L649">
        <v>27.66</v>
      </c>
      <c r="M649">
        <v>12</v>
      </c>
      <c r="N649">
        <v>41</v>
      </c>
      <c r="O649">
        <v>0.55000000000000004</v>
      </c>
      <c r="P649">
        <v>0.09</v>
      </c>
      <c r="Q649">
        <f t="shared" si="80"/>
        <v>0.12962962962962962</v>
      </c>
      <c r="R649">
        <f t="shared" si="81"/>
        <v>0.46000000000000008</v>
      </c>
      <c r="S649">
        <f t="shared" si="82"/>
        <v>5.0000000000000001E-4</v>
      </c>
      <c r="T649">
        <f t="shared" si="83"/>
        <v>8.3500000000000002E-4</v>
      </c>
      <c r="U649">
        <f t="shared" si="84"/>
        <v>0.15</v>
      </c>
      <c r="V649">
        <f t="shared" si="85"/>
        <v>78126.889217646953</v>
      </c>
      <c r="W649">
        <f t="shared" si="86"/>
        <v>7.5956697850490089</v>
      </c>
      <c r="X649">
        <f t="shared" si="87"/>
        <v>265.60304470662055</v>
      </c>
    </row>
    <row r="650" spans="1:24" x14ac:dyDescent="0.25">
      <c r="A650">
        <v>150</v>
      </c>
      <c r="B650">
        <v>25</v>
      </c>
      <c r="C650">
        <v>60</v>
      </c>
      <c r="D650">
        <v>14</v>
      </c>
      <c r="E650">
        <v>43</v>
      </c>
      <c r="F650">
        <v>1.24</v>
      </c>
      <c r="G650">
        <v>1.5</v>
      </c>
      <c r="H650">
        <v>700</v>
      </c>
      <c r="I650">
        <v>120.61</v>
      </c>
      <c r="J650">
        <v>177.71</v>
      </c>
      <c r="K650">
        <v>27.77</v>
      </c>
      <c r="L650">
        <v>28.21</v>
      </c>
      <c r="M650">
        <v>12</v>
      </c>
      <c r="N650">
        <v>41</v>
      </c>
      <c r="O650">
        <v>0.55000000000000004</v>
      </c>
      <c r="P650">
        <v>0.09</v>
      </c>
      <c r="Q650">
        <f t="shared" si="80"/>
        <v>0.12962962962962962</v>
      </c>
      <c r="R650">
        <f t="shared" si="81"/>
        <v>0.46000000000000008</v>
      </c>
      <c r="S650">
        <f t="shared" si="82"/>
        <v>5.0000000000000001E-4</v>
      </c>
      <c r="T650">
        <f t="shared" si="83"/>
        <v>8.3500000000000002E-4</v>
      </c>
      <c r="U650">
        <f t="shared" si="84"/>
        <v>0.15</v>
      </c>
      <c r="V650">
        <f t="shared" si="85"/>
        <v>78126.889217646953</v>
      </c>
      <c r="W650">
        <f t="shared" si="86"/>
        <v>7.5956697850490089</v>
      </c>
      <c r="X650">
        <f t="shared" si="87"/>
        <v>265.60304470662055</v>
      </c>
    </row>
    <row r="651" spans="1:24" x14ac:dyDescent="0.25">
      <c r="A651">
        <v>150</v>
      </c>
      <c r="B651">
        <v>25</v>
      </c>
      <c r="C651">
        <v>60</v>
      </c>
      <c r="D651">
        <v>14</v>
      </c>
      <c r="E651">
        <v>43</v>
      </c>
      <c r="F651">
        <v>1.26</v>
      </c>
      <c r="G651">
        <v>1.5</v>
      </c>
      <c r="H651">
        <v>700</v>
      </c>
      <c r="I651">
        <v>124.96</v>
      </c>
      <c r="J651">
        <v>182.58</v>
      </c>
      <c r="K651">
        <v>27.77</v>
      </c>
      <c r="L651">
        <v>28.76</v>
      </c>
      <c r="M651">
        <v>12</v>
      </c>
      <c r="N651">
        <v>41</v>
      </c>
      <c r="O651">
        <v>0.55000000000000004</v>
      </c>
      <c r="P651">
        <v>0.09</v>
      </c>
      <c r="Q651">
        <f t="shared" si="80"/>
        <v>0.12962962962962962</v>
      </c>
      <c r="R651">
        <f t="shared" si="81"/>
        <v>0.46000000000000008</v>
      </c>
      <c r="S651">
        <f t="shared" si="82"/>
        <v>5.0000000000000001E-4</v>
      </c>
      <c r="T651">
        <f t="shared" si="83"/>
        <v>8.3500000000000002E-4</v>
      </c>
      <c r="U651">
        <f t="shared" si="84"/>
        <v>0.15</v>
      </c>
      <c r="V651">
        <f t="shared" si="85"/>
        <v>78126.889217646953</v>
      </c>
      <c r="W651">
        <f t="shared" si="86"/>
        <v>7.5956697850490089</v>
      </c>
      <c r="X651">
        <f t="shared" si="87"/>
        <v>265.60304470662055</v>
      </c>
    </row>
    <row r="652" spans="1:24" x14ac:dyDescent="0.25">
      <c r="A652">
        <v>150</v>
      </c>
      <c r="B652">
        <v>25</v>
      </c>
      <c r="C652">
        <v>60</v>
      </c>
      <c r="D652">
        <v>14</v>
      </c>
      <c r="E652">
        <v>43</v>
      </c>
      <c r="F652">
        <v>1.28</v>
      </c>
      <c r="G652">
        <v>1.5</v>
      </c>
      <c r="H652">
        <v>700</v>
      </c>
      <c r="I652">
        <v>129.19</v>
      </c>
      <c r="J652">
        <v>187.39</v>
      </c>
      <c r="K652">
        <v>27.77</v>
      </c>
      <c r="L652">
        <v>29.3</v>
      </c>
      <c r="M652">
        <v>12</v>
      </c>
      <c r="N652">
        <v>41</v>
      </c>
      <c r="O652">
        <v>0.55000000000000004</v>
      </c>
      <c r="P652">
        <v>0.09</v>
      </c>
      <c r="Q652">
        <f t="shared" si="80"/>
        <v>0.12962962962962962</v>
      </c>
      <c r="R652">
        <f t="shared" si="81"/>
        <v>0.46000000000000008</v>
      </c>
      <c r="S652">
        <f t="shared" si="82"/>
        <v>5.0000000000000001E-4</v>
      </c>
      <c r="T652">
        <f t="shared" si="83"/>
        <v>8.3500000000000002E-4</v>
      </c>
      <c r="U652">
        <f t="shared" si="84"/>
        <v>0.15</v>
      </c>
      <c r="V652">
        <f t="shared" si="85"/>
        <v>78126.889217646953</v>
      </c>
      <c r="W652">
        <f t="shared" si="86"/>
        <v>7.5956697850490089</v>
      </c>
      <c r="X652">
        <f t="shared" si="87"/>
        <v>265.60304470662055</v>
      </c>
    </row>
    <row r="653" spans="1:24" x14ac:dyDescent="0.25">
      <c r="A653">
        <v>120</v>
      </c>
      <c r="B653">
        <v>32</v>
      </c>
      <c r="C653">
        <v>40</v>
      </c>
      <c r="D653">
        <v>14</v>
      </c>
      <c r="E653">
        <v>43</v>
      </c>
      <c r="F653">
        <v>1.4</v>
      </c>
      <c r="G653">
        <v>3</v>
      </c>
      <c r="H653">
        <v>815</v>
      </c>
      <c r="I653">
        <v>166.49</v>
      </c>
      <c r="J653">
        <v>311.19</v>
      </c>
      <c r="K653">
        <v>108.34</v>
      </c>
      <c r="L653">
        <v>44.75</v>
      </c>
      <c r="M653">
        <v>12</v>
      </c>
      <c r="N653">
        <v>41</v>
      </c>
      <c r="O653">
        <v>0.45</v>
      </c>
      <c r="P653">
        <v>0.09</v>
      </c>
      <c r="Q653">
        <f t="shared" si="80"/>
        <v>0.17686631944444445</v>
      </c>
      <c r="R653">
        <f t="shared" si="81"/>
        <v>0.36</v>
      </c>
      <c r="S653">
        <f t="shared" si="82"/>
        <v>5.0000000000000001E-4</v>
      </c>
      <c r="T653">
        <f t="shared" si="83"/>
        <v>8.3500000000000002E-4</v>
      </c>
      <c r="U653">
        <f t="shared" si="84"/>
        <v>0.12</v>
      </c>
      <c r="V653">
        <f t="shared" si="85"/>
        <v>273574.23704535246</v>
      </c>
      <c r="W653">
        <f t="shared" si="86"/>
        <v>30.967083776661429</v>
      </c>
      <c r="X653">
        <f t="shared" si="87"/>
        <v>249.85535215831737</v>
      </c>
    </row>
    <row r="654" spans="1:24" x14ac:dyDescent="0.25">
      <c r="A654">
        <v>150</v>
      </c>
      <c r="B654">
        <v>25</v>
      </c>
      <c r="C654">
        <v>60</v>
      </c>
      <c r="D654">
        <v>14</v>
      </c>
      <c r="E654">
        <v>43</v>
      </c>
      <c r="F654">
        <v>1.3</v>
      </c>
      <c r="G654">
        <v>1.5</v>
      </c>
      <c r="H654">
        <v>700</v>
      </c>
      <c r="I654">
        <v>133.37</v>
      </c>
      <c r="J654">
        <v>192.16</v>
      </c>
      <c r="K654">
        <v>27.77</v>
      </c>
      <c r="L654">
        <v>29.83</v>
      </c>
      <c r="M654">
        <v>12</v>
      </c>
      <c r="N654">
        <v>41</v>
      </c>
      <c r="O654">
        <v>0.55000000000000004</v>
      </c>
      <c r="P654">
        <v>0.09</v>
      </c>
      <c r="Q654">
        <f t="shared" si="80"/>
        <v>0.12962962962962962</v>
      </c>
      <c r="R654">
        <f t="shared" si="81"/>
        <v>0.46000000000000008</v>
      </c>
      <c r="S654">
        <f t="shared" si="82"/>
        <v>5.0000000000000001E-4</v>
      </c>
      <c r="T654">
        <f t="shared" si="83"/>
        <v>8.3500000000000002E-4</v>
      </c>
      <c r="U654">
        <f t="shared" si="84"/>
        <v>0.15</v>
      </c>
      <c r="V654">
        <f t="shared" si="85"/>
        <v>78126.889217646953</v>
      </c>
      <c r="W654">
        <f t="shared" si="86"/>
        <v>7.5956697850490089</v>
      </c>
      <c r="X654">
        <f t="shared" si="87"/>
        <v>265.60304470662055</v>
      </c>
    </row>
    <row r="655" spans="1:24" x14ac:dyDescent="0.25">
      <c r="A655">
        <v>150</v>
      </c>
      <c r="B655">
        <v>25</v>
      </c>
      <c r="C655">
        <v>60</v>
      </c>
      <c r="D655">
        <v>14</v>
      </c>
      <c r="E655">
        <v>43</v>
      </c>
      <c r="F655">
        <v>1.32</v>
      </c>
      <c r="G655">
        <v>1.5</v>
      </c>
      <c r="H655">
        <v>700</v>
      </c>
      <c r="I655">
        <v>137.53</v>
      </c>
      <c r="J655">
        <v>196.9</v>
      </c>
      <c r="K655">
        <v>27.77</v>
      </c>
      <c r="L655">
        <v>30.36</v>
      </c>
      <c r="M655">
        <v>12</v>
      </c>
      <c r="N655">
        <v>41</v>
      </c>
      <c r="O655">
        <v>0.55000000000000004</v>
      </c>
      <c r="P655">
        <v>0.09</v>
      </c>
      <c r="Q655">
        <f t="shared" si="80"/>
        <v>0.12962962962962962</v>
      </c>
      <c r="R655">
        <f t="shared" si="81"/>
        <v>0.46000000000000008</v>
      </c>
      <c r="S655">
        <f t="shared" si="82"/>
        <v>5.0000000000000001E-4</v>
      </c>
      <c r="T655">
        <f t="shared" si="83"/>
        <v>8.3500000000000002E-4</v>
      </c>
      <c r="U655">
        <f t="shared" si="84"/>
        <v>0.15</v>
      </c>
      <c r="V655">
        <f t="shared" si="85"/>
        <v>78126.889217646953</v>
      </c>
      <c r="W655">
        <f t="shared" si="86"/>
        <v>7.5956697850490089</v>
      </c>
      <c r="X655">
        <f t="shared" si="87"/>
        <v>265.60304470662055</v>
      </c>
    </row>
    <row r="656" spans="1:24" x14ac:dyDescent="0.25">
      <c r="A656">
        <v>150</v>
      </c>
      <c r="B656">
        <v>25</v>
      </c>
      <c r="C656">
        <v>60</v>
      </c>
      <c r="D656">
        <v>14</v>
      </c>
      <c r="E656">
        <v>43</v>
      </c>
      <c r="F656">
        <v>1.34</v>
      </c>
      <c r="G656">
        <v>1.5</v>
      </c>
      <c r="H656">
        <v>700</v>
      </c>
      <c r="I656">
        <v>141.71</v>
      </c>
      <c r="J656">
        <v>201.64</v>
      </c>
      <c r="K656">
        <v>27.77</v>
      </c>
      <c r="L656">
        <v>30.9</v>
      </c>
      <c r="M656">
        <v>12</v>
      </c>
      <c r="N656">
        <v>41</v>
      </c>
      <c r="O656">
        <v>0.55000000000000004</v>
      </c>
      <c r="P656">
        <v>0.09</v>
      </c>
      <c r="Q656">
        <f t="shared" si="80"/>
        <v>0.12962962962962962</v>
      </c>
      <c r="R656">
        <f t="shared" si="81"/>
        <v>0.46000000000000008</v>
      </c>
      <c r="S656">
        <f t="shared" si="82"/>
        <v>5.0000000000000001E-4</v>
      </c>
      <c r="T656">
        <f t="shared" si="83"/>
        <v>8.3500000000000002E-4</v>
      </c>
      <c r="U656">
        <f t="shared" si="84"/>
        <v>0.15</v>
      </c>
      <c r="V656">
        <f t="shared" si="85"/>
        <v>78126.889217646953</v>
      </c>
      <c r="W656">
        <f t="shared" si="86"/>
        <v>7.5956697850490089</v>
      </c>
      <c r="X656">
        <f t="shared" si="87"/>
        <v>265.60304470662055</v>
      </c>
    </row>
    <row r="657" spans="1:24" x14ac:dyDescent="0.25">
      <c r="A657">
        <v>150</v>
      </c>
      <c r="B657">
        <v>25</v>
      </c>
      <c r="C657">
        <v>60</v>
      </c>
      <c r="D657">
        <v>14</v>
      </c>
      <c r="E657">
        <v>43</v>
      </c>
      <c r="F657">
        <v>1.36</v>
      </c>
      <c r="G657">
        <v>1.5</v>
      </c>
      <c r="H657">
        <v>700</v>
      </c>
      <c r="I657">
        <v>145.84</v>
      </c>
      <c r="J657">
        <v>206.42</v>
      </c>
      <c r="K657">
        <v>27.77</v>
      </c>
      <c r="L657">
        <v>31.44</v>
      </c>
      <c r="M657">
        <v>12</v>
      </c>
      <c r="N657">
        <v>41</v>
      </c>
      <c r="O657">
        <v>0.55000000000000004</v>
      </c>
      <c r="P657">
        <v>0.09</v>
      </c>
      <c r="Q657">
        <f t="shared" si="80"/>
        <v>0.12962962962962962</v>
      </c>
      <c r="R657">
        <f t="shared" si="81"/>
        <v>0.46000000000000008</v>
      </c>
      <c r="S657">
        <f t="shared" si="82"/>
        <v>5.0000000000000001E-4</v>
      </c>
      <c r="T657">
        <f t="shared" si="83"/>
        <v>8.3500000000000002E-4</v>
      </c>
      <c r="U657">
        <f t="shared" si="84"/>
        <v>0.15</v>
      </c>
      <c r="V657">
        <f t="shared" si="85"/>
        <v>78126.889217646953</v>
      </c>
      <c r="W657">
        <f t="shared" si="86"/>
        <v>7.5956697850490089</v>
      </c>
      <c r="X657">
        <f t="shared" si="87"/>
        <v>265.60304470662055</v>
      </c>
    </row>
    <row r="658" spans="1:24" x14ac:dyDescent="0.25">
      <c r="A658">
        <v>120</v>
      </c>
      <c r="B658">
        <v>36</v>
      </c>
      <c r="C658">
        <v>40</v>
      </c>
      <c r="D658">
        <v>14</v>
      </c>
      <c r="E658">
        <v>43</v>
      </c>
      <c r="F658">
        <v>1.4</v>
      </c>
      <c r="G658">
        <v>2</v>
      </c>
      <c r="H658">
        <v>860</v>
      </c>
      <c r="I658">
        <v>167.27</v>
      </c>
      <c r="J658">
        <v>314.82</v>
      </c>
      <c r="K658">
        <v>102.19</v>
      </c>
      <c r="L658">
        <v>55.31</v>
      </c>
      <c r="M658">
        <v>12</v>
      </c>
      <c r="N658">
        <v>41</v>
      </c>
      <c r="O658">
        <v>0.45</v>
      </c>
      <c r="P658">
        <v>0.09</v>
      </c>
      <c r="Q658">
        <f t="shared" si="80"/>
        <v>0.16589506172839508</v>
      </c>
      <c r="R658">
        <f t="shared" si="81"/>
        <v>0.36</v>
      </c>
      <c r="S658">
        <f t="shared" si="82"/>
        <v>5.0000000000000001E-4</v>
      </c>
      <c r="T658">
        <f t="shared" si="83"/>
        <v>8.3500000000000002E-4</v>
      </c>
      <c r="U658">
        <f t="shared" si="84"/>
        <v>0.12</v>
      </c>
      <c r="V658">
        <f t="shared" si="85"/>
        <v>246118.01294342495</v>
      </c>
      <c r="W658">
        <f t="shared" si="86"/>
        <v>29.397429323797979</v>
      </c>
      <c r="X658">
        <f t="shared" si="87"/>
        <v>247.61542879966908</v>
      </c>
    </row>
    <row r="659" spans="1:24" x14ac:dyDescent="0.25">
      <c r="A659">
        <v>120</v>
      </c>
      <c r="B659">
        <v>40</v>
      </c>
      <c r="C659">
        <v>36</v>
      </c>
      <c r="D659">
        <v>14</v>
      </c>
      <c r="E659">
        <v>43</v>
      </c>
      <c r="F659">
        <v>1.4</v>
      </c>
      <c r="G659">
        <v>3</v>
      </c>
      <c r="H659">
        <v>665</v>
      </c>
      <c r="I659">
        <v>153.25</v>
      </c>
      <c r="J659">
        <v>205.35</v>
      </c>
      <c r="K659">
        <v>20.75</v>
      </c>
      <c r="L659">
        <v>38.26</v>
      </c>
      <c r="M659">
        <v>12</v>
      </c>
      <c r="N659">
        <v>41</v>
      </c>
      <c r="O659">
        <v>0.55000000000000004</v>
      </c>
      <c r="P659">
        <v>0.09</v>
      </c>
      <c r="Q659">
        <f t="shared" si="80"/>
        <v>0.12827932098765432</v>
      </c>
      <c r="R659">
        <f t="shared" si="81"/>
        <v>0.46000000000000008</v>
      </c>
      <c r="S659">
        <f t="shared" si="82"/>
        <v>5.0000000000000001E-4</v>
      </c>
      <c r="T659">
        <f t="shared" si="83"/>
        <v>8.3500000000000002E-4</v>
      </c>
      <c r="U659">
        <f t="shared" si="84"/>
        <v>0.12</v>
      </c>
      <c r="V659">
        <f t="shared" si="85"/>
        <v>61446.846438980065</v>
      </c>
      <c r="W659">
        <f t="shared" si="86"/>
        <v>5.6752990113780211</v>
      </c>
      <c r="X659">
        <f t="shared" si="87"/>
        <v>265.61950230991772</v>
      </c>
    </row>
    <row r="660" spans="1:24" x14ac:dyDescent="0.25">
      <c r="A660">
        <v>130</v>
      </c>
      <c r="B660">
        <v>40</v>
      </c>
      <c r="C660">
        <v>44</v>
      </c>
      <c r="D660">
        <v>14</v>
      </c>
      <c r="E660">
        <v>43</v>
      </c>
      <c r="F660">
        <v>1.4</v>
      </c>
      <c r="G660">
        <v>1</v>
      </c>
      <c r="H660">
        <v>825</v>
      </c>
      <c r="I660">
        <v>123.64</v>
      </c>
      <c r="J660">
        <v>191.33</v>
      </c>
      <c r="K660">
        <v>28.58</v>
      </c>
      <c r="L660">
        <v>32.92</v>
      </c>
      <c r="M660">
        <v>12</v>
      </c>
      <c r="N660">
        <v>41</v>
      </c>
      <c r="O660">
        <v>0.55000000000000004</v>
      </c>
      <c r="P660">
        <v>0.09</v>
      </c>
      <c r="Q660">
        <f t="shared" si="80"/>
        <v>0.13020833333333331</v>
      </c>
      <c r="R660">
        <f t="shared" si="81"/>
        <v>0.46000000000000008</v>
      </c>
      <c r="S660">
        <f t="shared" si="82"/>
        <v>5.0000000000000001E-4</v>
      </c>
      <c r="T660">
        <f t="shared" si="83"/>
        <v>8.3500000000000002E-4</v>
      </c>
      <c r="U660">
        <f t="shared" si="84"/>
        <v>0.13</v>
      </c>
      <c r="V660">
        <f t="shared" si="85"/>
        <v>68202.454400863964</v>
      </c>
      <c r="W660">
        <f t="shared" si="86"/>
        <v>7.8148645667656629</v>
      </c>
      <c r="X660">
        <f t="shared" si="87"/>
        <v>265.71331154659276</v>
      </c>
    </row>
    <row r="661" spans="1:24" x14ac:dyDescent="0.25">
      <c r="A661">
        <v>120</v>
      </c>
      <c r="B661">
        <v>40</v>
      </c>
      <c r="C661">
        <v>36</v>
      </c>
      <c r="D661">
        <v>14</v>
      </c>
      <c r="E661">
        <v>43</v>
      </c>
      <c r="F661">
        <v>1.37</v>
      </c>
      <c r="G661">
        <v>4</v>
      </c>
      <c r="H661">
        <v>665</v>
      </c>
      <c r="I661">
        <v>145.51</v>
      </c>
      <c r="J661">
        <v>194.56</v>
      </c>
      <c r="K661">
        <v>20.76</v>
      </c>
      <c r="L661">
        <v>47.49</v>
      </c>
      <c r="M661">
        <v>12</v>
      </c>
      <c r="N661">
        <v>41</v>
      </c>
      <c r="O661">
        <v>0.55000000000000004</v>
      </c>
      <c r="P661">
        <v>0.09</v>
      </c>
      <c r="Q661">
        <f t="shared" si="80"/>
        <v>0.12827932098765432</v>
      </c>
      <c r="R661">
        <f t="shared" si="81"/>
        <v>0.46000000000000008</v>
      </c>
      <c r="S661">
        <f t="shared" si="82"/>
        <v>5.0000000000000001E-4</v>
      </c>
      <c r="T661">
        <f t="shared" si="83"/>
        <v>8.3500000000000002E-4</v>
      </c>
      <c r="U661">
        <f t="shared" si="84"/>
        <v>0.12</v>
      </c>
      <c r="V661">
        <f t="shared" si="85"/>
        <v>61446.846438980065</v>
      </c>
      <c r="W661">
        <f t="shared" si="86"/>
        <v>5.6752990113780211</v>
      </c>
      <c r="X661">
        <f t="shared" si="87"/>
        <v>265.79570447970565</v>
      </c>
    </row>
    <row r="662" spans="1:24" x14ac:dyDescent="0.25">
      <c r="A662">
        <v>120</v>
      </c>
      <c r="B662">
        <v>40</v>
      </c>
      <c r="C662">
        <v>40</v>
      </c>
      <c r="D662">
        <v>14</v>
      </c>
      <c r="E662">
        <v>43</v>
      </c>
      <c r="F662">
        <v>1.4</v>
      </c>
      <c r="G662">
        <v>1.5</v>
      </c>
      <c r="H662">
        <v>750</v>
      </c>
      <c r="I662">
        <v>137.55000000000001</v>
      </c>
      <c r="J662">
        <v>203.52</v>
      </c>
      <c r="K662">
        <v>23.99</v>
      </c>
      <c r="L662">
        <v>34.33</v>
      </c>
      <c r="M662">
        <v>12</v>
      </c>
      <c r="N662">
        <v>41</v>
      </c>
      <c r="O662">
        <v>0.55000000000000004</v>
      </c>
      <c r="P662">
        <v>0.09</v>
      </c>
      <c r="Q662">
        <f t="shared" si="80"/>
        <v>0.13020833333333334</v>
      </c>
      <c r="R662">
        <f t="shared" si="81"/>
        <v>0.46000000000000008</v>
      </c>
      <c r="S662">
        <f t="shared" si="82"/>
        <v>5.0000000000000001E-4</v>
      </c>
      <c r="T662">
        <f t="shared" si="83"/>
        <v>8.3500000000000002E-4</v>
      </c>
      <c r="U662">
        <f t="shared" si="84"/>
        <v>0.12</v>
      </c>
      <c r="V662">
        <f t="shared" si="85"/>
        <v>62956.11175464368</v>
      </c>
      <c r="W662">
        <f t="shared" si="86"/>
        <v>6.5579283077753834</v>
      </c>
      <c r="X662">
        <f t="shared" si="87"/>
        <v>265.81674690704295</v>
      </c>
    </row>
    <row r="663" spans="1:24" x14ac:dyDescent="0.25">
      <c r="A663">
        <v>120</v>
      </c>
      <c r="B663">
        <v>40</v>
      </c>
      <c r="C663">
        <v>40</v>
      </c>
      <c r="D663">
        <v>14</v>
      </c>
      <c r="E663">
        <v>43</v>
      </c>
      <c r="F663">
        <v>1.34</v>
      </c>
      <c r="G663">
        <v>3</v>
      </c>
      <c r="H663">
        <v>745</v>
      </c>
      <c r="I663">
        <v>157.47999999999999</v>
      </c>
      <c r="J663">
        <v>214.18</v>
      </c>
      <c r="K663">
        <v>23.58</v>
      </c>
      <c r="L663">
        <v>40.47</v>
      </c>
      <c r="M663">
        <v>12</v>
      </c>
      <c r="N663">
        <v>41</v>
      </c>
      <c r="O663">
        <v>0.55000000000000004</v>
      </c>
      <c r="P663">
        <v>0.09</v>
      </c>
      <c r="Q663">
        <f t="shared" si="80"/>
        <v>0.12934027777777776</v>
      </c>
      <c r="R663">
        <f t="shared" si="81"/>
        <v>0.46000000000000008</v>
      </c>
      <c r="S663">
        <f t="shared" si="82"/>
        <v>5.0000000000000001E-4</v>
      </c>
      <c r="T663">
        <f t="shared" si="83"/>
        <v>8.3500000000000002E-4</v>
      </c>
      <c r="U663">
        <f t="shared" si="84"/>
        <v>0.12</v>
      </c>
      <c r="V663">
        <f t="shared" si="85"/>
        <v>62274.796436441757</v>
      </c>
      <c r="W663">
        <f t="shared" si="86"/>
        <v>6.4437115757151542</v>
      </c>
      <c r="X663">
        <f t="shared" si="87"/>
        <v>265.93816658193572</v>
      </c>
    </row>
    <row r="664" spans="1:24" x14ac:dyDescent="0.25">
      <c r="A664">
        <v>120</v>
      </c>
      <c r="B664">
        <v>40</v>
      </c>
      <c r="C664">
        <v>40</v>
      </c>
      <c r="D664">
        <v>14</v>
      </c>
      <c r="E664">
        <v>43</v>
      </c>
      <c r="F664">
        <v>1.37</v>
      </c>
      <c r="G664">
        <v>2</v>
      </c>
      <c r="H664">
        <v>750</v>
      </c>
      <c r="I664">
        <v>152.12</v>
      </c>
      <c r="J664">
        <v>215.01</v>
      </c>
      <c r="K664">
        <v>24</v>
      </c>
      <c r="L664">
        <v>36.89</v>
      </c>
      <c r="M664">
        <v>12</v>
      </c>
      <c r="N664">
        <v>41</v>
      </c>
      <c r="O664">
        <v>0.55000000000000004</v>
      </c>
      <c r="P664">
        <v>0.09</v>
      </c>
      <c r="Q664">
        <f t="shared" si="80"/>
        <v>0.13020833333333334</v>
      </c>
      <c r="R664">
        <f t="shared" si="81"/>
        <v>0.46000000000000008</v>
      </c>
      <c r="S664">
        <f t="shared" si="82"/>
        <v>5.0000000000000001E-4</v>
      </c>
      <c r="T664">
        <f t="shared" si="83"/>
        <v>8.3500000000000002E-4</v>
      </c>
      <c r="U664">
        <f t="shared" si="84"/>
        <v>0.12</v>
      </c>
      <c r="V664">
        <f t="shared" si="85"/>
        <v>62956.11175464368</v>
      </c>
      <c r="W664">
        <f t="shared" si="86"/>
        <v>6.5579283077753834</v>
      </c>
      <c r="X664">
        <f t="shared" si="87"/>
        <v>265.96923408791292</v>
      </c>
    </row>
    <row r="665" spans="1:24" x14ac:dyDescent="0.25">
      <c r="A665">
        <v>120</v>
      </c>
      <c r="B665">
        <v>36</v>
      </c>
      <c r="C665">
        <v>40</v>
      </c>
      <c r="D665">
        <v>14</v>
      </c>
      <c r="E665">
        <v>43</v>
      </c>
      <c r="F665">
        <v>1.4</v>
      </c>
      <c r="G665">
        <v>4</v>
      </c>
      <c r="H665">
        <v>670</v>
      </c>
      <c r="I665">
        <v>148.69</v>
      </c>
      <c r="J665">
        <v>198.97</v>
      </c>
      <c r="K665">
        <v>21.19</v>
      </c>
      <c r="L665">
        <v>48.37</v>
      </c>
      <c r="M665">
        <v>12</v>
      </c>
      <c r="N665">
        <v>41</v>
      </c>
      <c r="O665">
        <v>0.55000000000000004</v>
      </c>
      <c r="P665">
        <v>0.09</v>
      </c>
      <c r="Q665">
        <f t="shared" si="80"/>
        <v>0.12924382716049385</v>
      </c>
      <c r="R665">
        <f t="shared" si="81"/>
        <v>0.46000000000000008</v>
      </c>
      <c r="S665">
        <f t="shared" si="82"/>
        <v>5.0000000000000001E-4</v>
      </c>
      <c r="T665">
        <f t="shared" si="83"/>
        <v>8.3500000000000002E-4</v>
      </c>
      <c r="U665">
        <f t="shared" si="84"/>
        <v>0.12</v>
      </c>
      <c r="V665">
        <f t="shared" si="85"/>
        <v>62199.311494636851</v>
      </c>
      <c r="W665">
        <f t="shared" si="86"/>
        <v>5.7879914863064839</v>
      </c>
      <c r="X665">
        <f t="shared" si="87"/>
        <v>266.10281908901123</v>
      </c>
    </row>
    <row r="666" spans="1:24" x14ac:dyDescent="0.25">
      <c r="A666">
        <v>150</v>
      </c>
      <c r="B666">
        <v>22</v>
      </c>
      <c r="C666">
        <v>67</v>
      </c>
      <c r="D666">
        <v>14</v>
      </c>
      <c r="E666">
        <v>43</v>
      </c>
      <c r="F666">
        <v>1.3</v>
      </c>
      <c r="G666">
        <v>1.5</v>
      </c>
      <c r="H666">
        <v>700</v>
      </c>
      <c r="I666">
        <v>128.03299999999999</v>
      </c>
      <c r="J666">
        <v>187.374</v>
      </c>
      <c r="K666">
        <v>28.6265</v>
      </c>
      <c r="L666">
        <v>36.426499999999997</v>
      </c>
      <c r="M666">
        <v>12</v>
      </c>
      <c r="N666">
        <v>41</v>
      </c>
      <c r="O666">
        <v>0.55000000000000004</v>
      </c>
      <c r="P666">
        <v>0.09</v>
      </c>
      <c r="Q666">
        <f t="shared" si="80"/>
        <v>0.13191617669229611</v>
      </c>
      <c r="R666">
        <f t="shared" si="81"/>
        <v>0.46000000000000008</v>
      </c>
      <c r="S666">
        <f t="shared" si="82"/>
        <v>5.0000000000000001E-4</v>
      </c>
      <c r="T666">
        <f t="shared" si="83"/>
        <v>8.3500000000000002E-4</v>
      </c>
      <c r="U666">
        <f t="shared" si="84"/>
        <v>0.15</v>
      </c>
      <c r="V666">
        <f t="shared" si="85"/>
        <v>80383.507830161412</v>
      </c>
      <c r="W666">
        <f t="shared" si="86"/>
        <v>7.815063261265693</v>
      </c>
      <c r="X666">
        <f t="shared" si="87"/>
        <v>266.29901822910875</v>
      </c>
    </row>
    <row r="667" spans="1:24" x14ac:dyDescent="0.25">
      <c r="A667">
        <v>150</v>
      </c>
      <c r="B667">
        <v>22</v>
      </c>
      <c r="C667">
        <v>67</v>
      </c>
      <c r="D667">
        <v>14</v>
      </c>
      <c r="E667">
        <v>43</v>
      </c>
      <c r="F667">
        <v>1.32</v>
      </c>
      <c r="G667">
        <v>1.5</v>
      </c>
      <c r="H667">
        <v>700</v>
      </c>
      <c r="I667">
        <v>132.18899999999999</v>
      </c>
      <c r="J667">
        <v>192.10900000000001</v>
      </c>
      <c r="K667">
        <v>28.6265</v>
      </c>
      <c r="L667">
        <v>36.981299999999997</v>
      </c>
      <c r="M667">
        <v>12</v>
      </c>
      <c r="N667">
        <v>41</v>
      </c>
      <c r="O667">
        <v>0.55000000000000004</v>
      </c>
      <c r="P667">
        <v>0.09</v>
      </c>
      <c r="Q667">
        <f t="shared" si="80"/>
        <v>0.13191617669229611</v>
      </c>
      <c r="R667">
        <f t="shared" si="81"/>
        <v>0.46000000000000008</v>
      </c>
      <c r="S667">
        <f t="shared" si="82"/>
        <v>5.0000000000000001E-4</v>
      </c>
      <c r="T667">
        <f t="shared" si="83"/>
        <v>8.3500000000000002E-4</v>
      </c>
      <c r="U667">
        <f t="shared" si="84"/>
        <v>0.15</v>
      </c>
      <c r="V667">
        <f t="shared" si="85"/>
        <v>80383.507830161412</v>
      </c>
      <c r="W667">
        <f t="shared" si="86"/>
        <v>7.815063261265693</v>
      </c>
      <c r="X667">
        <f t="shared" si="87"/>
        <v>266.29901822910875</v>
      </c>
    </row>
    <row r="668" spans="1:24" x14ac:dyDescent="0.25">
      <c r="A668">
        <v>150</v>
      </c>
      <c r="B668">
        <v>22</v>
      </c>
      <c r="C668">
        <v>67</v>
      </c>
      <c r="D668">
        <v>14</v>
      </c>
      <c r="E668">
        <v>43</v>
      </c>
      <c r="F668">
        <v>1.34</v>
      </c>
      <c r="G668">
        <v>1.5</v>
      </c>
      <c r="H668">
        <v>700</v>
      </c>
      <c r="I668">
        <v>136.334</v>
      </c>
      <c r="J668">
        <v>196.81899999999999</v>
      </c>
      <c r="K668">
        <v>28.6265</v>
      </c>
      <c r="L668">
        <v>37.523499999999999</v>
      </c>
      <c r="M668">
        <v>12</v>
      </c>
      <c r="N668">
        <v>41</v>
      </c>
      <c r="O668">
        <v>0.55000000000000004</v>
      </c>
      <c r="P668">
        <v>0.09</v>
      </c>
      <c r="Q668">
        <f t="shared" si="80"/>
        <v>0.13191617669229611</v>
      </c>
      <c r="R668">
        <f t="shared" si="81"/>
        <v>0.46000000000000008</v>
      </c>
      <c r="S668">
        <f t="shared" si="82"/>
        <v>5.0000000000000001E-4</v>
      </c>
      <c r="T668">
        <f t="shared" si="83"/>
        <v>8.3500000000000002E-4</v>
      </c>
      <c r="U668">
        <f t="shared" si="84"/>
        <v>0.15</v>
      </c>
      <c r="V668">
        <f t="shared" si="85"/>
        <v>80383.507830161412</v>
      </c>
      <c r="W668">
        <f t="shared" si="86"/>
        <v>7.815063261265693</v>
      </c>
      <c r="X668">
        <f t="shared" si="87"/>
        <v>266.29901822910875</v>
      </c>
    </row>
    <row r="669" spans="1:24" x14ac:dyDescent="0.25">
      <c r="A669">
        <v>150</v>
      </c>
      <c r="B669">
        <v>22</v>
      </c>
      <c r="C669">
        <v>67</v>
      </c>
      <c r="D669">
        <v>14</v>
      </c>
      <c r="E669">
        <v>43</v>
      </c>
      <c r="F669">
        <v>1.36</v>
      </c>
      <c r="G669">
        <v>1.5</v>
      </c>
      <c r="H669">
        <v>700</v>
      </c>
      <c r="I669">
        <v>140.50399999999999</v>
      </c>
      <c r="J669">
        <v>201.56100000000001</v>
      </c>
      <c r="K669">
        <v>28.6265</v>
      </c>
      <c r="L669">
        <v>38.063699999999997</v>
      </c>
      <c r="M669">
        <v>12</v>
      </c>
      <c r="N669">
        <v>41</v>
      </c>
      <c r="O669">
        <v>0.55000000000000004</v>
      </c>
      <c r="P669">
        <v>0.09</v>
      </c>
      <c r="Q669">
        <f t="shared" si="80"/>
        <v>0.13191617669229611</v>
      </c>
      <c r="R669">
        <f t="shared" si="81"/>
        <v>0.46000000000000008</v>
      </c>
      <c r="S669">
        <f t="shared" si="82"/>
        <v>5.0000000000000001E-4</v>
      </c>
      <c r="T669">
        <f t="shared" si="83"/>
        <v>8.3500000000000002E-4</v>
      </c>
      <c r="U669">
        <f t="shared" si="84"/>
        <v>0.15</v>
      </c>
      <c r="V669">
        <f t="shared" si="85"/>
        <v>80383.507830161412</v>
      </c>
      <c r="W669">
        <f t="shared" si="86"/>
        <v>7.815063261265693</v>
      </c>
      <c r="X669">
        <f t="shared" si="87"/>
        <v>266.29901822910875</v>
      </c>
    </row>
    <row r="670" spans="1:24" x14ac:dyDescent="0.25">
      <c r="A670">
        <v>150</v>
      </c>
      <c r="B670">
        <v>22</v>
      </c>
      <c r="C670">
        <v>67</v>
      </c>
      <c r="D670">
        <v>14</v>
      </c>
      <c r="E670">
        <v>43</v>
      </c>
      <c r="F670">
        <v>1.2</v>
      </c>
      <c r="G670">
        <v>1.5</v>
      </c>
      <c r="H670">
        <v>700</v>
      </c>
      <c r="I670">
        <v>106.31</v>
      </c>
      <c r="J670">
        <v>162.97</v>
      </c>
      <c r="K670">
        <v>28.63</v>
      </c>
      <c r="L670">
        <v>26.6</v>
      </c>
      <c r="M670">
        <v>12</v>
      </c>
      <c r="N670">
        <v>41</v>
      </c>
      <c r="O670">
        <v>0.55000000000000004</v>
      </c>
      <c r="P670">
        <v>0.09</v>
      </c>
      <c r="Q670">
        <f t="shared" si="80"/>
        <v>0.13191617669229611</v>
      </c>
      <c r="R670">
        <f t="shared" si="81"/>
        <v>0.46000000000000008</v>
      </c>
      <c r="S670">
        <f t="shared" si="82"/>
        <v>5.0000000000000001E-4</v>
      </c>
      <c r="T670">
        <f t="shared" si="83"/>
        <v>8.3500000000000002E-4</v>
      </c>
      <c r="U670">
        <f t="shared" si="84"/>
        <v>0.15</v>
      </c>
      <c r="V670">
        <f t="shared" si="85"/>
        <v>80383.507830161412</v>
      </c>
      <c r="W670">
        <f t="shared" si="86"/>
        <v>7.815063261265693</v>
      </c>
      <c r="X670">
        <f t="shared" si="87"/>
        <v>266.34380353516434</v>
      </c>
    </row>
    <row r="671" spans="1:24" x14ac:dyDescent="0.25">
      <c r="A671">
        <v>150</v>
      </c>
      <c r="B671">
        <v>22</v>
      </c>
      <c r="C671">
        <v>67</v>
      </c>
      <c r="D671">
        <v>14</v>
      </c>
      <c r="E671">
        <v>43</v>
      </c>
      <c r="F671">
        <v>1.22</v>
      </c>
      <c r="G671">
        <v>1.5</v>
      </c>
      <c r="H671">
        <v>700</v>
      </c>
      <c r="I671">
        <v>110.79</v>
      </c>
      <c r="J671">
        <v>167.95</v>
      </c>
      <c r="K671">
        <v>28.63</v>
      </c>
      <c r="L671">
        <v>27.15</v>
      </c>
      <c r="M671">
        <v>12</v>
      </c>
      <c r="N671">
        <v>41</v>
      </c>
      <c r="O671">
        <v>0.55000000000000004</v>
      </c>
      <c r="P671">
        <v>0.09</v>
      </c>
      <c r="Q671">
        <f t="shared" si="80"/>
        <v>0.13191617669229611</v>
      </c>
      <c r="R671">
        <f t="shared" si="81"/>
        <v>0.46000000000000008</v>
      </c>
      <c r="S671">
        <f t="shared" si="82"/>
        <v>5.0000000000000001E-4</v>
      </c>
      <c r="T671">
        <f t="shared" si="83"/>
        <v>8.3500000000000002E-4</v>
      </c>
      <c r="U671">
        <f t="shared" si="84"/>
        <v>0.15</v>
      </c>
      <c r="V671">
        <f t="shared" si="85"/>
        <v>80383.507830161412</v>
      </c>
      <c r="W671">
        <f t="shared" si="86"/>
        <v>7.815063261265693</v>
      </c>
      <c r="X671">
        <f t="shared" si="87"/>
        <v>266.34380353516434</v>
      </c>
    </row>
    <row r="672" spans="1:24" x14ac:dyDescent="0.25">
      <c r="A672">
        <v>150</v>
      </c>
      <c r="B672">
        <v>22</v>
      </c>
      <c r="C672">
        <v>67</v>
      </c>
      <c r="D672">
        <v>14</v>
      </c>
      <c r="E672">
        <v>43</v>
      </c>
      <c r="F672">
        <v>1.24</v>
      </c>
      <c r="G672">
        <v>1.5</v>
      </c>
      <c r="H672">
        <v>700</v>
      </c>
      <c r="I672">
        <v>115.21</v>
      </c>
      <c r="J672">
        <v>172.88</v>
      </c>
      <c r="K672">
        <v>28.63</v>
      </c>
      <c r="L672">
        <v>27.7</v>
      </c>
      <c r="M672">
        <v>12</v>
      </c>
      <c r="N672">
        <v>41</v>
      </c>
      <c r="O672">
        <v>0.55000000000000004</v>
      </c>
      <c r="P672">
        <v>0.09</v>
      </c>
      <c r="Q672">
        <f t="shared" si="80"/>
        <v>0.13191617669229611</v>
      </c>
      <c r="R672">
        <f t="shared" si="81"/>
        <v>0.46000000000000008</v>
      </c>
      <c r="S672">
        <f t="shared" si="82"/>
        <v>5.0000000000000001E-4</v>
      </c>
      <c r="T672">
        <f t="shared" si="83"/>
        <v>8.3500000000000002E-4</v>
      </c>
      <c r="U672">
        <f t="shared" si="84"/>
        <v>0.15</v>
      </c>
      <c r="V672">
        <f t="shared" si="85"/>
        <v>80383.507830161412</v>
      </c>
      <c r="W672">
        <f t="shared" si="86"/>
        <v>7.815063261265693</v>
      </c>
      <c r="X672">
        <f t="shared" si="87"/>
        <v>266.34380353516434</v>
      </c>
    </row>
    <row r="673" spans="1:24" x14ac:dyDescent="0.25">
      <c r="A673">
        <v>150</v>
      </c>
      <c r="B673">
        <v>22</v>
      </c>
      <c r="C673">
        <v>67</v>
      </c>
      <c r="D673">
        <v>14</v>
      </c>
      <c r="E673">
        <v>43</v>
      </c>
      <c r="F673">
        <v>1.26</v>
      </c>
      <c r="G673">
        <v>1.5</v>
      </c>
      <c r="H673">
        <v>700</v>
      </c>
      <c r="I673">
        <v>119.51</v>
      </c>
      <c r="J673">
        <v>177.77</v>
      </c>
      <c r="K673">
        <v>28.63</v>
      </c>
      <c r="L673">
        <v>28.25</v>
      </c>
      <c r="M673">
        <v>12</v>
      </c>
      <c r="N673">
        <v>41</v>
      </c>
      <c r="O673">
        <v>0.55000000000000004</v>
      </c>
      <c r="P673">
        <v>0.09</v>
      </c>
      <c r="Q673">
        <f t="shared" si="80"/>
        <v>0.13191617669229611</v>
      </c>
      <c r="R673">
        <f t="shared" si="81"/>
        <v>0.46000000000000008</v>
      </c>
      <c r="S673">
        <f t="shared" si="82"/>
        <v>5.0000000000000001E-4</v>
      </c>
      <c r="T673">
        <f t="shared" si="83"/>
        <v>8.3500000000000002E-4</v>
      </c>
      <c r="U673">
        <f t="shared" si="84"/>
        <v>0.15</v>
      </c>
      <c r="V673">
        <f t="shared" si="85"/>
        <v>80383.507830161412</v>
      </c>
      <c r="W673">
        <f t="shared" si="86"/>
        <v>7.815063261265693</v>
      </c>
      <c r="X673">
        <f t="shared" si="87"/>
        <v>266.34380353516434</v>
      </c>
    </row>
    <row r="674" spans="1:24" x14ac:dyDescent="0.25">
      <c r="A674">
        <v>150</v>
      </c>
      <c r="B674">
        <v>22</v>
      </c>
      <c r="C674">
        <v>67</v>
      </c>
      <c r="D674">
        <v>14</v>
      </c>
      <c r="E674">
        <v>43</v>
      </c>
      <c r="F674">
        <v>1.28</v>
      </c>
      <c r="G674">
        <v>1.5</v>
      </c>
      <c r="H674">
        <v>700</v>
      </c>
      <c r="I674">
        <v>123.83</v>
      </c>
      <c r="J674">
        <v>182.59</v>
      </c>
      <c r="K674">
        <v>28.63</v>
      </c>
      <c r="L674">
        <v>28.79</v>
      </c>
      <c r="M674">
        <v>12</v>
      </c>
      <c r="N674">
        <v>41</v>
      </c>
      <c r="O674">
        <v>0.55000000000000004</v>
      </c>
      <c r="P674">
        <v>0.09</v>
      </c>
      <c r="Q674">
        <f t="shared" si="80"/>
        <v>0.13191617669229611</v>
      </c>
      <c r="R674">
        <f t="shared" si="81"/>
        <v>0.46000000000000008</v>
      </c>
      <c r="S674">
        <f t="shared" si="82"/>
        <v>5.0000000000000001E-4</v>
      </c>
      <c r="T674">
        <f t="shared" si="83"/>
        <v>8.3500000000000002E-4</v>
      </c>
      <c r="U674">
        <f t="shared" si="84"/>
        <v>0.15</v>
      </c>
      <c r="V674">
        <f t="shared" si="85"/>
        <v>80383.507830161412</v>
      </c>
      <c r="W674">
        <f t="shared" si="86"/>
        <v>7.815063261265693</v>
      </c>
      <c r="X674">
        <f t="shared" si="87"/>
        <v>266.34380353516434</v>
      </c>
    </row>
    <row r="675" spans="1:24" x14ac:dyDescent="0.25">
      <c r="A675">
        <v>120</v>
      </c>
      <c r="B675">
        <v>40</v>
      </c>
      <c r="C675">
        <v>40</v>
      </c>
      <c r="D675">
        <v>14</v>
      </c>
      <c r="E675">
        <v>43</v>
      </c>
      <c r="F675">
        <v>1.31</v>
      </c>
      <c r="G675">
        <v>3</v>
      </c>
      <c r="H675">
        <v>755</v>
      </c>
      <c r="I675">
        <v>151.69</v>
      </c>
      <c r="J675">
        <v>208.75</v>
      </c>
      <c r="K675">
        <v>24.45</v>
      </c>
      <c r="L675">
        <v>39.79</v>
      </c>
      <c r="M675">
        <v>12</v>
      </c>
      <c r="N675">
        <v>41</v>
      </c>
      <c r="O675">
        <v>0.55000000000000004</v>
      </c>
      <c r="P675">
        <v>0.09</v>
      </c>
      <c r="Q675">
        <f t="shared" si="80"/>
        <v>0.1310763888888889</v>
      </c>
      <c r="R675">
        <f t="shared" si="81"/>
        <v>0.46000000000000008</v>
      </c>
      <c r="S675">
        <f t="shared" si="82"/>
        <v>5.0000000000000001E-4</v>
      </c>
      <c r="T675">
        <f t="shared" si="83"/>
        <v>8.3500000000000002E-4</v>
      </c>
      <c r="U675">
        <f t="shared" si="84"/>
        <v>0.12</v>
      </c>
      <c r="V675">
        <f t="shared" si="85"/>
        <v>63640.938588369121</v>
      </c>
      <c r="W675">
        <f t="shared" si="86"/>
        <v>6.6734595325303729</v>
      </c>
      <c r="X675">
        <f t="shared" si="87"/>
        <v>266.37668784558139</v>
      </c>
    </row>
    <row r="676" spans="1:24" x14ac:dyDescent="0.25">
      <c r="A676">
        <v>120</v>
      </c>
      <c r="B676">
        <v>36</v>
      </c>
      <c r="C676">
        <v>40</v>
      </c>
      <c r="D676">
        <v>14</v>
      </c>
      <c r="E676">
        <v>43</v>
      </c>
      <c r="F676">
        <v>1.4</v>
      </c>
      <c r="G676">
        <v>3</v>
      </c>
      <c r="H676">
        <v>680</v>
      </c>
      <c r="I676">
        <v>151.85</v>
      </c>
      <c r="J676">
        <v>205.72</v>
      </c>
      <c r="K676">
        <v>22.05</v>
      </c>
      <c r="L676">
        <v>38.43</v>
      </c>
      <c r="M676">
        <v>12</v>
      </c>
      <c r="N676">
        <v>41</v>
      </c>
      <c r="O676">
        <v>0.55000000000000004</v>
      </c>
      <c r="P676">
        <v>0.09</v>
      </c>
      <c r="Q676">
        <f t="shared" si="80"/>
        <v>0.13117283950617284</v>
      </c>
      <c r="R676">
        <f t="shared" si="81"/>
        <v>0.46000000000000008</v>
      </c>
      <c r="S676">
        <f t="shared" si="82"/>
        <v>5.0000000000000001E-4</v>
      </c>
      <c r="T676">
        <f t="shared" si="83"/>
        <v>8.3500000000000002E-4</v>
      </c>
      <c r="U676">
        <f t="shared" si="84"/>
        <v>0.12</v>
      </c>
      <c r="V676">
        <f t="shared" si="85"/>
        <v>63717.247219000565</v>
      </c>
      <c r="W676">
        <f t="shared" si="86"/>
        <v>6.0177400151278304</v>
      </c>
      <c r="X676">
        <f t="shared" si="87"/>
        <v>266.41662724825454</v>
      </c>
    </row>
    <row r="677" spans="1:24" x14ac:dyDescent="0.25">
      <c r="A677">
        <v>120</v>
      </c>
      <c r="B677">
        <v>40</v>
      </c>
      <c r="C677">
        <v>36</v>
      </c>
      <c r="D677">
        <v>14</v>
      </c>
      <c r="E677">
        <v>43</v>
      </c>
      <c r="F677">
        <v>1.4</v>
      </c>
      <c r="G677">
        <v>3</v>
      </c>
      <c r="H677">
        <v>680</v>
      </c>
      <c r="I677">
        <v>154.36000000000001</v>
      </c>
      <c r="J677">
        <v>208.61</v>
      </c>
      <c r="K677">
        <v>22.05</v>
      </c>
      <c r="L677">
        <v>38.86</v>
      </c>
      <c r="M677">
        <v>12</v>
      </c>
      <c r="N677">
        <v>41</v>
      </c>
      <c r="O677">
        <v>0.55000000000000004</v>
      </c>
      <c r="P677">
        <v>0.09</v>
      </c>
      <c r="Q677">
        <f t="shared" si="80"/>
        <v>0.13117283950617284</v>
      </c>
      <c r="R677">
        <f t="shared" si="81"/>
        <v>0.46000000000000008</v>
      </c>
      <c r="S677">
        <f t="shared" si="82"/>
        <v>5.0000000000000001E-4</v>
      </c>
      <c r="T677">
        <f t="shared" si="83"/>
        <v>8.3500000000000002E-4</v>
      </c>
      <c r="U677">
        <f t="shared" si="84"/>
        <v>0.12</v>
      </c>
      <c r="V677">
        <f t="shared" si="85"/>
        <v>63717.247219000565</v>
      </c>
      <c r="W677">
        <f t="shared" si="86"/>
        <v>6.0177400151278304</v>
      </c>
      <c r="X677">
        <f t="shared" si="87"/>
        <v>266.41662724825454</v>
      </c>
    </row>
    <row r="678" spans="1:24" x14ac:dyDescent="0.25">
      <c r="A678">
        <v>120</v>
      </c>
      <c r="B678">
        <v>36</v>
      </c>
      <c r="C678">
        <v>44</v>
      </c>
      <c r="D678">
        <v>14</v>
      </c>
      <c r="E678">
        <v>43</v>
      </c>
      <c r="F678">
        <v>1.34</v>
      </c>
      <c r="G678">
        <v>2</v>
      </c>
      <c r="H678">
        <v>890</v>
      </c>
      <c r="I678">
        <v>170.38</v>
      </c>
      <c r="J678">
        <v>309.70999999999998</v>
      </c>
      <c r="K678">
        <v>95.12</v>
      </c>
      <c r="L678">
        <v>55.92</v>
      </c>
      <c r="M678">
        <v>12</v>
      </c>
      <c r="N678">
        <v>41</v>
      </c>
      <c r="O678">
        <v>0.45</v>
      </c>
      <c r="P678">
        <v>0.09</v>
      </c>
      <c r="Q678">
        <f t="shared" si="80"/>
        <v>0.15607463524130191</v>
      </c>
      <c r="R678">
        <f t="shared" si="81"/>
        <v>0.36</v>
      </c>
      <c r="S678">
        <f t="shared" si="82"/>
        <v>5.0000000000000001E-4</v>
      </c>
      <c r="T678">
        <f t="shared" si="83"/>
        <v>8.3500000000000002E-4</v>
      </c>
      <c r="U678">
        <f t="shared" si="84"/>
        <v>0.12</v>
      </c>
      <c r="V678">
        <f t="shared" si="85"/>
        <v>222718.17649998367</v>
      </c>
      <c r="W678">
        <f t="shared" si="86"/>
        <v>27.530441261803539</v>
      </c>
      <c r="X678">
        <f t="shared" si="87"/>
        <v>245.50844679693535</v>
      </c>
    </row>
    <row r="679" spans="1:24" x14ac:dyDescent="0.25">
      <c r="A679">
        <v>120</v>
      </c>
      <c r="B679">
        <v>40</v>
      </c>
      <c r="C679">
        <v>44</v>
      </c>
      <c r="D679">
        <v>14</v>
      </c>
      <c r="E679">
        <v>43</v>
      </c>
      <c r="F679">
        <v>1.34</v>
      </c>
      <c r="G679">
        <v>1.5</v>
      </c>
      <c r="H679">
        <v>840</v>
      </c>
      <c r="I679">
        <v>136.86000000000001</v>
      </c>
      <c r="J679">
        <v>209.06</v>
      </c>
      <c r="K679">
        <v>27.72</v>
      </c>
      <c r="L679">
        <v>36.5</v>
      </c>
      <c r="M679">
        <v>12</v>
      </c>
      <c r="N679">
        <v>41</v>
      </c>
      <c r="O679">
        <v>0.55000000000000004</v>
      </c>
      <c r="P679">
        <v>0.09</v>
      </c>
      <c r="Q679">
        <f t="shared" si="80"/>
        <v>0.13257575757575757</v>
      </c>
      <c r="R679">
        <f t="shared" si="81"/>
        <v>0.46000000000000008</v>
      </c>
      <c r="S679">
        <f t="shared" si="82"/>
        <v>5.0000000000000001E-4</v>
      </c>
      <c r="T679">
        <f t="shared" si="83"/>
        <v>8.3500000000000002E-4</v>
      </c>
      <c r="U679">
        <f t="shared" si="84"/>
        <v>0.12</v>
      </c>
      <c r="V679">
        <f t="shared" si="85"/>
        <v>64832.092226161069</v>
      </c>
      <c r="W679">
        <f t="shared" si="86"/>
        <v>7.5637440930521249</v>
      </c>
      <c r="X679">
        <f t="shared" si="87"/>
        <v>266.48516474087126</v>
      </c>
    </row>
    <row r="680" spans="1:24" x14ac:dyDescent="0.25">
      <c r="A680">
        <v>120</v>
      </c>
      <c r="B680">
        <v>36</v>
      </c>
      <c r="C680">
        <v>40</v>
      </c>
      <c r="D680">
        <v>14</v>
      </c>
      <c r="E680">
        <v>43</v>
      </c>
      <c r="F680">
        <v>1.37</v>
      </c>
      <c r="G680">
        <v>4</v>
      </c>
      <c r="H680">
        <v>680</v>
      </c>
      <c r="I680">
        <v>144.22</v>
      </c>
      <c r="J680">
        <v>195.15</v>
      </c>
      <c r="K680">
        <v>22.06</v>
      </c>
      <c r="L680">
        <v>47.74</v>
      </c>
      <c r="M680">
        <v>12</v>
      </c>
      <c r="N680">
        <v>41</v>
      </c>
      <c r="O680">
        <v>0.55000000000000004</v>
      </c>
      <c r="P680">
        <v>0.09</v>
      </c>
      <c r="Q680">
        <f t="shared" si="80"/>
        <v>0.13117283950617284</v>
      </c>
      <c r="R680">
        <f t="shared" si="81"/>
        <v>0.46000000000000008</v>
      </c>
      <c r="S680">
        <f t="shared" si="82"/>
        <v>5.0000000000000001E-4</v>
      </c>
      <c r="T680">
        <f t="shared" si="83"/>
        <v>8.3500000000000002E-4</v>
      </c>
      <c r="U680">
        <f t="shared" si="84"/>
        <v>0.12</v>
      </c>
      <c r="V680">
        <f t="shared" si="85"/>
        <v>63717.247219000565</v>
      </c>
      <c r="W680">
        <f t="shared" si="86"/>
        <v>6.0177400151278304</v>
      </c>
      <c r="X680">
        <f t="shared" si="87"/>
        <v>266.58280258941016</v>
      </c>
    </row>
    <row r="681" spans="1:24" x14ac:dyDescent="0.25">
      <c r="A681">
        <v>120</v>
      </c>
      <c r="B681">
        <v>40</v>
      </c>
      <c r="C681">
        <v>36</v>
      </c>
      <c r="D681">
        <v>14</v>
      </c>
      <c r="E681">
        <v>43</v>
      </c>
      <c r="F681">
        <v>1.37</v>
      </c>
      <c r="G681">
        <v>4</v>
      </c>
      <c r="H681">
        <v>680</v>
      </c>
      <c r="I681">
        <v>146.78</v>
      </c>
      <c r="J681">
        <v>197.98</v>
      </c>
      <c r="K681">
        <v>22.06</v>
      </c>
      <c r="L681">
        <v>48.26</v>
      </c>
      <c r="M681">
        <v>12</v>
      </c>
      <c r="N681">
        <v>41</v>
      </c>
      <c r="O681">
        <v>0.55000000000000004</v>
      </c>
      <c r="P681">
        <v>0.09</v>
      </c>
      <c r="Q681">
        <f t="shared" si="80"/>
        <v>0.13117283950617284</v>
      </c>
      <c r="R681">
        <f t="shared" si="81"/>
        <v>0.46000000000000008</v>
      </c>
      <c r="S681">
        <f t="shared" si="82"/>
        <v>5.0000000000000001E-4</v>
      </c>
      <c r="T681">
        <f t="shared" si="83"/>
        <v>8.3500000000000002E-4</v>
      </c>
      <c r="U681">
        <f t="shared" si="84"/>
        <v>0.12</v>
      </c>
      <c r="V681">
        <f t="shared" si="85"/>
        <v>63717.247219000565</v>
      </c>
      <c r="W681">
        <f t="shared" si="86"/>
        <v>6.0177400151278304</v>
      </c>
      <c r="X681">
        <f t="shared" si="87"/>
        <v>266.58280258941016</v>
      </c>
    </row>
    <row r="682" spans="1:24" x14ac:dyDescent="0.25">
      <c r="A682">
        <v>120</v>
      </c>
      <c r="B682">
        <v>36</v>
      </c>
      <c r="C682">
        <v>36</v>
      </c>
      <c r="D682">
        <v>14</v>
      </c>
      <c r="E682">
        <v>43</v>
      </c>
      <c r="F682">
        <v>1.4</v>
      </c>
      <c r="G682">
        <v>3</v>
      </c>
      <c r="H682">
        <v>850</v>
      </c>
      <c r="I682">
        <v>170.85</v>
      </c>
      <c r="J682">
        <v>328.44</v>
      </c>
      <c r="K682">
        <v>119.03</v>
      </c>
      <c r="L682">
        <v>46.96</v>
      </c>
      <c r="M682">
        <v>12</v>
      </c>
      <c r="N682">
        <v>41</v>
      </c>
      <c r="O682">
        <v>0.45</v>
      </c>
      <c r="P682">
        <v>0.09</v>
      </c>
      <c r="Q682">
        <f t="shared" si="80"/>
        <v>0.18218449931412894</v>
      </c>
      <c r="R682">
        <f t="shared" si="81"/>
        <v>0.36</v>
      </c>
      <c r="S682">
        <f t="shared" si="82"/>
        <v>5.0000000000000001E-4</v>
      </c>
      <c r="T682">
        <f t="shared" si="83"/>
        <v>8.3500000000000002E-4</v>
      </c>
      <c r="U682">
        <f t="shared" si="84"/>
        <v>0.12</v>
      </c>
      <c r="V682">
        <f t="shared" si="85"/>
        <v>287382.40185394534</v>
      </c>
      <c r="W682">
        <f t="shared" si="86"/>
        <v>33.927089107757432</v>
      </c>
      <c r="X682">
        <f t="shared" si="87"/>
        <v>250.84059119231591</v>
      </c>
    </row>
    <row r="683" spans="1:24" x14ac:dyDescent="0.25">
      <c r="A683">
        <v>120</v>
      </c>
      <c r="B683">
        <v>36</v>
      </c>
      <c r="C683">
        <v>44</v>
      </c>
      <c r="D683">
        <v>14</v>
      </c>
      <c r="E683">
        <v>43</v>
      </c>
      <c r="F683">
        <v>1.4</v>
      </c>
      <c r="G683">
        <v>2</v>
      </c>
      <c r="H683">
        <v>760</v>
      </c>
      <c r="I683">
        <v>153.85</v>
      </c>
      <c r="J683">
        <v>219.4</v>
      </c>
      <c r="K683">
        <v>25.32</v>
      </c>
      <c r="L683">
        <v>37.6</v>
      </c>
      <c r="M683">
        <v>12</v>
      </c>
      <c r="N683">
        <v>41</v>
      </c>
      <c r="O683">
        <v>0.55000000000000004</v>
      </c>
      <c r="P683">
        <v>0.09</v>
      </c>
      <c r="Q683">
        <f t="shared" si="80"/>
        <v>0.13327721661054995</v>
      </c>
      <c r="R683">
        <f t="shared" si="81"/>
        <v>0.46000000000000008</v>
      </c>
      <c r="S683">
        <f t="shared" si="82"/>
        <v>5.0000000000000001E-4</v>
      </c>
      <c r="T683">
        <f t="shared" si="83"/>
        <v>8.3500000000000002E-4</v>
      </c>
      <c r="U683">
        <f t="shared" si="84"/>
        <v>0.12</v>
      </c>
      <c r="V683">
        <f t="shared" si="85"/>
        <v>65392.954230713309</v>
      </c>
      <c r="W683">
        <f t="shared" si="86"/>
        <v>6.9025896132419602</v>
      </c>
      <c r="X683">
        <f t="shared" si="87"/>
        <v>266.81885232501719</v>
      </c>
    </row>
    <row r="684" spans="1:24" x14ac:dyDescent="0.25">
      <c r="A684">
        <v>120</v>
      </c>
      <c r="B684">
        <v>36</v>
      </c>
      <c r="C684">
        <v>44</v>
      </c>
      <c r="D684">
        <v>14</v>
      </c>
      <c r="E684">
        <v>43</v>
      </c>
      <c r="F684">
        <v>1.34</v>
      </c>
      <c r="G684">
        <v>3</v>
      </c>
      <c r="H684">
        <v>760</v>
      </c>
      <c r="I684">
        <v>154.24</v>
      </c>
      <c r="J684">
        <v>213.13</v>
      </c>
      <c r="K684">
        <v>25.33</v>
      </c>
      <c r="L684">
        <v>40.450000000000003</v>
      </c>
      <c r="M684">
        <v>12</v>
      </c>
      <c r="N684">
        <v>41</v>
      </c>
      <c r="O684">
        <v>0.55000000000000004</v>
      </c>
      <c r="P684">
        <v>0.09</v>
      </c>
      <c r="Q684">
        <f t="shared" si="80"/>
        <v>0.13327721661054995</v>
      </c>
      <c r="R684">
        <f t="shared" si="81"/>
        <v>0.46000000000000008</v>
      </c>
      <c r="S684">
        <f t="shared" si="82"/>
        <v>5.0000000000000001E-4</v>
      </c>
      <c r="T684">
        <f t="shared" si="83"/>
        <v>8.3500000000000002E-4</v>
      </c>
      <c r="U684">
        <f t="shared" si="84"/>
        <v>0.12</v>
      </c>
      <c r="V684">
        <f t="shared" si="85"/>
        <v>65392.954230713309</v>
      </c>
      <c r="W684">
        <f t="shared" si="86"/>
        <v>6.9025896132419602</v>
      </c>
      <c r="X684">
        <f t="shared" si="87"/>
        <v>266.96372548944248</v>
      </c>
    </row>
    <row r="685" spans="1:24" x14ac:dyDescent="0.25">
      <c r="A685">
        <v>120</v>
      </c>
      <c r="B685">
        <v>40</v>
      </c>
      <c r="C685">
        <v>40</v>
      </c>
      <c r="D685">
        <v>14</v>
      </c>
      <c r="E685">
        <v>43</v>
      </c>
      <c r="F685">
        <v>1.4</v>
      </c>
      <c r="G685">
        <v>1.5</v>
      </c>
      <c r="H685">
        <v>775</v>
      </c>
      <c r="I685">
        <v>136.12</v>
      </c>
      <c r="J685">
        <v>205.44</v>
      </c>
      <c r="K685">
        <v>26.24</v>
      </c>
      <c r="L685">
        <v>35.090000000000003</v>
      </c>
      <c r="M685">
        <v>12</v>
      </c>
      <c r="N685">
        <v>41</v>
      </c>
      <c r="O685">
        <v>0.55000000000000004</v>
      </c>
      <c r="P685">
        <v>0.09</v>
      </c>
      <c r="Q685">
        <f t="shared" si="80"/>
        <v>0.1345486111111111</v>
      </c>
      <c r="R685">
        <f t="shared" si="81"/>
        <v>0.46000000000000008</v>
      </c>
      <c r="S685">
        <f t="shared" si="82"/>
        <v>5.0000000000000001E-4</v>
      </c>
      <c r="T685">
        <f t="shared" si="83"/>
        <v>8.3500000000000002E-4</v>
      </c>
      <c r="U685">
        <f t="shared" si="84"/>
        <v>0.12</v>
      </c>
      <c r="V685">
        <f t="shared" si="85"/>
        <v>66415.361078506365</v>
      </c>
      <c r="W685">
        <f t="shared" si="86"/>
        <v>7.1488756716447828</v>
      </c>
      <c r="X685">
        <f t="shared" si="87"/>
        <v>267.05072525009814</v>
      </c>
    </row>
    <row r="686" spans="1:24" x14ac:dyDescent="0.25">
      <c r="A686">
        <v>120</v>
      </c>
      <c r="B686">
        <v>48</v>
      </c>
      <c r="C686">
        <v>48</v>
      </c>
      <c r="D686">
        <v>14</v>
      </c>
      <c r="E686">
        <v>43</v>
      </c>
      <c r="F686">
        <v>1.37</v>
      </c>
      <c r="G686">
        <v>2</v>
      </c>
      <c r="H686">
        <v>570</v>
      </c>
      <c r="I686">
        <v>171.25</v>
      </c>
      <c r="J686">
        <v>200.81</v>
      </c>
      <c r="K686">
        <v>6.32</v>
      </c>
      <c r="L686">
        <v>33.07</v>
      </c>
      <c r="M686">
        <v>12</v>
      </c>
      <c r="N686">
        <v>41</v>
      </c>
      <c r="O686">
        <v>0.45</v>
      </c>
      <c r="P686">
        <v>0.09</v>
      </c>
      <c r="Q686">
        <f t="shared" si="80"/>
        <v>6.8721064814814797E-2</v>
      </c>
      <c r="R686">
        <f t="shared" si="81"/>
        <v>0.36</v>
      </c>
      <c r="S686">
        <f t="shared" si="82"/>
        <v>5.0000000000000001E-4</v>
      </c>
      <c r="T686">
        <f t="shared" si="83"/>
        <v>8.3500000000000002E-4</v>
      </c>
      <c r="U686">
        <f t="shared" si="84"/>
        <v>0.12</v>
      </c>
      <c r="V686">
        <f t="shared" si="85"/>
        <v>63479.454888410102</v>
      </c>
      <c r="W686">
        <f t="shared" si="86"/>
        <v>5.0254568453324673</v>
      </c>
      <c r="X686">
        <f t="shared" si="87"/>
        <v>25.759710898122144</v>
      </c>
    </row>
    <row r="687" spans="1:24" x14ac:dyDescent="0.25">
      <c r="A687">
        <v>120</v>
      </c>
      <c r="B687">
        <v>40</v>
      </c>
      <c r="C687">
        <v>40</v>
      </c>
      <c r="D687">
        <v>14</v>
      </c>
      <c r="E687">
        <v>43</v>
      </c>
      <c r="F687">
        <v>1.37</v>
      </c>
      <c r="G687">
        <v>2</v>
      </c>
      <c r="H687">
        <v>775</v>
      </c>
      <c r="I687">
        <v>151.97999999999999</v>
      </c>
      <c r="J687">
        <v>218.69</v>
      </c>
      <c r="K687">
        <v>26.24</v>
      </c>
      <c r="L687">
        <v>37.770000000000003</v>
      </c>
      <c r="M687">
        <v>12</v>
      </c>
      <c r="N687">
        <v>41</v>
      </c>
      <c r="O687">
        <v>0.55000000000000004</v>
      </c>
      <c r="P687">
        <v>0.09</v>
      </c>
      <c r="Q687">
        <f t="shared" si="80"/>
        <v>0.1345486111111111</v>
      </c>
      <c r="R687">
        <f t="shared" si="81"/>
        <v>0.46000000000000008</v>
      </c>
      <c r="S687">
        <f t="shared" si="82"/>
        <v>5.0000000000000001E-4</v>
      </c>
      <c r="T687">
        <f t="shared" si="83"/>
        <v>8.3500000000000002E-4</v>
      </c>
      <c r="U687">
        <f t="shared" si="84"/>
        <v>0.12</v>
      </c>
      <c r="V687">
        <f t="shared" si="85"/>
        <v>66415.361078506365</v>
      </c>
      <c r="W687">
        <f t="shared" si="86"/>
        <v>7.1488756716447828</v>
      </c>
      <c r="X687">
        <f t="shared" si="87"/>
        <v>267.05072525009814</v>
      </c>
    </row>
    <row r="688" spans="1:24" x14ac:dyDescent="0.25">
      <c r="A688">
        <v>120</v>
      </c>
      <c r="B688">
        <v>36</v>
      </c>
      <c r="C688">
        <v>40</v>
      </c>
      <c r="D688">
        <v>14</v>
      </c>
      <c r="E688">
        <v>43</v>
      </c>
      <c r="F688">
        <v>1.4</v>
      </c>
      <c r="G688">
        <v>3</v>
      </c>
      <c r="H688">
        <v>695</v>
      </c>
      <c r="I688">
        <v>152.75</v>
      </c>
      <c r="J688">
        <v>208.89</v>
      </c>
      <c r="K688">
        <v>23.4</v>
      </c>
      <c r="L688">
        <v>39.020000000000003</v>
      </c>
      <c r="M688">
        <v>12</v>
      </c>
      <c r="N688">
        <v>41</v>
      </c>
      <c r="O688">
        <v>0.55000000000000004</v>
      </c>
      <c r="P688">
        <v>0.09</v>
      </c>
      <c r="Q688">
        <f t="shared" si="80"/>
        <v>0.13406635802469136</v>
      </c>
      <c r="R688">
        <f t="shared" si="81"/>
        <v>0.46000000000000008</v>
      </c>
      <c r="S688">
        <f t="shared" si="82"/>
        <v>5.0000000000000001E-4</v>
      </c>
      <c r="T688">
        <f t="shared" si="83"/>
        <v>8.3500000000000002E-4</v>
      </c>
      <c r="U688">
        <f t="shared" si="84"/>
        <v>0.12</v>
      </c>
      <c r="V688">
        <f t="shared" si="85"/>
        <v>66026.664838171564</v>
      </c>
      <c r="W688">
        <f t="shared" si="86"/>
        <v>6.3734072309068388</v>
      </c>
      <c r="X688">
        <f t="shared" si="87"/>
        <v>267.15055467545471</v>
      </c>
    </row>
    <row r="689" spans="1:24" x14ac:dyDescent="0.25">
      <c r="A689">
        <v>120</v>
      </c>
      <c r="B689">
        <v>36</v>
      </c>
      <c r="C689">
        <v>40</v>
      </c>
      <c r="D689">
        <v>14</v>
      </c>
      <c r="E689">
        <v>43</v>
      </c>
      <c r="F689">
        <v>1.4</v>
      </c>
      <c r="G689">
        <v>4</v>
      </c>
      <c r="H689">
        <v>690</v>
      </c>
      <c r="I689">
        <v>150.41</v>
      </c>
      <c r="J689">
        <v>203.59</v>
      </c>
      <c r="K689">
        <v>22.96</v>
      </c>
      <c r="L689">
        <v>49.4</v>
      </c>
      <c r="M689">
        <v>12</v>
      </c>
      <c r="N689">
        <v>41</v>
      </c>
      <c r="O689">
        <v>0.55000000000000004</v>
      </c>
      <c r="P689">
        <v>0.09</v>
      </c>
      <c r="Q689">
        <f t="shared" si="80"/>
        <v>0.13310185185185186</v>
      </c>
      <c r="R689">
        <f t="shared" si="81"/>
        <v>0.46000000000000008</v>
      </c>
      <c r="S689">
        <f t="shared" si="82"/>
        <v>5.0000000000000001E-4</v>
      </c>
      <c r="T689">
        <f t="shared" si="83"/>
        <v>8.3500000000000002E-4</v>
      </c>
      <c r="U689">
        <f t="shared" si="84"/>
        <v>0.12</v>
      </c>
      <c r="V689">
        <f t="shared" si="85"/>
        <v>65252.52376076451</v>
      </c>
      <c r="W689">
        <f t="shared" si="86"/>
        <v>6.2533668604065991</v>
      </c>
      <c r="X689">
        <f t="shared" si="87"/>
        <v>267.16221057446677</v>
      </c>
    </row>
    <row r="690" spans="1:24" x14ac:dyDescent="0.25">
      <c r="A690">
        <v>120</v>
      </c>
      <c r="B690">
        <v>40</v>
      </c>
      <c r="C690">
        <v>40</v>
      </c>
      <c r="D690">
        <v>14</v>
      </c>
      <c r="E690">
        <v>43</v>
      </c>
      <c r="F690">
        <v>1.31</v>
      </c>
      <c r="G690">
        <v>3</v>
      </c>
      <c r="H690">
        <v>775</v>
      </c>
      <c r="I690">
        <v>152.4</v>
      </c>
      <c r="J690">
        <v>212.39</v>
      </c>
      <c r="K690">
        <v>26.26</v>
      </c>
      <c r="L690">
        <v>40.54</v>
      </c>
      <c r="M690">
        <v>12</v>
      </c>
      <c r="N690">
        <v>41</v>
      </c>
      <c r="O690">
        <v>0.55000000000000004</v>
      </c>
      <c r="P690">
        <v>0.09</v>
      </c>
      <c r="Q690">
        <f t="shared" si="80"/>
        <v>0.1345486111111111</v>
      </c>
      <c r="R690">
        <f t="shared" si="81"/>
        <v>0.46000000000000008</v>
      </c>
      <c r="S690">
        <f t="shared" si="82"/>
        <v>5.0000000000000001E-4</v>
      </c>
      <c r="T690">
        <f t="shared" si="83"/>
        <v>8.3500000000000002E-4</v>
      </c>
      <c r="U690">
        <f t="shared" si="84"/>
        <v>0.12</v>
      </c>
      <c r="V690">
        <f t="shared" si="85"/>
        <v>66415.361078506365</v>
      </c>
      <c r="W690">
        <f t="shared" si="86"/>
        <v>7.1488756716447828</v>
      </c>
      <c r="X690">
        <f t="shared" si="87"/>
        <v>267.33048952239244</v>
      </c>
    </row>
    <row r="691" spans="1:24" x14ac:dyDescent="0.25">
      <c r="A691">
        <v>120</v>
      </c>
      <c r="B691">
        <v>36</v>
      </c>
      <c r="C691">
        <v>40</v>
      </c>
      <c r="D691">
        <v>14</v>
      </c>
      <c r="E691">
        <v>43</v>
      </c>
      <c r="F691">
        <v>1.37</v>
      </c>
      <c r="G691">
        <v>4</v>
      </c>
      <c r="H691">
        <v>695</v>
      </c>
      <c r="I691">
        <v>145.37</v>
      </c>
      <c r="J691">
        <v>198.42</v>
      </c>
      <c r="K691">
        <v>23.42</v>
      </c>
      <c r="L691">
        <v>48.47</v>
      </c>
      <c r="M691">
        <v>12</v>
      </c>
      <c r="N691">
        <v>41</v>
      </c>
      <c r="O691">
        <v>0.55000000000000004</v>
      </c>
      <c r="P691">
        <v>0.09</v>
      </c>
      <c r="Q691">
        <f t="shared" si="80"/>
        <v>0.13406635802469136</v>
      </c>
      <c r="R691">
        <f t="shared" si="81"/>
        <v>0.46000000000000008</v>
      </c>
      <c r="S691">
        <f t="shared" si="82"/>
        <v>5.0000000000000001E-4</v>
      </c>
      <c r="T691">
        <f t="shared" si="83"/>
        <v>8.3500000000000002E-4</v>
      </c>
      <c r="U691">
        <f t="shared" si="84"/>
        <v>0.12</v>
      </c>
      <c r="V691">
        <f t="shared" si="85"/>
        <v>66026.664838171564</v>
      </c>
      <c r="W691">
        <f t="shared" si="86"/>
        <v>6.3734072309068388</v>
      </c>
      <c r="X691">
        <f t="shared" si="87"/>
        <v>267.46435856833978</v>
      </c>
    </row>
    <row r="692" spans="1:24" x14ac:dyDescent="0.25">
      <c r="A692">
        <v>120</v>
      </c>
      <c r="B692">
        <v>40</v>
      </c>
      <c r="C692">
        <v>36</v>
      </c>
      <c r="D692">
        <v>14</v>
      </c>
      <c r="E692">
        <v>43</v>
      </c>
      <c r="F692">
        <v>1.37</v>
      </c>
      <c r="G692">
        <v>3</v>
      </c>
      <c r="H692">
        <v>705</v>
      </c>
      <c r="I692">
        <v>150.29</v>
      </c>
      <c r="J692">
        <v>207.43</v>
      </c>
      <c r="K692">
        <v>24.34</v>
      </c>
      <c r="L692">
        <v>38.909999999999997</v>
      </c>
      <c r="M692">
        <v>12</v>
      </c>
      <c r="N692">
        <v>41</v>
      </c>
      <c r="O692">
        <v>0.55000000000000004</v>
      </c>
      <c r="P692">
        <v>0.09</v>
      </c>
      <c r="Q692">
        <f t="shared" si="80"/>
        <v>0.13599537037037038</v>
      </c>
      <c r="R692">
        <f t="shared" si="81"/>
        <v>0.46000000000000008</v>
      </c>
      <c r="S692">
        <f t="shared" si="82"/>
        <v>5.0000000000000001E-4</v>
      </c>
      <c r="T692">
        <f t="shared" si="83"/>
        <v>8.3500000000000002E-4</v>
      </c>
      <c r="U692">
        <f t="shared" si="84"/>
        <v>0.12</v>
      </c>
      <c r="V692">
        <f t="shared" si="85"/>
        <v>67587.952606035848</v>
      </c>
      <c r="W692">
        <f t="shared" si="86"/>
        <v>6.6179870260076763</v>
      </c>
      <c r="X692">
        <f t="shared" si="87"/>
        <v>267.78555026396282</v>
      </c>
    </row>
    <row r="693" spans="1:24" x14ac:dyDescent="0.25">
      <c r="A693">
        <v>120</v>
      </c>
      <c r="B693">
        <v>40</v>
      </c>
      <c r="C693">
        <v>36</v>
      </c>
      <c r="D693">
        <v>14</v>
      </c>
      <c r="E693">
        <v>43</v>
      </c>
      <c r="F693">
        <v>1.34</v>
      </c>
      <c r="G693">
        <v>4</v>
      </c>
      <c r="H693">
        <v>705</v>
      </c>
      <c r="I693">
        <v>143.12</v>
      </c>
      <c r="J693">
        <v>197.03</v>
      </c>
      <c r="K693">
        <v>24.35</v>
      </c>
      <c r="L693">
        <v>48.29</v>
      </c>
      <c r="M693">
        <v>12</v>
      </c>
      <c r="N693">
        <v>41</v>
      </c>
      <c r="O693">
        <v>0.55000000000000004</v>
      </c>
      <c r="P693">
        <v>0.09</v>
      </c>
      <c r="Q693">
        <f t="shared" si="80"/>
        <v>0.13599537037037038</v>
      </c>
      <c r="R693">
        <f t="shared" si="81"/>
        <v>0.46000000000000008</v>
      </c>
      <c r="S693">
        <f t="shared" si="82"/>
        <v>5.0000000000000001E-4</v>
      </c>
      <c r="T693">
        <f t="shared" si="83"/>
        <v>8.3500000000000002E-4</v>
      </c>
      <c r="U693">
        <f t="shared" si="84"/>
        <v>0.12</v>
      </c>
      <c r="V693">
        <f t="shared" si="85"/>
        <v>67587.952606035848</v>
      </c>
      <c r="W693">
        <f t="shared" si="86"/>
        <v>6.6179870260076763</v>
      </c>
      <c r="X693">
        <f t="shared" si="87"/>
        <v>267.936653612469</v>
      </c>
    </row>
    <row r="694" spans="1:24" x14ac:dyDescent="0.25">
      <c r="A694">
        <v>120</v>
      </c>
      <c r="B694">
        <v>36</v>
      </c>
      <c r="C694">
        <v>40</v>
      </c>
      <c r="D694">
        <v>14</v>
      </c>
      <c r="E694">
        <v>43</v>
      </c>
      <c r="F694">
        <v>1.4</v>
      </c>
      <c r="G694">
        <v>3</v>
      </c>
      <c r="H694">
        <v>710</v>
      </c>
      <c r="I694">
        <v>153.59</v>
      </c>
      <c r="J694">
        <v>211.98</v>
      </c>
      <c r="K694">
        <v>24.81</v>
      </c>
      <c r="L694">
        <v>39.619999999999997</v>
      </c>
      <c r="M694">
        <v>12</v>
      </c>
      <c r="N694">
        <v>41</v>
      </c>
      <c r="O694">
        <v>0.55000000000000004</v>
      </c>
      <c r="P694">
        <v>0.09</v>
      </c>
      <c r="Q694">
        <f t="shared" si="80"/>
        <v>0.13695987654320987</v>
      </c>
      <c r="R694">
        <f t="shared" si="81"/>
        <v>0.46000000000000008</v>
      </c>
      <c r="S694">
        <f t="shared" si="82"/>
        <v>5.0000000000000001E-4</v>
      </c>
      <c r="T694">
        <f t="shared" si="83"/>
        <v>8.3500000000000002E-4</v>
      </c>
      <c r="U694">
        <f t="shared" si="84"/>
        <v>0.12</v>
      </c>
      <c r="V694">
        <f t="shared" si="85"/>
        <v>68375.099296493092</v>
      </c>
      <c r="W694">
        <f t="shared" si="86"/>
        <v>6.7425445139597358</v>
      </c>
      <c r="X694">
        <f t="shared" si="87"/>
        <v>267.9619756107428</v>
      </c>
    </row>
    <row r="695" spans="1:24" x14ac:dyDescent="0.25">
      <c r="A695">
        <v>120</v>
      </c>
      <c r="B695">
        <v>36</v>
      </c>
      <c r="C695">
        <v>40</v>
      </c>
      <c r="D695">
        <v>14</v>
      </c>
      <c r="E695">
        <v>43</v>
      </c>
      <c r="F695">
        <v>1.37</v>
      </c>
      <c r="G695">
        <v>4</v>
      </c>
      <c r="H695">
        <v>710</v>
      </c>
      <c r="I695">
        <v>146.43</v>
      </c>
      <c r="J695">
        <v>201.66</v>
      </c>
      <c r="K695">
        <v>24.82</v>
      </c>
      <c r="L695">
        <v>49.19</v>
      </c>
      <c r="M695">
        <v>12</v>
      </c>
      <c r="N695">
        <v>41</v>
      </c>
      <c r="O695">
        <v>0.55000000000000004</v>
      </c>
      <c r="P695">
        <v>0.09</v>
      </c>
      <c r="Q695">
        <f t="shared" si="80"/>
        <v>0.13695987654320987</v>
      </c>
      <c r="R695">
        <f t="shared" si="81"/>
        <v>0.46000000000000008</v>
      </c>
      <c r="S695">
        <f t="shared" si="82"/>
        <v>5.0000000000000001E-4</v>
      </c>
      <c r="T695">
        <f t="shared" si="83"/>
        <v>8.3500000000000002E-4</v>
      </c>
      <c r="U695">
        <f t="shared" si="84"/>
        <v>0.12</v>
      </c>
      <c r="V695">
        <f t="shared" si="85"/>
        <v>68375.099296493092</v>
      </c>
      <c r="W695">
        <f t="shared" si="86"/>
        <v>6.7425445139597358</v>
      </c>
      <c r="X695">
        <f t="shared" si="87"/>
        <v>268.11028757189183</v>
      </c>
    </row>
    <row r="696" spans="1:24" x14ac:dyDescent="0.25">
      <c r="A696">
        <v>130</v>
      </c>
      <c r="B696">
        <v>44</v>
      </c>
      <c r="C696">
        <v>44</v>
      </c>
      <c r="D696">
        <v>14</v>
      </c>
      <c r="E696">
        <v>43</v>
      </c>
      <c r="F696">
        <v>1.34</v>
      </c>
      <c r="G696">
        <v>1</v>
      </c>
      <c r="H696">
        <v>820</v>
      </c>
      <c r="I696">
        <v>172.4</v>
      </c>
      <c r="J696">
        <v>278.51</v>
      </c>
      <c r="K696">
        <v>58.68</v>
      </c>
      <c r="L696">
        <v>37.94</v>
      </c>
      <c r="M696">
        <v>12</v>
      </c>
      <c r="N696">
        <v>41</v>
      </c>
      <c r="O696">
        <v>0.45</v>
      </c>
      <c r="P696">
        <v>0.09</v>
      </c>
      <c r="Q696">
        <f t="shared" si="80"/>
        <v>0.11765381083562902</v>
      </c>
      <c r="R696">
        <f t="shared" si="81"/>
        <v>0.36</v>
      </c>
      <c r="S696">
        <f t="shared" si="82"/>
        <v>5.0000000000000001E-4</v>
      </c>
      <c r="T696">
        <f t="shared" si="83"/>
        <v>8.3500000000000002E-4</v>
      </c>
      <c r="U696">
        <f t="shared" si="84"/>
        <v>0.13</v>
      </c>
      <c r="V696">
        <f t="shared" si="85"/>
        <v>153669.24644321145</v>
      </c>
      <c r="W696">
        <f t="shared" si="86"/>
        <v>17.501219733810196</v>
      </c>
      <c r="X696">
        <f t="shared" si="87"/>
        <v>235.29091624761151</v>
      </c>
    </row>
    <row r="697" spans="1:24" x14ac:dyDescent="0.25">
      <c r="A697">
        <v>130</v>
      </c>
      <c r="B697">
        <v>44</v>
      </c>
      <c r="C697">
        <v>48</v>
      </c>
      <c r="D697">
        <v>14</v>
      </c>
      <c r="E697">
        <v>43</v>
      </c>
      <c r="F697">
        <v>1.28</v>
      </c>
      <c r="G697">
        <v>1</v>
      </c>
      <c r="H697">
        <v>845</v>
      </c>
      <c r="I697">
        <v>172.41</v>
      </c>
      <c r="J697">
        <v>274.20999999999998</v>
      </c>
      <c r="K697">
        <v>54.99</v>
      </c>
      <c r="L697">
        <v>37.6</v>
      </c>
      <c r="M697">
        <v>12</v>
      </c>
      <c r="N697">
        <v>41</v>
      </c>
      <c r="O697">
        <v>0.45</v>
      </c>
      <c r="P697">
        <v>0.09</v>
      </c>
      <c r="Q697">
        <f t="shared" si="80"/>
        <v>0.11113741582491582</v>
      </c>
      <c r="R697">
        <f t="shared" si="81"/>
        <v>0.36</v>
      </c>
      <c r="S697">
        <f t="shared" si="82"/>
        <v>5.0000000000000001E-4</v>
      </c>
      <c r="T697">
        <f t="shared" si="83"/>
        <v>8.3500000000000002E-4</v>
      </c>
      <c r="U697">
        <f t="shared" si="84"/>
        <v>0.13</v>
      </c>
      <c r="V697">
        <f t="shared" si="85"/>
        <v>140637.95741567144</v>
      </c>
      <c r="W697">
        <f t="shared" si="86"/>
        <v>16.505426946700329</v>
      </c>
      <c r="X697">
        <f t="shared" si="87"/>
        <v>233.16314796081835</v>
      </c>
    </row>
    <row r="698" spans="1:24" x14ac:dyDescent="0.25">
      <c r="A698">
        <v>120</v>
      </c>
      <c r="B698">
        <v>40</v>
      </c>
      <c r="C698">
        <v>36</v>
      </c>
      <c r="D698">
        <v>14</v>
      </c>
      <c r="E698">
        <v>43</v>
      </c>
      <c r="F698">
        <v>1.4</v>
      </c>
      <c r="G698">
        <v>2</v>
      </c>
      <c r="H698">
        <v>720</v>
      </c>
      <c r="I698">
        <v>142.96</v>
      </c>
      <c r="J698">
        <v>207.92</v>
      </c>
      <c r="K698">
        <v>25.76</v>
      </c>
      <c r="L698">
        <v>35.700000000000003</v>
      </c>
      <c r="M698">
        <v>12</v>
      </c>
      <c r="N698">
        <v>41</v>
      </c>
      <c r="O698">
        <v>0.55000000000000004</v>
      </c>
      <c r="P698">
        <v>0.09</v>
      </c>
      <c r="Q698">
        <f t="shared" si="80"/>
        <v>0.1388888888888889</v>
      </c>
      <c r="R698">
        <f t="shared" si="81"/>
        <v>0.46000000000000008</v>
      </c>
      <c r="S698">
        <f t="shared" si="82"/>
        <v>5.0000000000000001E-4</v>
      </c>
      <c r="T698">
        <f t="shared" si="83"/>
        <v>8.3500000000000002E-4</v>
      </c>
      <c r="U698">
        <f t="shared" si="84"/>
        <v>0.12</v>
      </c>
      <c r="V698">
        <f t="shared" si="85"/>
        <v>69962.398290457757</v>
      </c>
      <c r="W698">
        <f t="shared" si="86"/>
        <v>6.9962398290457752</v>
      </c>
      <c r="X698">
        <f t="shared" si="87"/>
        <v>268.19778380172306</v>
      </c>
    </row>
    <row r="699" spans="1:24" x14ac:dyDescent="0.25">
      <c r="A699">
        <v>125</v>
      </c>
      <c r="B699">
        <v>44</v>
      </c>
      <c r="C699">
        <v>48</v>
      </c>
      <c r="D699">
        <v>14</v>
      </c>
      <c r="E699">
        <v>43</v>
      </c>
      <c r="F699">
        <v>1.31</v>
      </c>
      <c r="G699">
        <v>1</v>
      </c>
      <c r="H699">
        <v>865</v>
      </c>
      <c r="I699">
        <v>172.47</v>
      </c>
      <c r="J699">
        <v>278.36</v>
      </c>
      <c r="K699">
        <v>56.27</v>
      </c>
      <c r="L699">
        <v>38.92</v>
      </c>
      <c r="M699">
        <v>12</v>
      </c>
      <c r="N699">
        <v>41</v>
      </c>
      <c r="O699">
        <v>0.45</v>
      </c>
      <c r="P699">
        <v>0.09</v>
      </c>
      <c r="Q699">
        <f t="shared" si="80"/>
        <v>0.11376788720538721</v>
      </c>
      <c r="R699">
        <f t="shared" si="81"/>
        <v>0.36</v>
      </c>
      <c r="S699">
        <f t="shared" si="82"/>
        <v>5.0000000000000001E-4</v>
      </c>
      <c r="T699">
        <f t="shared" si="83"/>
        <v>8.3500000000000002E-4</v>
      </c>
      <c r="U699">
        <f t="shared" si="84"/>
        <v>0.125</v>
      </c>
      <c r="V699">
        <f t="shared" si="85"/>
        <v>140225.47652719024</v>
      </c>
      <c r="W699">
        <f t="shared" si="86"/>
        <v>16.846532943891606</v>
      </c>
      <c r="X699">
        <f t="shared" si="87"/>
        <v>234.01531453035841</v>
      </c>
    </row>
    <row r="700" spans="1:24" x14ac:dyDescent="0.25">
      <c r="A700">
        <v>120</v>
      </c>
      <c r="B700">
        <v>40</v>
      </c>
      <c r="C700">
        <v>44</v>
      </c>
      <c r="D700">
        <v>14</v>
      </c>
      <c r="E700">
        <v>43</v>
      </c>
      <c r="F700">
        <v>1.34</v>
      </c>
      <c r="G700">
        <v>1.5</v>
      </c>
      <c r="H700">
        <v>890</v>
      </c>
      <c r="I700">
        <v>172.6</v>
      </c>
      <c r="J700">
        <v>301.22000000000003</v>
      </c>
      <c r="K700">
        <v>79.34</v>
      </c>
      <c r="L700">
        <v>54.51</v>
      </c>
      <c r="M700">
        <v>12</v>
      </c>
      <c r="N700">
        <v>41</v>
      </c>
      <c r="O700">
        <v>0.45</v>
      </c>
      <c r="P700">
        <v>0.09</v>
      </c>
      <c r="Q700">
        <f t="shared" si="80"/>
        <v>0.14046717171717171</v>
      </c>
      <c r="R700">
        <f t="shared" si="81"/>
        <v>0.36</v>
      </c>
      <c r="S700">
        <f t="shared" si="82"/>
        <v>5.0000000000000001E-4</v>
      </c>
      <c r="T700">
        <f t="shared" si="83"/>
        <v>8.3500000000000002E-4</v>
      </c>
      <c r="U700">
        <f t="shared" si="84"/>
        <v>0.12</v>
      </c>
      <c r="V700">
        <f t="shared" si="85"/>
        <v>187815.6149714714</v>
      </c>
      <c r="W700">
        <f t="shared" si="86"/>
        <v>23.216096850640213</v>
      </c>
      <c r="X700">
        <f t="shared" si="87"/>
        <v>241.7456453185502</v>
      </c>
    </row>
    <row r="701" spans="1:24" x14ac:dyDescent="0.25">
      <c r="A701">
        <v>120</v>
      </c>
      <c r="B701">
        <v>36</v>
      </c>
      <c r="C701">
        <v>44</v>
      </c>
      <c r="D701">
        <v>14</v>
      </c>
      <c r="E701">
        <v>43</v>
      </c>
      <c r="F701">
        <v>1.37</v>
      </c>
      <c r="G701">
        <v>2</v>
      </c>
      <c r="H701">
        <v>795</v>
      </c>
      <c r="I701">
        <v>147.16</v>
      </c>
      <c r="J701">
        <v>217</v>
      </c>
      <c r="K701">
        <v>28.64</v>
      </c>
      <c r="L701">
        <v>37.97</v>
      </c>
      <c r="M701">
        <v>12</v>
      </c>
      <c r="N701">
        <v>41</v>
      </c>
      <c r="O701">
        <v>0.55000000000000004</v>
      </c>
      <c r="P701">
        <v>0.09</v>
      </c>
      <c r="Q701">
        <f t="shared" si="80"/>
        <v>0.13941498316498316</v>
      </c>
      <c r="R701">
        <f t="shared" si="81"/>
        <v>0.46000000000000008</v>
      </c>
      <c r="S701">
        <f t="shared" si="82"/>
        <v>5.0000000000000001E-4</v>
      </c>
      <c r="T701">
        <f t="shared" si="83"/>
        <v>8.3500000000000002E-4</v>
      </c>
      <c r="U701">
        <f t="shared" si="84"/>
        <v>0.12</v>
      </c>
      <c r="V701">
        <f t="shared" si="85"/>
        <v>70398.307579434928</v>
      </c>
      <c r="W701">
        <f t="shared" si="86"/>
        <v>7.7731464618959398</v>
      </c>
      <c r="X701">
        <f t="shared" si="87"/>
        <v>268.44796557473393</v>
      </c>
    </row>
    <row r="702" spans="1:24" x14ac:dyDescent="0.25">
      <c r="A702">
        <v>120</v>
      </c>
      <c r="B702">
        <v>36</v>
      </c>
      <c r="C702">
        <v>40</v>
      </c>
      <c r="D702">
        <v>14</v>
      </c>
      <c r="E702">
        <v>43</v>
      </c>
      <c r="F702">
        <v>1.4</v>
      </c>
      <c r="G702">
        <v>2</v>
      </c>
      <c r="H702">
        <v>820</v>
      </c>
      <c r="I702">
        <v>172.93</v>
      </c>
      <c r="J702">
        <v>305.73</v>
      </c>
      <c r="K702">
        <v>89.69</v>
      </c>
      <c r="L702">
        <v>53.75</v>
      </c>
      <c r="M702">
        <v>12</v>
      </c>
      <c r="N702">
        <v>41</v>
      </c>
      <c r="O702">
        <v>0.45</v>
      </c>
      <c r="P702">
        <v>0.09</v>
      </c>
      <c r="Q702">
        <f t="shared" si="80"/>
        <v>0.15817901234567902</v>
      </c>
      <c r="R702">
        <f t="shared" si="81"/>
        <v>0.36</v>
      </c>
      <c r="S702">
        <f t="shared" si="82"/>
        <v>5.0000000000000001E-4</v>
      </c>
      <c r="T702">
        <f t="shared" si="83"/>
        <v>8.3500000000000002E-4</v>
      </c>
      <c r="U702">
        <f t="shared" si="84"/>
        <v>0.12</v>
      </c>
      <c r="V702">
        <f t="shared" si="85"/>
        <v>227638.87791244313</v>
      </c>
      <c r="W702">
        <f t="shared" si="86"/>
        <v>25.925538873361582</v>
      </c>
      <c r="X702">
        <f t="shared" si="87"/>
        <v>245.95230763807274</v>
      </c>
    </row>
    <row r="703" spans="1:24" x14ac:dyDescent="0.25">
      <c r="A703">
        <v>120</v>
      </c>
      <c r="B703">
        <v>32</v>
      </c>
      <c r="C703">
        <v>40</v>
      </c>
      <c r="D703">
        <v>14</v>
      </c>
      <c r="E703">
        <v>43</v>
      </c>
      <c r="F703">
        <v>1.4</v>
      </c>
      <c r="G703">
        <v>4</v>
      </c>
      <c r="H703">
        <v>825</v>
      </c>
      <c r="I703">
        <v>173.24</v>
      </c>
      <c r="J703">
        <v>320.27999999999997</v>
      </c>
      <c r="K703">
        <v>112.07</v>
      </c>
      <c r="L703">
        <v>48.03</v>
      </c>
      <c r="M703">
        <v>12</v>
      </c>
      <c r="N703">
        <v>41</v>
      </c>
      <c r="O703">
        <v>0.45</v>
      </c>
      <c r="P703">
        <v>0.09</v>
      </c>
      <c r="Q703">
        <f t="shared" si="80"/>
        <v>0.17903645833333331</v>
      </c>
      <c r="R703">
        <f t="shared" si="81"/>
        <v>0.36</v>
      </c>
      <c r="S703">
        <f t="shared" si="82"/>
        <v>5.0000000000000001E-4</v>
      </c>
      <c r="T703">
        <f t="shared" si="83"/>
        <v>8.3500000000000002E-4</v>
      </c>
      <c r="U703">
        <f t="shared" si="84"/>
        <v>0.12</v>
      </c>
      <c r="V703">
        <f t="shared" si="85"/>
        <v>279169.44352905662</v>
      </c>
      <c r="W703">
        <f t="shared" si="86"/>
        <v>31.988165404371074</v>
      </c>
      <c r="X703">
        <f t="shared" si="87"/>
        <v>250.34831970915721</v>
      </c>
    </row>
    <row r="704" spans="1:24" x14ac:dyDescent="0.25">
      <c r="A704">
        <v>120</v>
      </c>
      <c r="B704">
        <v>40</v>
      </c>
      <c r="C704">
        <v>44</v>
      </c>
      <c r="D704">
        <v>14</v>
      </c>
      <c r="E704">
        <v>43</v>
      </c>
      <c r="F704">
        <v>1.34</v>
      </c>
      <c r="G704">
        <v>1.5</v>
      </c>
      <c r="H704">
        <v>890</v>
      </c>
      <c r="I704">
        <v>132.46</v>
      </c>
      <c r="J704">
        <v>211.66</v>
      </c>
      <c r="K704">
        <v>32.47</v>
      </c>
      <c r="L704">
        <v>37.92</v>
      </c>
      <c r="M704">
        <v>12</v>
      </c>
      <c r="N704">
        <v>41</v>
      </c>
      <c r="O704">
        <v>0.55000000000000004</v>
      </c>
      <c r="P704">
        <v>0.09</v>
      </c>
      <c r="Q704">
        <f t="shared" si="80"/>
        <v>0.14046717171717171</v>
      </c>
      <c r="R704">
        <f t="shared" si="81"/>
        <v>0.46000000000000008</v>
      </c>
      <c r="S704">
        <f t="shared" si="82"/>
        <v>5.0000000000000001E-4</v>
      </c>
      <c r="T704">
        <f t="shared" si="83"/>
        <v>8.3500000000000002E-4</v>
      </c>
      <c r="U704">
        <f t="shared" si="84"/>
        <v>0.12</v>
      </c>
      <c r="V704">
        <f t="shared" si="85"/>
        <v>71273.995595982706</v>
      </c>
      <c r="W704">
        <f t="shared" si="86"/>
        <v>8.8102577889478617</v>
      </c>
      <c r="X704">
        <f t="shared" si="87"/>
        <v>268.54767224555445</v>
      </c>
    </row>
    <row r="705" spans="1:24" x14ac:dyDescent="0.25">
      <c r="A705">
        <v>120</v>
      </c>
      <c r="B705">
        <v>40</v>
      </c>
      <c r="C705">
        <v>40</v>
      </c>
      <c r="D705">
        <v>14</v>
      </c>
      <c r="E705">
        <v>43</v>
      </c>
      <c r="F705">
        <v>1.4</v>
      </c>
      <c r="G705">
        <v>1.5</v>
      </c>
      <c r="H705">
        <v>815</v>
      </c>
      <c r="I705">
        <v>133.11000000000001</v>
      </c>
      <c r="J705">
        <v>207.95</v>
      </c>
      <c r="K705">
        <v>30.11</v>
      </c>
      <c r="L705">
        <v>36.270000000000003</v>
      </c>
      <c r="M705">
        <v>12</v>
      </c>
      <c r="N705">
        <v>41</v>
      </c>
      <c r="O705">
        <v>0.55000000000000004</v>
      </c>
      <c r="P705">
        <v>0.09</v>
      </c>
      <c r="Q705">
        <f t="shared" ref="Q705:Q768" si="88">H705/3600/(B705*C705*10^-3)</f>
        <v>0.14149305555555555</v>
      </c>
      <c r="R705">
        <f t="shared" ref="R705:R768" si="89">O705-P705</f>
        <v>0.46000000000000008</v>
      </c>
      <c r="S705">
        <f t="shared" ref="S705:S768" si="90">500*10^-6</f>
        <v>5.0000000000000001E-4</v>
      </c>
      <c r="T705">
        <f t="shared" ref="T705:T768" si="91">0.000835</f>
        <v>8.3500000000000002E-4</v>
      </c>
      <c r="U705">
        <f t="shared" ref="U705:U768" si="92">A705/1000</f>
        <v>0.12</v>
      </c>
      <c r="V705">
        <f t="shared" ref="V705:V768" si="93">U705*(150*T705*(1-R705)^2*Q705/(S705^2*R705^3)+1.75*1000*(1-R705)*Q705^2/(S705*R705^3))</f>
        <v>72132.758803911143</v>
      </c>
      <c r="W705">
        <f t="shared" ref="W705:W768" si="94">V705*H705/3600/1000/2</f>
        <v>8.165027559053831</v>
      </c>
      <c r="X705">
        <f t="shared" ref="X705:X768" si="95">ABS(W705-K705)/W705*100</f>
        <v>268.76789186844053</v>
      </c>
    </row>
    <row r="706" spans="1:24" x14ac:dyDescent="0.25">
      <c r="A706">
        <v>120</v>
      </c>
      <c r="B706">
        <v>40</v>
      </c>
      <c r="C706">
        <v>36</v>
      </c>
      <c r="D706">
        <v>14</v>
      </c>
      <c r="E706">
        <v>43</v>
      </c>
      <c r="F706">
        <v>1.4</v>
      </c>
      <c r="G706">
        <v>2</v>
      </c>
      <c r="H706">
        <v>740</v>
      </c>
      <c r="I706">
        <v>142.54</v>
      </c>
      <c r="J706">
        <v>210.73</v>
      </c>
      <c r="K706">
        <v>27.77</v>
      </c>
      <c r="L706">
        <v>36.4</v>
      </c>
      <c r="M706">
        <v>12</v>
      </c>
      <c r="N706">
        <v>41</v>
      </c>
      <c r="O706">
        <v>0.55000000000000004</v>
      </c>
      <c r="P706">
        <v>0.09</v>
      </c>
      <c r="Q706">
        <f t="shared" si="88"/>
        <v>0.14274691358024691</v>
      </c>
      <c r="R706">
        <f t="shared" si="89"/>
        <v>0.46000000000000008</v>
      </c>
      <c r="S706">
        <f t="shared" si="90"/>
        <v>5.0000000000000001E-4</v>
      </c>
      <c r="T706">
        <f t="shared" si="91"/>
        <v>8.3500000000000002E-4</v>
      </c>
      <c r="U706">
        <f t="shared" si="92"/>
        <v>0.12</v>
      </c>
      <c r="V706">
        <f t="shared" si="93"/>
        <v>73189.018730587733</v>
      </c>
      <c r="W706">
        <f t="shared" si="94"/>
        <v>7.5222047028659613</v>
      </c>
      <c r="X706">
        <f t="shared" si="95"/>
        <v>269.17368108075584</v>
      </c>
    </row>
    <row r="707" spans="1:24" x14ac:dyDescent="0.25">
      <c r="A707">
        <v>120</v>
      </c>
      <c r="B707">
        <v>36</v>
      </c>
      <c r="C707">
        <v>40</v>
      </c>
      <c r="D707">
        <v>14</v>
      </c>
      <c r="E707">
        <v>43</v>
      </c>
      <c r="F707">
        <v>1.4</v>
      </c>
      <c r="G707">
        <v>3</v>
      </c>
      <c r="H707">
        <v>735</v>
      </c>
      <c r="I707">
        <v>154.72</v>
      </c>
      <c r="J707">
        <v>217.03</v>
      </c>
      <c r="K707">
        <v>27.28</v>
      </c>
      <c r="L707">
        <v>40.6</v>
      </c>
      <c r="M707">
        <v>12</v>
      </c>
      <c r="N707">
        <v>41</v>
      </c>
      <c r="O707">
        <v>0.55000000000000004</v>
      </c>
      <c r="P707">
        <v>0.09</v>
      </c>
      <c r="Q707">
        <f t="shared" si="88"/>
        <v>0.14178240740740741</v>
      </c>
      <c r="R707">
        <f t="shared" si="89"/>
        <v>0.46000000000000008</v>
      </c>
      <c r="S707">
        <f t="shared" si="90"/>
        <v>5.0000000000000001E-4</v>
      </c>
      <c r="T707">
        <f t="shared" si="91"/>
        <v>8.3500000000000002E-4</v>
      </c>
      <c r="U707">
        <f t="shared" si="92"/>
        <v>0.12</v>
      </c>
      <c r="V707">
        <f t="shared" si="93"/>
        <v>72375.860814030151</v>
      </c>
      <c r="W707">
        <f t="shared" si="94"/>
        <v>7.3883691247655783</v>
      </c>
      <c r="X707">
        <f t="shared" si="95"/>
        <v>269.22898056836806</v>
      </c>
    </row>
    <row r="708" spans="1:24" x14ac:dyDescent="0.25">
      <c r="A708">
        <v>120</v>
      </c>
      <c r="B708">
        <v>36</v>
      </c>
      <c r="C708">
        <v>40</v>
      </c>
      <c r="D708">
        <v>14</v>
      </c>
      <c r="E708">
        <v>43</v>
      </c>
      <c r="F708">
        <v>1.37</v>
      </c>
      <c r="G708">
        <v>4</v>
      </c>
      <c r="H708">
        <v>735</v>
      </c>
      <c r="I708">
        <v>147.97</v>
      </c>
      <c r="J708">
        <v>206.96</v>
      </c>
      <c r="K708">
        <v>27.29</v>
      </c>
      <c r="L708">
        <v>50.39</v>
      </c>
      <c r="M708">
        <v>12</v>
      </c>
      <c r="N708">
        <v>41</v>
      </c>
      <c r="O708">
        <v>0.55000000000000004</v>
      </c>
      <c r="P708">
        <v>0.09</v>
      </c>
      <c r="Q708">
        <f t="shared" si="88"/>
        <v>0.14178240740740741</v>
      </c>
      <c r="R708">
        <f t="shared" si="89"/>
        <v>0.46000000000000008</v>
      </c>
      <c r="S708">
        <f t="shared" si="90"/>
        <v>5.0000000000000001E-4</v>
      </c>
      <c r="T708">
        <f t="shared" si="91"/>
        <v>8.3500000000000002E-4</v>
      </c>
      <c r="U708">
        <f t="shared" si="92"/>
        <v>0.12</v>
      </c>
      <c r="V708">
        <f t="shared" si="93"/>
        <v>72375.860814030151</v>
      </c>
      <c r="W708">
        <f t="shared" si="94"/>
        <v>7.3883691247655783</v>
      </c>
      <c r="X708">
        <f t="shared" si="95"/>
        <v>269.3643284351453</v>
      </c>
    </row>
    <row r="709" spans="1:24" x14ac:dyDescent="0.25">
      <c r="A709">
        <v>120</v>
      </c>
      <c r="B709">
        <v>36</v>
      </c>
      <c r="C709">
        <v>40</v>
      </c>
      <c r="D709">
        <v>14</v>
      </c>
      <c r="E709">
        <v>43</v>
      </c>
      <c r="F709">
        <v>1.37</v>
      </c>
      <c r="G709">
        <v>3</v>
      </c>
      <c r="H709">
        <v>740</v>
      </c>
      <c r="I709">
        <v>148.9</v>
      </c>
      <c r="J709">
        <v>211.06</v>
      </c>
      <c r="K709">
        <v>27.79</v>
      </c>
      <c r="L709">
        <v>39.799999999999997</v>
      </c>
      <c r="M709">
        <v>12</v>
      </c>
      <c r="N709">
        <v>41</v>
      </c>
      <c r="O709">
        <v>0.55000000000000004</v>
      </c>
      <c r="P709">
        <v>0.09</v>
      </c>
      <c r="Q709">
        <f t="shared" si="88"/>
        <v>0.14274691358024691</v>
      </c>
      <c r="R709">
        <f t="shared" si="89"/>
        <v>0.46000000000000008</v>
      </c>
      <c r="S709">
        <f t="shared" si="90"/>
        <v>5.0000000000000001E-4</v>
      </c>
      <c r="T709">
        <f t="shared" si="91"/>
        <v>8.3500000000000002E-4</v>
      </c>
      <c r="U709">
        <f t="shared" si="92"/>
        <v>0.12</v>
      </c>
      <c r="V709">
        <f t="shared" si="93"/>
        <v>73189.018730587733</v>
      </c>
      <c r="W709">
        <f t="shared" si="94"/>
        <v>7.5222047028659613</v>
      </c>
      <c r="X709">
        <f t="shared" si="95"/>
        <v>269.43956057739297</v>
      </c>
    </row>
    <row r="710" spans="1:24" x14ac:dyDescent="0.25">
      <c r="A710">
        <v>120</v>
      </c>
      <c r="B710">
        <v>36</v>
      </c>
      <c r="C710">
        <v>40</v>
      </c>
      <c r="D710">
        <v>14</v>
      </c>
      <c r="E710">
        <v>43</v>
      </c>
      <c r="F710">
        <v>1.34</v>
      </c>
      <c r="G710">
        <v>4</v>
      </c>
      <c r="H710">
        <v>740</v>
      </c>
      <c r="I710">
        <v>142.26</v>
      </c>
      <c r="J710">
        <v>201.1</v>
      </c>
      <c r="K710">
        <v>27.8</v>
      </c>
      <c r="L710">
        <v>49.44</v>
      </c>
      <c r="M710">
        <v>12</v>
      </c>
      <c r="N710">
        <v>41</v>
      </c>
      <c r="O710">
        <v>0.55000000000000004</v>
      </c>
      <c r="P710">
        <v>0.09</v>
      </c>
      <c r="Q710">
        <f t="shared" si="88"/>
        <v>0.14274691358024691</v>
      </c>
      <c r="R710">
        <f t="shared" si="89"/>
        <v>0.46000000000000008</v>
      </c>
      <c r="S710">
        <f t="shared" si="90"/>
        <v>5.0000000000000001E-4</v>
      </c>
      <c r="T710">
        <f t="shared" si="91"/>
        <v>8.3500000000000002E-4</v>
      </c>
      <c r="U710">
        <f t="shared" si="92"/>
        <v>0.12</v>
      </c>
      <c r="V710">
        <f t="shared" si="93"/>
        <v>73189.018730587733</v>
      </c>
      <c r="W710">
        <f t="shared" si="94"/>
        <v>7.5222047028659613</v>
      </c>
      <c r="X710">
        <f t="shared" si="95"/>
        <v>269.57250032571164</v>
      </c>
    </row>
    <row r="711" spans="1:24" x14ac:dyDescent="0.25">
      <c r="A711">
        <v>120</v>
      </c>
      <c r="B711">
        <v>40</v>
      </c>
      <c r="C711">
        <v>40</v>
      </c>
      <c r="D711">
        <v>14</v>
      </c>
      <c r="E711">
        <v>43</v>
      </c>
      <c r="F711">
        <v>1.4</v>
      </c>
      <c r="G711">
        <v>1.5</v>
      </c>
      <c r="H711">
        <v>815</v>
      </c>
      <c r="I711">
        <v>175.24</v>
      </c>
      <c r="J711">
        <v>296.22000000000003</v>
      </c>
      <c r="K711">
        <v>73.56</v>
      </c>
      <c r="L711">
        <v>52.17</v>
      </c>
      <c r="M711">
        <v>12</v>
      </c>
      <c r="N711">
        <v>41</v>
      </c>
      <c r="O711">
        <v>0.45</v>
      </c>
      <c r="P711">
        <v>0.09</v>
      </c>
      <c r="Q711">
        <f t="shared" si="88"/>
        <v>0.14149305555555555</v>
      </c>
      <c r="R711">
        <f t="shared" si="89"/>
        <v>0.36</v>
      </c>
      <c r="S711">
        <f t="shared" si="90"/>
        <v>5.0000000000000001E-4</v>
      </c>
      <c r="T711">
        <f t="shared" si="91"/>
        <v>8.3500000000000002E-4</v>
      </c>
      <c r="U711">
        <f t="shared" si="92"/>
        <v>0.12</v>
      </c>
      <c r="V711">
        <f t="shared" si="93"/>
        <v>190023.58852658389</v>
      </c>
      <c r="W711">
        <f t="shared" si="94"/>
        <v>21.509614534606371</v>
      </c>
      <c r="X711">
        <f t="shared" si="95"/>
        <v>241.98660269644</v>
      </c>
    </row>
    <row r="712" spans="1:24" x14ac:dyDescent="0.25">
      <c r="A712">
        <v>120</v>
      </c>
      <c r="B712">
        <v>36</v>
      </c>
      <c r="C712">
        <v>44</v>
      </c>
      <c r="D712">
        <v>14</v>
      </c>
      <c r="E712">
        <v>43</v>
      </c>
      <c r="F712">
        <v>1.37</v>
      </c>
      <c r="G712">
        <v>2</v>
      </c>
      <c r="H712">
        <v>835</v>
      </c>
      <c r="I712">
        <v>145.51</v>
      </c>
      <c r="J712">
        <v>221.91</v>
      </c>
      <c r="K712">
        <v>32.770000000000003</v>
      </c>
      <c r="L712">
        <v>39.31</v>
      </c>
      <c r="M712">
        <v>12</v>
      </c>
      <c r="N712">
        <v>41</v>
      </c>
      <c r="O712">
        <v>0.55000000000000004</v>
      </c>
      <c r="P712">
        <v>0.09</v>
      </c>
      <c r="Q712">
        <f t="shared" si="88"/>
        <v>0.14642957351290684</v>
      </c>
      <c r="R712">
        <f t="shared" si="89"/>
        <v>0.46000000000000008</v>
      </c>
      <c r="S712">
        <f t="shared" si="90"/>
        <v>5.0000000000000001E-4</v>
      </c>
      <c r="T712">
        <f t="shared" si="91"/>
        <v>8.3500000000000002E-4</v>
      </c>
      <c r="U712">
        <f t="shared" si="92"/>
        <v>0.12</v>
      </c>
      <c r="V712">
        <f t="shared" si="93"/>
        <v>76333.680217292029</v>
      </c>
      <c r="W712">
        <f t="shared" si="94"/>
        <v>8.8525865251998397</v>
      </c>
      <c r="X712">
        <f t="shared" si="95"/>
        <v>270.17429772323231</v>
      </c>
    </row>
    <row r="713" spans="1:24" x14ac:dyDescent="0.25">
      <c r="A713">
        <v>120</v>
      </c>
      <c r="B713">
        <v>36</v>
      </c>
      <c r="C713">
        <v>36</v>
      </c>
      <c r="D713">
        <v>14</v>
      </c>
      <c r="E713">
        <v>43</v>
      </c>
      <c r="F713">
        <v>1.37</v>
      </c>
      <c r="G713">
        <v>4</v>
      </c>
      <c r="H713">
        <v>795</v>
      </c>
      <c r="I713">
        <v>175.5</v>
      </c>
      <c r="J713">
        <v>307.89999999999998</v>
      </c>
      <c r="K713">
        <v>99.03</v>
      </c>
      <c r="L713">
        <v>46.61</v>
      </c>
      <c r="M713">
        <v>12</v>
      </c>
      <c r="N713">
        <v>41</v>
      </c>
      <c r="O713">
        <v>0.45</v>
      </c>
      <c r="P713">
        <v>0.09</v>
      </c>
      <c r="Q713">
        <f t="shared" si="88"/>
        <v>0.17039609053497942</v>
      </c>
      <c r="R713">
        <f t="shared" si="89"/>
        <v>0.36</v>
      </c>
      <c r="S713">
        <f t="shared" si="90"/>
        <v>5.0000000000000001E-4</v>
      </c>
      <c r="T713">
        <f t="shared" si="91"/>
        <v>8.3500000000000002E-4</v>
      </c>
      <c r="U713">
        <f t="shared" si="92"/>
        <v>0.12</v>
      </c>
      <c r="V713">
        <f t="shared" si="93"/>
        <v>257214.31985638355</v>
      </c>
      <c r="W713">
        <f t="shared" si="94"/>
        <v>28.400747817475683</v>
      </c>
      <c r="X713">
        <f t="shared" si="95"/>
        <v>248.68800158517089</v>
      </c>
    </row>
    <row r="714" spans="1:24" x14ac:dyDescent="0.25">
      <c r="A714">
        <v>120</v>
      </c>
      <c r="B714">
        <v>40</v>
      </c>
      <c r="C714">
        <v>36</v>
      </c>
      <c r="D714">
        <v>14</v>
      </c>
      <c r="E714">
        <v>43</v>
      </c>
      <c r="F714">
        <v>1.4</v>
      </c>
      <c r="G714">
        <v>2</v>
      </c>
      <c r="H714">
        <v>760</v>
      </c>
      <c r="I714">
        <v>141.9</v>
      </c>
      <c r="J714">
        <v>213.39</v>
      </c>
      <c r="K714">
        <v>29.89</v>
      </c>
      <c r="L714">
        <v>37.1</v>
      </c>
      <c r="M714">
        <v>12</v>
      </c>
      <c r="N714">
        <v>41</v>
      </c>
      <c r="O714">
        <v>0.55000000000000004</v>
      </c>
      <c r="P714">
        <v>0.09</v>
      </c>
      <c r="Q714">
        <f t="shared" si="88"/>
        <v>0.14660493827160495</v>
      </c>
      <c r="R714">
        <f t="shared" si="89"/>
        <v>0.46000000000000008</v>
      </c>
      <c r="S714">
        <f t="shared" si="90"/>
        <v>5.0000000000000001E-4</v>
      </c>
      <c r="T714">
        <f t="shared" si="91"/>
        <v>8.3500000000000002E-4</v>
      </c>
      <c r="U714">
        <f t="shared" si="92"/>
        <v>0.12</v>
      </c>
      <c r="V714">
        <f t="shared" si="93"/>
        <v>76485.002440318684</v>
      </c>
      <c r="W714">
        <f t="shared" si="94"/>
        <v>8.0734169242558611</v>
      </c>
      <c r="X714">
        <f t="shared" si="95"/>
        <v>270.22738055553856</v>
      </c>
    </row>
    <row r="715" spans="1:24" x14ac:dyDescent="0.25">
      <c r="A715">
        <v>150</v>
      </c>
      <c r="B715">
        <v>22</v>
      </c>
      <c r="C715">
        <v>60</v>
      </c>
      <c r="D715">
        <v>14</v>
      </c>
      <c r="E715">
        <v>43</v>
      </c>
      <c r="F715">
        <v>1.2</v>
      </c>
      <c r="G715">
        <v>1.5</v>
      </c>
      <c r="H715">
        <v>700</v>
      </c>
      <c r="I715">
        <v>90.37</v>
      </c>
      <c r="J715">
        <v>154.13999999999999</v>
      </c>
      <c r="K715">
        <v>34.69</v>
      </c>
      <c r="L715">
        <v>25.81</v>
      </c>
      <c r="M715">
        <v>12</v>
      </c>
      <c r="N715">
        <v>41</v>
      </c>
      <c r="O715">
        <v>0.55000000000000004</v>
      </c>
      <c r="P715">
        <v>0.09</v>
      </c>
      <c r="Q715">
        <f t="shared" si="88"/>
        <v>0.1473063973063973</v>
      </c>
      <c r="R715">
        <f t="shared" si="89"/>
        <v>0.46000000000000008</v>
      </c>
      <c r="S715">
        <f t="shared" si="90"/>
        <v>5.0000000000000001E-4</v>
      </c>
      <c r="T715">
        <f t="shared" si="91"/>
        <v>8.3500000000000002E-4</v>
      </c>
      <c r="U715">
        <f t="shared" si="92"/>
        <v>0.15</v>
      </c>
      <c r="V715">
        <f t="shared" si="93"/>
        <v>96364.655572287724</v>
      </c>
      <c r="W715">
        <f t="shared" si="94"/>
        <v>9.3687859584168613</v>
      </c>
      <c r="X715">
        <f t="shared" si="95"/>
        <v>270.27209452719654</v>
      </c>
    </row>
    <row r="716" spans="1:24" x14ac:dyDescent="0.25">
      <c r="A716">
        <v>150</v>
      </c>
      <c r="B716">
        <v>22</v>
      </c>
      <c r="C716">
        <v>60</v>
      </c>
      <c r="D716">
        <v>14</v>
      </c>
      <c r="E716">
        <v>43</v>
      </c>
      <c r="F716">
        <v>1.22</v>
      </c>
      <c r="G716">
        <v>1.5</v>
      </c>
      <c r="H716">
        <v>700</v>
      </c>
      <c r="I716">
        <v>94.85</v>
      </c>
      <c r="J716">
        <v>159.07</v>
      </c>
      <c r="K716">
        <v>34.69</v>
      </c>
      <c r="L716">
        <v>26.36</v>
      </c>
      <c r="M716">
        <v>12</v>
      </c>
      <c r="N716">
        <v>41</v>
      </c>
      <c r="O716">
        <v>0.55000000000000004</v>
      </c>
      <c r="P716">
        <v>0.09</v>
      </c>
      <c r="Q716">
        <f t="shared" si="88"/>
        <v>0.1473063973063973</v>
      </c>
      <c r="R716">
        <f t="shared" si="89"/>
        <v>0.46000000000000008</v>
      </c>
      <c r="S716">
        <f t="shared" si="90"/>
        <v>5.0000000000000001E-4</v>
      </c>
      <c r="T716">
        <f t="shared" si="91"/>
        <v>8.3500000000000002E-4</v>
      </c>
      <c r="U716">
        <f t="shared" si="92"/>
        <v>0.15</v>
      </c>
      <c r="V716">
        <f t="shared" si="93"/>
        <v>96364.655572287724</v>
      </c>
      <c r="W716">
        <f t="shared" si="94"/>
        <v>9.3687859584168613</v>
      </c>
      <c r="X716">
        <f t="shared" si="95"/>
        <v>270.27209452719654</v>
      </c>
    </row>
    <row r="717" spans="1:24" x14ac:dyDescent="0.25">
      <c r="A717">
        <v>150</v>
      </c>
      <c r="B717">
        <v>22</v>
      </c>
      <c r="C717">
        <v>60</v>
      </c>
      <c r="D717">
        <v>14</v>
      </c>
      <c r="E717">
        <v>43</v>
      </c>
      <c r="F717">
        <v>1.24</v>
      </c>
      <c r="G717">
        <v>1.5</v>
      </c>
      <c r="H717">
        <v>700</v>
      </c>
      <c r="I717">
        <v>99.2</v>
      </c>
      <c r="J717">
        <v>163.96</v>
      </c>
      <c r="K717">
        <v>34.69</v>
      </c>
      <c r="L717">
        <v>26.89</v>
      </c>
      <c r="M717">
        <v>12</v>
      </c>
      <c r="N717">
        <v>41</v>
      </c>
      <c r="O717">
        <v>0.55000000000000004</v>
      </c>
      <c r="P717">
        <v>0.09</v>
      </c>
      <c r="Q717">
        <f t="shared" si="88"/>
        <v>0.1473063973063973</v>
      </c>
      <c r="R717">
        <f t="shared" si="89"/>
        <v>0.46000000000000008</v>
      </c>
      <c r="S717">
        <f t="shared" si="90"/>
        <v>5.0000000000000001E-4</v>
      </c>
      <c r="T717">
        <f t="shared" si="91"/>
        <v>8.3500000000000002E-4</v>
      </c>
      <c r="U717">
        <f t="shared" si="92"/>
        <v>0.15</v>
      </c>
      <c r="V717">
        <f t="shared" si="93"/>
        <v>96364.655572287724</v>
      </c>
      <c r="W717">
        <f t="shared" si="94"/>
        <v>9.3687859584168613</v>
      </c>
      <c r="X717">
        <f t="shared" si="95"/>
        <v>270.27209452719654</v>
      </c>
    </row>
    <row r="718" spans="1:24" x14ac:dyDescent="0.25">
      <c r="A718">
        <v>120</v>
      </c>
      <c r="B718">
        <v>36</v>
      </c>
      <c r="C718">
        <v>36</v>
      </c>
      <c r="D718">
        <v>14</v>
      </c>
      <c r="E718">
        <v>43</v>
      </c>
      <c r="F718">
        <v>1.4</v>
      </c>
      <c r="G718">
        <v>3</v>
      </c>
      <c r="H718">
        <v>805</v>
      </c>
      <c r="I718">
        <v>176.16</v>
      </c>
      <c r="J718">
        <v>315.29000000000002</v>
      </c>
      <c r="K718">
        <v>102.47</v>
      </c>
      <c r="L718">
        <v>45.27</v>
      </c>
      <c r="M718">
        <v>12</v>
      </c>
      <c r="N718">
        <v>41</v>
      </c>
      <c r="O718">
        <v>0.45</v>
      </c>
      <c r="P718">
        <v>0.09</v>
      </c>
      <c r="Q718">
        <f t="shared" si="88"/>
        <v>0.1725394375857339</v>
      </c>
      <c r="R718">
        <f t="shared" si="89"/>
        <v>0.36</v>
      </c>
      <c r="S718">
        <f t="shared" si="90"/>
        <v>5.0000000000000001E-4</v>
      </c>
      <c r="T718">
        <f t="shared" si="91"/>
        <v>8.3500000000000002E-4</v>
      </c>
      <c r="U718">
        <f t="shared" si="92"/>
        <v>0.12</v>
      </c>
      <c r="V718">
        <f t="shared" si="93"/>
        <v>262580.32361464115</v>
      </c>
      <c r="W718">
        <f t="shared" si="94"/>
        <v>29.357938959692518</v>
      </c>
      <c r="X718">
        <f t="shared" si="95"/>
        <v>249.03676358441894</v>
      </c>
    </row>
    <row r="719" spans="1:24" x14ac:dyDescent="0.25">
      <c r="A719">
        <v>120</v>
      </c>
      <c r="B719">
        <v>32</v>
      </c>
      <c r="C719">
        <v>40</v>
      </c>
      <c r="D719">
        <v>14</v>
      </c>
      <c r="E719">
        <v>43</v>
      </c>
      <c r="F719">
        <v>1.4</v>
      </c>
      <c r="G719">
        <v>4</v>
      </c>
      <c r="H719">
        <v>785</v>
      </c>
      <c r="I719">
        <v>176.18</v>
      </c>
      <c r="J719">
        <v>307.52999999999997</v>
      </c>
      <c r="K719">
        <v>97.74</v>
      </c>
      <c r="L719">
        <v>46.48</v>
      </c>
      <c r="M719">
        <v>12</v>
      </c>
      <c r="N719">
        <v>41</v>
      </c>
      <c r="O719">
        <v>0.45</v>
      </c>
      <c r="P719">
        <v>0.09</v>
      </c>
      <c r="Q719">
        <f t="shared" si="88"/>
        <v>0.17035590277777776</v>
      </c>
      <c r="R719">
        <f t="shared" si="89"/>
        <v>0.36</v>
      </c>
      <c r="S719">
        <f t="shared" si="90"/>
        <v>5.0000000000000001E-4</v>
      </c>
      <c r="T719">
        <f t="shared" si="91"/>
        <v>8.3500000000000002E-4</v>
      </c>
      <c r="U719">
        <f t="shared" si="92"/>
        <v>0.12</v>
      </c>
      <c r="V719">
        <f t="shared" si="93"/>
        <v>257114.2128493457</v>
      </c>
      <c r="W719">
        <f t="shared" si="94"/>
        <v>28.032591262046722</v>
      </c>
      <c r="X719">
        <f t="shared" si="95"/>
        <v>248.66559101273671</v>
      </c>
    </row>
    <row r="720" spans="1:24" x14ac:dyDescent="0.25">
      <c r="A720">
        <v>120</v>
      </c>
      <c r="B720">
        <v>36</v>
      </c>
      <c r="C720">
        <v>40</v>
      </c>
      <c r="D720">
        <v>14</v>
      </c>
      <c r="E720">
        <v>43</v>
      </c>
      <c r="F720">
        <v>1.4</v>
      </c>
      <c r="G720">
        <v>2</v>
      </c>
      <c r="H720">
        <v>790</v>
      </c>
      <c r="I720">
        <v>176.22</v>
      </c>
      <c r="J720">
        <v>298.63</v>
      </c>
      <c r="K720">
        <v>81.02</v>
      </c>
      <c r="L720">
        <v>52.52</v>
      </c>
      <c r="M720">
        <v>12</v>
      </c>
      <c r="N720">
        <v>41</v>
      </c>
      <c r="O720">
        <v>0.45</v>
      </c>
      <c r="P720">
        <v>0.09</v>
      </c>
      <c r="Q720">
        <f t="shared" si="88"/>
        <v>0.15239197530864199</v>
      </c>
      <c r="R720">
        <f t="shared" si="89"/>
        <v>0.36</v>
      </c>
      <c r="S720">
        <f t="shared" si="90"/>
        <v>5.0000000000000001E-4</v>
      </c>
      <c r="T720">
        <f t="shared" si="91"/>
        <v>8.3500000000000002E-4</v>
      </c>
      <c r="U720">
        <f t="shared" si="92"/>
        <v>0.12</v>
      </c>
      <c r="V720">
        <f t="shared" si="93"/>
        <v>214229.7324240446</v>
      </c>
      <c r="W720">
        <f t="shared" si="94"/>
        <v>23.505762307638228</v>
      </c>
      <c r="X720">
        <f t="shared" si="95"/>
        <v>244.68143997896399</v>
      </c>
    </row>
    <row r="721" spans="1:24" x14ac:dyDescent="0.25">
      <c r="A721">
        <v>150</v>
      </c>
      <c r="B721">
        <v>22</v>
      </c>
      <c r="C721">
        <v>60</v>
      </c>
      <c r="D721">
        <v>14</v>
      </c>
      <c r="E721">
        <v>43</v>
      </c>
      <c r="F721">
        <v>1.26</v>
      </c>
      <c r="G721">
        <v>1.5</v>
      </c>
      <c r="H721">
        <v>700</v>
      </c>
      <c r="I721">
        <v>103.57</v>
      </c>
      <c r="J721">
        <v>168.8</v>
      </c>
      <c r="K721">
        <v>34.69</v>
      </c>
      <c r="L721">
        <v>27.43</v>
      </c>
      <c r="M721">
        <v>12</v>
      </c>
      <c r="N721">
        <v>41</v>
      </c>
      <c r="O721">
        <v>0.55000000000000004</v>
      </c>
      <c r="P721">
        <v>0.09</v>
      </c>
      <c r="Q721">
        <f t="shared" si="88"/>
        <v>0.1473063973063973</v>
      </c>
      <c r="R721">
        <f t="shared" si="89"/>
        <v>0.46000000000000008</v>
      </c>
      <c r="S721">
        <f t="shared" si="90"/>
        <v>5.0000000000000001E-4</v>
      </c>
      <c r="T721">
        <f t="shared" si="91"/>
        <v>8.3500000000000002E-4</v>
      </c>
      <c r="U721">
        <f t="shared" si="92"/>
        <v>0.15</v>
      </c>
      <c r="V721">
        <f t="shared" si="93"/>
        <v>96364.655572287724</v>
      </c>
      <c r="W721">
        <f t="shared" si="94"/>
        <v>9.3687859584168613</v>
      </c>
      <c r="X721">
        <f t="shared" si="95"/>
        <v>270.27209452719654</v>
      </c>
    </row>
    <row r="722" spans="1:24" x14ac:dyDescent="0.25">
      <c r="A722">
        <v>120</v>
      </c>
      <c r="B722">
        <v>36</v>
      </c>
      <c r="C722">
        <v>36</v>
      </c>
      <c r="D722">
        <v>14</v>
      </c>
      <c r="E722">
        <v>43</v>
      </c>
      <c r="F722">
        <v>1.37</v>
      </c>
      <c r="G722">
        <v>4</v>
      </c>
      <c r="H722">
        <v>770</v>
      </c>
      <c r="I722">
        <v>176.63</v>
      </c>
      <c r="J722">
        <v>299.95999999999998</v>
      </c>
      <c r="K722">
        <v>90.72</v>
      </c>
      <c r="L722">
        <v>45.62</v>
      </c>
      <c r="M722">
        <v>12</v>
      </c>
      <c r="N722">
        <v>41</v>
      </c>
      <c r="O722">
        <v>0.45</v>
      </c>
      <c r="P722">
        <v>0.09</v>
      </c>
      <c r="Q722">
        <f t="shared" si="88"/>
        <v>0.16503772290809327</v>
      </c>
      <c r="R722">
        <f t="shared" si="89"/>
        <v>0.36</v>
      </c>
      <c r="S722">
        <f t="shared" si="90"/>
        <v>5.0000000000000001E-4</v>
      </c>
      <c r="T722">
        <f t="shared" si="91"/>
        <v>8.3500000000000002E-4</v>
      </c>
      <c r="U722">
        <f t="shared" si="92"/>
        <v>0.12</v>
      </c>
      <c r="V722">
        <f t="shared" si="93"/>
        <v>244030.89779861903</v>
      </c>
      <c r="W722">
        <f t="shared" si="94"/>
        <v>26.097748792352313</v>
      </c>
      <c r="X722">
        <f t="shared" si="95"/>
        <v>247.61618989368381</v>
      </c>
    </row>
    <row r="723" spans="1:24" x14ac:dyDescent="0.25">
      <c r="A723">
        <v>125</v>
      </c>
      <c r="B723">
        <v>44</v>
      </c>
      <c r="C723">
        <v>44</v>
      </c>
      <c r="D723">
        <v>14</v>
      </c>
      <c r="E723">
        <v>43</v>
      </c>
      <c r="F723">
        <v>1.37</v>
      </c>
      <c r="G723">
        <v>1</v>
      </c>
      <c r="H723">
        <v>790</v>
      </c>
      <c r="I723">
        <v>176.89</v>
      </c>
      <c r="J723">
        <v>275.08999999999997</v>
      </c>
      <c r="K723">
        <v>51.08</v>
      </c>
      <c r="L723">
        <v>37.700000000000003</v>
      </c>
      <c r="M723">
        <v>12</v>
      </c>
      <c r="N723">
        <v>41</v>
      </c>
      <c r="O723">
        <v>0.45</v>
      </c>
      <c r="P723">
        <v>0.09</v>
      </c>
      <c r="Q723">
        <f t="shared" si="88"/>
        <v>0.11334940312213039</v>
      </c>
      <c r="R723">
        <f t="shared" si="89"/>
        <v>0.36</v>
      </c>
      <c r="S723">
        <f t="shared" si="90"/>
        <v>5.0000000000000001E-4</v>
      </c>
      <c r="T723">
        <f t="shared" si="91"/>
        <v>8.3500000000000002E-4</v>
      </c>
      <c r="U723">
        <f t="shared" si="92"/>
        <v>0.125</v>
      </c>
      <c r="V723">
        <f t="shared" si="93"/>
        <v>139424.9961858388</v>
      </c>
      <c r="W723">
        <f t="shared" si="94"/>
        <v>15.298020414835092</v>
      </c>
      <c r="X723">
        <f t="shared" si="95"/>
        <v>233.8994106091381</v>
      </c>
    </row>
    <row r="724" spans="1:24" x14ac:dyDescent="0.25">
      <c r="A724">
        <v>120</v>
      </c>
      <c r="B724">
        <v>44</v>
      </c>
      <c r="C724">
        <v>48</v>
      </c>
      <c r="D724">
        <v>14</v>
      </c>
      <c r="E724">
        <v>43</v>
      </c>
      <c r="F724">
        <v>1.34</v>
      </c>
      <c r="G724">
        <v>1</v>
      </c>
      <c r="H724">
        <v>830</v>
      </c>
      <c r="I724">
        <v>177.29</v>
      </c>
      <c r="J724">
        <v>274.68</v>
      </c>
      <c r="K724">
        <v>48.4</v>
      </c>
      <c r="L724">
        <v>38.590000000000003</v>
      </c>
      <c r="M724">
        <v>12</v>
      </c>
      <c r="N724">
        <v>41</v>
      </c>
      <c r="O724">
        <v>0.45</v>
      </c>
      <c r="P724">
        <v>0.09</v>
      </c>
      <c r="Q724">
        <f t="shared" si="88"/>
        <v>0.1091645622895623</v>
      </c>
      <c r="R724">
        <f t="shared" si="89"/>
        <v>0.36</v>
      </c>
      <c r="S724">
        <f t="shared" si="90"/>
        <v>5.0000000000000001E-4</v>
      </c>
      <c r="T724">
        <f t="shared" si="91"/>
        <v>8.3500000000000002E-4</v>
      </c>
      <c r="U724">
        <f t="shared" si="92"/>
        <v>0.12</v>
      </c>
      <c r="V724">
        <f t="shared" si="93"/>
        <v>126274.37211864413</v>
      </c>
      <c r="W724">
        <f t="shared" si="94"/>
        <v>14.556629008121476</v>
      </c>
      <c r="X724">
        <f t="shared" si="95"/>
        <v>232.49456294446009</v>
      </c>
    </row>
    <row r="725" spans="1:24" x14ac:dyDescent="0.25">
      <c r="A725">
        <v>120</v>
      </c>
      <c r="B725">
        <v>32</v>
      </c>
      <c r="C725">
        <v>40</v>
      </c>
      <c r="D725">
        <v>14</v>
      </c>
      <c r="E725">
        <v>43</v>
      </c>
      <c r="F725">
        <v>1.4</v>
      </c>
      <c r="G725">
        <v>4</v>
      </c>
      <c r="H725">
        <v>760</v>
      </c>
      <c r="I725">
        <v>177.36</v>
      </c>
      <c r="J725">
        <v>299.48</v>
      </c>
      <c r="K725">
        <v>89.44</v>
      </c>
      <c r="L725">
        <v>45.49</v>
      </c>
      <c r="M725">
        <v>12</v>
      </c>
      <c r="N725">
        <v>41</v>
      </c>
      <c r="O725">
        <v>0.45</v>
      </c>
      <c r="P725">
        <v>0.09</v>
      </c>
      <c r="Q725">
        <f t="shared" si="88"/>
        <v>0.16493055555555555</v>
      </c>
      <c r="R725">
        <f t="shared" si="89"/>
        <v>0.36</v>
      </c>
      <c r="S725">
        <f t="shared" si="90"/>
        <v>5.0000000000000001E-4</v>
      </c>
      <c r="T725">
        <f t="shared" si="91"/>
        <v>8.3500000000000002E-4</v>
      </c>
      <c r="U725">
        <f t="shared" si="92"/>
        <v>0.12</v>
      </c>
      <c r="V725">
        <f t="shared" si="93"/>
        <v>243770.60391581571</v>
      </c>
      <c r="W725">
        <f t="shared" si="94"/>
        <v>25.731341524447217</v>
      </c>
      <c r="X725">
        <f t="shared" si="95"/>
        <v>247.5916710950477</v>
      </c>
    </row>
    <row r="726" spans="1:24" x14ac:dyDescent="0.25">
      <c r="A726">
        <v>120</v>
      </c>
      <c r="B726">
        <v>36</v>
      </c>
      <c r="C726">
        <v>36</v>
      </c>
      <c r="D726">
        <v>14</v>
      </c>
      <c r="E726">
        <v>43</v>
      </c>
      <c r="F726">
        <v>1.37</v>
      </c>
      <c r="G726">
        <v>4</v>
      </c>
      <c r="H726">
        <v>745</v>
      </c>
      <c r="I726">
        <v>177.39</v>
      </c>
      <c r="J726">
        <v>291.95</v>
      </c>
      <c r="K726">
        <v>82.88</v>
      </c>
      <c r="L726">
        <v>44.62</v>
      </c>
      <c r="M726">
        <v>12</v>
      </c>
      <c r="N726">
        <v>41</v>
      </c>
      <c r="O726">
        <v>0.45</v>
      </c>
      <c r="P726">
        <v>0.09</v>
      </c>
      <c r="Q726">
        <f t="shared" si="88"/>
        <v>0.15967935528120711</v>
      </c>
      <c r="R726">
        <f t="shared" si="89"/>
        <v>0.36</v>
      </c>
      <c r="S726">
        <f t="shared" si="90"/>
        <v>5.0000000000000001E-4</v>
      </c>
      <c r="T726">
        <f t="shared" si="91"/>
        <v>8.3500000000000002E-4</v>
      </c>
      <c r="U726">
        <f t="shared" si="92"/>
        <v>0.12</v>
      </c>
      <c r="V726">
        <f t="shared" si="93"/>
        <v>231178.31479496814</v>
      </c>
      <c r="W726">
        <f t="shared" si="94"/>
        <v>23.920533961423789</v>
      </c>
      <c r="X726">
        <f t="shared" si="95"/>
        <v>246.48055989744657</v>
      </c>
    </row>
    <row r="727" spans="1:24" x14ac:dyDescent="0.25">
      <c r="A727">
        <v>125</v>
      </c>
      <c r="B727">
        <v>44</v>
      </c>
      <c r="C727">
        <v>48</v>
      </c>
      <c r="D727">
        <v>14</v>
      </c>
      <c r="E727">
        <v>43</v>
      </c>
      <c r="F727">
        <v>1.31</v>
      </c>
      <c r="G727">
        <v>1</v>
      </c>
      <c r="H727">
        <v>810</v>
      </c>
      <c r="I727">
        <v>177.6</v>
      </c>
      <c r="J727">
        <v>271.12</v>
      </c>
      <c r="K727">
        <v>47.26</v>
      </c>
      <c r="L727">
        <v>37.32</v>
      </c>
      <c r="M727">
        <v>12</v>
      </c>
      <c r="N727">
        <v>41</v>
      </c>
      <c r="O727">
        <v>0.45</v>
      </c>
      <c r="P727">
        <v>0.09</v>
      </c>
      <c r="Q727">
        <f t="shared" si="88"/>
        <v>0.10653409090909091</v>
      </c>
      <c r="R727">
        <f t="shared" si="89"/>
        <v>0.36</v>
      </c>
      <c r="S727">
        <f t="shared" si="90"/>
        <v>5.0000000000000001E-4</v>
      </c>
      <c r="T727">
        <f t="shared" si="91"/>
        <v>8.3500000000000002E-4</v>
      </c>
      <c r="U727">
        <f t="shared" si="92"/>
        <v>0.125</v>
      </c>
      <c r="V727">
        <f t="shared" si="93"/>
        <v>126684.47316440928</v>
      </c>
      <c r="W727">
        <f t="shared" si="94"/>
        <v>14.252003230996044</v>
      </c>
      <c r="X727">
        <f t="shared" si="95"/>
        <v>231.602506917879</v>
      </c>
    </row>
    <row r="728" spans="1:24" x14ac:dyDescent="0.25">
      <c r="A728">
        <v>120</v>
      </c>
      <c r="B728">
        <v>32</v>
      </c>
      <c r="C728">
        <v>40</v>
      </c>
      <c r="D728">
        <v>14</v>
      </c>
      <c r="E728">
        <v>43</v>
      </c>
      <c r="F728">
        <v>1.4</v>
      </c>
      <c r="G728">
        <v>4</v>
      </c>
      <c r="H728">
        <v>740</v>
      </c>
      <c r="I728">
        <v>177.84</v>
      </c>
      <c r="J728">
        <v>292.98</v>
      </c>
      <c r="K728">
        <v>83.14</v>
      </c>
      <c r="L728">
        <v>44.67</v>
      </c>
      <c r="M728">
        <v>12</v>
      </c>
      <c r="N728">
        <v>41</v>
      </c>
      <c r="O728">
        <v>0.45</v>
      </c>
      <c r="P728">
        <v>0.09</v>
      </c>
      <c r="Q728">
        <f t="shared" si="88"/>
        <v>0.16059027777777776</v>
      </c>
      <c r="R728">
        <f t="shared" si="89"/>
        <v>0.36</v>
      </c>
      <c r="S728">
        <f t="shared" si="90"/>
        <v>5.0000000000000001E-4</v>
      </c>
      <c r="T728">
        <f t="shared" si="91"/>
        <v>8.3500000000000002E-4</v>
      </c>
      <c r="U728">
        <f t="shared" si="92"/>
        <v>0.12</v>
      </c>
      <c r="V728">
        <f t="shared" si="93"/>
        <v>233339.9132103211</v>
      </c>
      <c r="W728">
        <f t="shared" si="94"/>
        <v>23.982157746616338</v>
      </c>
      <c r="X728">
        <f t="shared" si="95"/>
        <v>246.67439384902843</v>
      </c>
    </row>
    <row r="729" spans="1:24" x14ac:dyDescent="0.25">
      <c r="A729">
        <v>150</v>
      </c>
      <c r="B729">
        <v>22</v>
      </c>
      <c r="C729">
        <v>60</v>
      </c>
      <c r="D729">
        <v>14</v>
      </c>
      <c r="E729">
        <v>43</v>
      </c>
      <c r="F729">
        <v>1.28</v>
      </c>
      <c r="G729">
        <v>1.5</v>
      </c>
      <c r="H729">
        <v>700</v>
      </c>
      <c r="I729">
        <v>107.83</v>
      </c>
      <c r="J729">
        <v>173.59</v>
      </c>
      <c r="K729">
        <v>34.69</v>
      </c>
      <c r="L729">
        <v>27.96</v>
      </c>
      <c r="M729">
        <v>12</v>
      </c>
      <c r="N729">
        <v>41</v>
      </c>
      <c r="O729">
        <v>0.55000000000000004</v>
      </c>
      <c r="P729">
        <v>0.09</v>
      </c>
      <c r="Q729">
        <f t="shared" si="88"/>
        <v>0.1473063973063973</v>
      </c>
      <c r="R729">
        <f t="shared" si="89"/>
        <v>0.46000000000000008</v>
      </c>
      <c r="S729">
        <f t="shared" si="90"/>
        <v>5.0000000000000001E-4</v>
      </c>
      <c r="T729">
        <f t="shared" si="91"/>
        <v>8.3500000000000002E-4</v>
      </c>
      <c r="U729">
        <f t="shared" si="92"/>
        <v>0.15</v>
      </c>
      <c r="V729">
        <f t="shared" si="93"/>
        <v>96364.655572287724</v>
      </c>
      <c r="W729">
        <f t="shared" si="94"/>
        <v>9.3687859584168613</v>
      </c>
      <c r="X729">
        <f t="shared" si="95"/>
        <v>270.27209452719654</v>
      </c>
    </row>
    <row r="730" spans="1:24" x14ac:dyDescent="0.25">
      <c r="A730">
        <v>150</v>
      </c>
      <c r="B730">
        <v>22</v>
      </c>
      <c r="C730">
        <v>60</v>
      </c>
      <c r="D730">
        <v>14</v>
      </c>
      <c r="E730">
        <v>43</v>
      </c>
      <c r="F730">
        <v>1.3</v>
      </c>
      <c r="G730">
        <v>1.5</v>
      </c>
      <c r="H730">
        <v>700</v>
      </c>
      <c r="I730">
        <v>112.09</v>
      </c>
      <c r="J730">
        <v>178.34</v>
      </c>
      <c r="K730">
        <v>34.69</v>
      </c>
      <c r="L730">
        <v>28.48</v>
      </c>
      <c r="M730">
        <v>12</v>
      </c>
      <c r="N730">
        <v>41</v>
      </c>
      <c r="O730">
        <v>0.55000000000000004</v>
      </c>
      <c r="P730">
        <v>0.09</v>
      </c>
      <c r="Q730">
        <f t="shared" si="88"/>
        <v>0.1473063973063973</v>
      </c>
      <c r="R730">
        <f t="shared" si="89"/>
        <v>0.46000000000000008</v>
      </c>
      <c r="S730">
        <f t="shared" si="90"/>
        <v>5.0000000000000001E-4</v>
      </c>
      <c r="T730">
        <f t="shared" si="91"/>
        <v>8.3500000000000002E-4</v>
      </c>
      <c r="U730">
        <f t="shared" si="92"/>
        <v>0.15</v>
      </c>
      <c r="V730">
        <f t="shared" si="93"/>
        <v>96364.655572287724</v>
      </c>
      <c r="W730">
        <f t="shared" si="94"/>
        <v>9.3687859584168613</v>
      </c>
      <c r="X730">
        <f t="shared" si="95"/>
        <v>270.27209452719654</v>
      </c>
    </row>
    <row r="731" spans="1:24" x14ac:dyDescent="0.25">
      <c r="A731">
        <v>120</v>
      </c>
      <c r="B731">
        <v>40</v>
      </c>
      <c r="C731">
        <v>44</v>
      </c>
      <c r="D731">
        <v>14</v>
      </c>
      <c r="E731">
        <v>43</v>
      </c>
      <c r="F731">
        <v>1.34</v>
      </c>
      <c r="G731">
        <v>1.5</v>
      </c>
      <c r="H731">
        <v>840</v>
      </c>
      <c r="I731">
        <v>178.53</v>
      </c>
      <c r="J731">
        <v>292.45999999999998</v>
      </c>
      <c r="K731">
        <v>67.86</v>
      </c>
      <c r="L731">
        <v>52.6</v>
      </c>
      <c r="M731">
        <v>12</v>
      </c>
      <c r="N731">
        <v>41</v>
      </c>
      <c r="O731">
        <v>0.45</v>
      </c>
      <c r="P731">
        <v>0.09</v>
      </c>
      <c r="Q731">
        <f t="shared" si="88"/>
        <v>0.13257575757575757</v>
      </c>
      <c r="R731">
        <f t="shared" si="89"/>
        <v>0.36</v>
      </c>
      <c r="S731">
        <f t="shared" si="90"/>
        <v>5.0000000000000001E-4</v>
      </c>
      <c r="T731">
        <f t="shared" si="91"/>
        <v>8.3500000000000002E-4</v>
      </c>
      <c r="U731">
        <f t="shared" si="92"/>
        <v>0.12</v>
      </c>
      <c r="V731">
        <f t="shared" si="93"/>
        <v>171236.62740385524</v>
      </c>
      <c r="W731">
        <f t="shared" si="94"/>
        <v>19.97760653044978</v>
      </c>
      <c r="X731">
        <f t="shared" si="95"/>
        <v>239.68033105751729</v>
      </c>
    </row>
    <row r="732" spans="1:24" x14ac:dyDescent="0.25">
      <c r="A732">
        <v>120</v>
      </c>
      <c r="B732">
        <v>36</v>
      </c>
      <c r="C732">
        <v>36</v>
      </c>
      <c r="D732">
        <v>14</v>
      </c>
      <c r="E732">
        <v>43</v>
      </c>
      <c r="F732">
        <v>1.4</v>
      </c>
      <c r="G732">
        <v>3</v>
      </c>
      <c r="H732">
        <v>775</v>
      </c>
      <c r="I732">
        <v>178.69</v>
      </c>
      <c r="J732">
        <v>306.33999999999997</v>
      </c>
      <c r="K732">
        <v>92.32</v>
      </c>
      <c r="L732">
        <v>44.1</v>
      </c>
      <c r="M732">
        <v>12</v>
      </c>
      <c r="N732">
        <v>41</v>
      </c>
      <c r="O732">
        <v>0.45</v>
      </c>
      <c r="P732">
        <v>0.09</v>
      </c>
      <c r="Q732">
        <f t="shared" si="88"/>
        <v>0.1661093964334705</v>
      </c>
      <c r="R732">
        <f t="shared" si="89"/>
        <v>0.36</v>
      </c>
      <c r="S732">
        <f t="shared" si="90"/>
        <v>5.0000000000000001E-4</v>
      </c>
      <c r="T732">
        <f t="shared" si="91"/>
        <v>8.3500000000000002E-4</v>
      </c>
      <c r="U732">
        <f t="shared" si="92"/>
        <v>0.12</v>
      </c>
      <c r="V732">
        <f t="shared" si="93"/>
        <v>246641.11508584287</v>
      </c>
      <c r="W732">
        <f t="shared" si="94"/>
        <v>26.548175582156698</v>
      </c>
      <c r="X732">
        <f t="shared" si="95"/>
        <v>247.74517636552477</v>
      </c>
    </row>
    <row r="733" spans="1:24" x14ac:dyDescent="0.25">
      <c r="A733">
        <v>150</v>
      </c>
      <c r="B733">
        <v>22</v>
      </c>
      <c r="C733">
        <v>60</v>
      </c>
      <c r="D733">
        <v>14</v>
      </c>
      <c r="E733">
        <v>43</v>
      </c>
      <c r="F733">
        <v>1.32</v>
      </c>
      <c r="G733">
        <v>1.5</v>
      </c>
      <c r="H733">
        <v>700</v>
      </c>
      <c r="I733">
        <v>116.26</v>
      </c>
      <c r="J733">
        <v>183.05</v>
      </c>
      <c r="K733">
        <v>34.69</v>
      </c>
      <c r="L733">
        <v>29</v>
      </c>
      <c r="M733">
        <v>12</v>
      </c>
      <c r="N733">
        <v>41</v>
      </c>
      <c r="O733">
        <v>0.55000000000000004</v>
      </c>
      <c r="P733">
        <v>0.09</v>
      </c>
      <c r="Q733">
        <f t="shared" si="88"/>
        <v>0.1473063973063973</v>
      </c>
      <c r="R733">
        <f t="shared" si="89"/>
        <v>0.46000000000000008</v>
      </c>
      <c r="S733">
        <f t="shared" si="90"/>
        <v>5.0000000000000001E-4</v>
      </c>
      <c r="T733">
        <f t="shared" si="91"/>
        <v>8.3500000000000002E-4</v>
      </c>
      <c r="U733">
        <f t="shared" si="92"/>
        <v>0.15</v>
      </c>
      <c r="V733">
        <f t="shared" si="93"/>
        <v>96364.655572287724</v>
      </c>
      <c r="W733">
        <f t="shared" si="94"/>
        <v>9.3687859584168613</v>
      </c>
      <c r="X733">
        <f t="shared" si="95"/>
        <v>270.27209452719654</v>
      </c>
    </row>
    <row r="734" spans="1:24" x14ac:dyDescent="0.25">
      <c r="A734">
        <v>150</v>
      </c>
      <c r="B734">
        <v>22</v>
      </c>
      <c r="C734">
        <v>60</v>
      </c>
      <c r="D734">
        <v>14</v>
      </c>
      <c r="E734">
        <v>43</v>
      </c>
      <c r="F734">
        <v>1.34</v>
      </c>
      <c r="G734">
        <v>1.5</v>
      </c>
      <c r="H734">
        <v>700</v>
      </c>
      <c r="I734">
        <v>120.42</v>
      </c>
      <c r="J734">
        <v>187.75</v>
      </c>
      <c r="K734">
        <v>34.69</v>
      </c>
      <c r="L734">
        <v>29.52</v>
      </c>
      <c r="M734">
        <v>12</v>
      </c>
      <c r="N734">
        <v>41</v>
      </c>
      <c r="O734">
        <v>0.55000000000000004</v>
      </c>
      <c r="P734">
        <v>0.09</v>
      </c>
      <c r="Q734">
        <f t="shared" si="88"/>
        <v>0.1473063973063973</v>
      </c>
      <c r="R734">
        <f t="shared" si="89"/>
        <v>0.46000000000000008</v>
      </c>
      <c r="S734">
        <f t="shared" si="90"/>
        <v>5.0000000000000001E-4</v>
      </c>
      <c r="T734">
        <f t="shared" si="91"/>
        <v>8.3500000000000002E-4</v>
      </c>
      <c r="U734">
        <f t="shared" si="92"/>
        <v>0.15</v>
      </c>
      <c r="V734">
        <f t="shared" si="93"/>
        <v>96364.655572287724</v>
      </c>
      <c r="W734">
        <f t="shared" si="94"/>
        <v>9.3687859584168613</v>
      </c>
      <c r="X734">
        <f t="shared" si="95"/>
        <v>270.27209452719654</v>
      </c>
    </row>
    <row r="735" spans="1:24" x14ac:dyDescent="0.25">
      <c r="A735">
        <v>120</v>
      </c>
      <c r="B735">
        <v>40</v>
      </c>
      <c r="C735">
        <v>40</v>
      </c>
      <c r="D735">
        <v>14</v>
      </c>
      <c r="E735">
        <v>43</v>
      </c>
      <c r="F735">
        <v>1.4</v>
      </c>
      <c r="G735">
        <v>1.5</v>
      </c>
      <c r="H735">
        <v>775</v>
      </c>
      <c r="I735">
        <v>179.24</v>
      </c>
      <c r="J735">
        <v>288.35000000000002</v>
      </c>
      <c r="K735">
        <v>64.2</v>
      </c>
      <c r="L735">
        <v>50.57</v>
      </c>
      <c r="M735">
        <v>12</v>
      </c>
      <c r="N735">
        <v>41</v>
      </c>
      <c r="O735">
        <v>0.45</v>
      </c>
      <c r="P735">
        <v>0.09</v>
      </c>
      <c r="Q735">
        <f t="shared" si="88"/>
        <v>0.1345486111111111</v>
      </c>
      <c r="R735">
        <f t="shared" si="89"/>
        <v>0.36</v>
      </c>
      <c r="S735">
        <f t="shared" si="90"/>
        <v>5.0000000000000001E-4</v>
      </c>
      <c r="T735">
        <f t="shared" si="91"/>
        <v>8.3500000000000002E-4</v>
      </c>
      <c r="U735">
        <f t="shared" si="92"/>
        <v>0.12</v>
      </c>
      <c r="V735">
        <f t="shared" si="93"/>
        <v>175314.10254883658</v>
      </c>
      <c r="W735">
        <f t="shared" si="94"/>
        <v>18.870615204909491</v>
      </c>
      <c r="X735">
        <f t="shared" si="95"/>
        <v>240.21148384869485</v>
      </c>
    </row>
    <row r="736" spans="1:24" x14ac:dyDescent="0.25">
      <c r="A736">
        <v>120</v>
      </c>
      <c r="B736">
        <v>44</v>
      </c>
      <c r="C736">
        <v>44</v>
      </c>
      <c r="D736">
        <v>14</v>
      </c>
      <c r="E736">
        <v>43</v>
      </c>
      <c r="F736">
        <v>1.4</v>
      </c>
      <c r="G736">
        <v>1</v>
      </c>
      <c r="H736">
        <v>765</v>
      </c>
      <c r="I736">
        <v>179.38</v>
      </c>
      <c r="J736">
        <v>271.38</v>
      </c>
      <c r="K736">
        <v>45.02</v>
      </c>
      <c r="L736">
        <v>37.479999999999997</v>
      </c>
      <c r="M736">
        <v>12</v>
      </c>
      <c r="N736">
        <v>41</v>
      </c>
      <c r="O736">
        <v>0.45</v>
      </c>
      <c r="P736">
        <v>0.09</v>
      </c>
      <c r="Q736">
        <f t="shared" si="88"/>
        <v>0.10976239669421488</v>
      </c>
      <c r="R736">
        <f t="shared" si="89"/>
        <v>0.36</v>
      </c>
      <c r="S736">
        <f t="shared" si="90"/>
        <v>5.0000000000000001E-4</v>
      </c>
      <c r="T736">
        <f t="shared" si="91"/>
        <v>8.3500000000000002E-4</v>
      </c>
      <c r="U736">
        <f t="shared" si="92"/>
        <v>0.12</v>
      </c>
      <c r="V736">
        <f t="shared" si="93"/>
        <v>127343.96366129506</v>
      </c>
      <c r="W736">
        <f t="shared" si="94"/>
        <v>13.5302961390126</v>
      </c>
      <c r="X736">
        <f t="shared" si="95"/>
        <v>232.73477193297728</v>
      </c>
    </row>
    <row r="737" spans="1:24" x14ac:dyDescent="0.25">
      <c r="A737">
        <v>150</v>
      </c>
      <c r="B737">
        <v>22</v>
      </c>
      <c r="C737">
        <v>60</v>
      </c>
      <c r="D737">
        <v>14</v>
      </c>
      <c r="E737">
        <v>43</v>
      </c>
      <c r="F737">
        <v>1.36</v>
      </c>
      <c r="G737">
        <v>1.5</v>
      </c>
      <c r="H737">
        <v>700</v>
      </c>
      <c r="I737">
        <v>124.61</v>
      </c>
      <c r="J737">
        <v>192.5</v>
      </c>
      <c r="K737">
        <v>34.69</v>
      </c>
      <c r="L737">
        <v>30.04</v>
      </c>
      <c r="M737">
        <v>12</v>
      </c>
      <c r="N737">
        <v>41</v>
      </c>
      <c r="O737">
        <v>0.55000000000000004</v>
      </c>
      <c r="P737">
        <v>0.09</v>
      </c>
      <c r="Q737">
        <f t="shared" si="88"/>
        <v>0.1473063973063973</v>
      </c>
      <c r="R737">
        <f t="shared" si="89"/>
        <v>0.46000000000000008</v>
      </c>
      <c r="S737">
        <f t="shared" si="90"/>
        <v>5.0000000000000001E-4</v>
      </c>
      <c r="T737">
        <f t="shared" si="91"/>
        <v>8.3500000000000002E-4</v>
      </c>
      <c r="U737">
        <f t="shared" si="92"/>
        <v>0.15</v>
      </c>
      <c r="V737">
        <f t="shared" si="93"/>
        <v>96364.655572287724</v>
      </c>
      <c r="W737">
        <f t="shared" si="94"/>
        <v>9.3687859584168613</v>
      </c>
      <c r="X737">
        <f t="shared" si="95"/>
        <v>270.27209452719654</v>
      </c>
    </row>
    <row r="738" spans="1:24" x14ac:dyDescent="0.25">
      <c r="A738">
        <v>120</v>
      </c>
      <c r="B738">
        <v>36</v>
      </c>
      <c r="C738">
        <v>40</v>
      </c>
      <c r="D738">
        <v>14</v>
      </c>
      <c r="E738">
        <v>43</v>
      </c>
      <c r="F738">
        <v>1.37</v>
      </c>
      <c r="G738">
        <v>3</v>
      </c>
      <c r="H738">
        <v>760</v>
      </c>
      <c r="I738">
        <v>149.38</v>
      </c>
      <c r="J738">
        <v>214.76</v>
      </c>
      <c r="K738">
        <v>29.9</v>
      </c>
      <c r="L738">
        <v>40.56</v>
      </c>
      <c r="M738">
        <v>12</v>
      </c>
      <c r="N738">
        <v>41</v>
      </c>
      <c r="O738">
        <v>0.55000000000000004</v>
      </c>
      <c r="P738">
        <v>0.09</v>
      </c>
      <c r="Q738">
        <f t="shared" si="88"/>
        <v>0.14660493827160495</v>
      </c>
      <c r="R738">
        <f t="shared" si="89"/>
        <v>0.46000000000000008</v>
      </c>
      <c r="S738">
        <f t="shared" si="90"/>
        <v>5.0000000000000001E-4</v>
      </c>
      <c r="T738">
        <f t="shared" si="91"/>
        <v>8.3500000000000002E-4</v>
      </c>
      <c r="U738">
        <f t="shared" si="92"/>
        <v>0.12</v>
      </c>
      <c r="V738">
        <f t="shared" si="93"/>
        <v>76485.002440318684</v>
      </c>
      <c r="W738">
        <f t="shared" si="94"/>
        <v>8.0734169242558611</v>
      </c>
      <c r="X738">
        <f t="shared" si="95"/>
        <v>270.35124384779527</v>
      </c>
    </row>
    <row r="739" spans="1:24" x14ac:dyDescent="0.25">
      <c r="A739">
        <v>120</v>
      </c>
      <c r="B739">
        <v>40</v>
      </c>
      <c r="C739">
        <v>40</v>
      </c>
      <c r="D739">
        <v>14</v>
      </c>
      <c r="E739">
        <v>43</v>
      </c>
      <c r="F739">
        <v>1.34</v>
      </c>
      <c r="G739">
        <v>2</v>
      </c>
      <c r="H739">
        <v>850</v>
      </c>
      <c r="I739">
        <v>142.75</v>
      </c>
      <c r="J739">
        <v>220.37</v>
      </c>
      <c r="K739">
        <v>33.81</v>
      </c>
      <c r="L739">
        <v>39.4</v>
      </c>
      <c r="M739">
        <v>12</v>
      </c>
      <c r="N739">
        <v>41</v>
      </c>
      <c r="O739">
        <v>0.55000000000000004</v>
      </c>
      <c r="P739">
        <v>0.09</v>
      </c>
      <c r="Q739">
        <f t="shared" si="88"/>
        <v>0.14756944444444442</v>
      </c>
      <c r="R739">
        <f t="shared" si="89"/>
        <v>0.46000000000000008</v>
      </c>
      <c r="S739">
        <f t="shared" si="90"/>
        <v>5.0000000000000001E-4</v>
      </c>
      <c r="T739">
        <f t="shared" si="91"/>
        <v>8.3500000000000002E-4</v>
      </c>
      <c r="U739">
        <f t="shared" si="92"/>
        <v>0.12</v>
      </c>
      <c r="V739">
        <f t="shared" si="93"/>
        <v>77319.83637862654</v>
      </c>
      <c r="W739">
        <f t="shared" si="94"/>
        <v>9.1280362391434124</v>
      </c>
      <c r="X739">
        <f t="shared" si="95"/>
        <v>270.39730248893903</v>
      </c>
    </row>
    <row r="740" spans="1:24" x14ac:dyDescent="0.25">
      <c r="A740">
        <v>125</v>
      </c>
      <c r="B740">
        <v>44</v>
      </c>
      <c r="C740">
        <v>48</v>
      </c>
      <c r="D740">
        <v>14</v>
      </c>
      <c r="E740">
        <v>43</v>
      </c>
      <c r="F740">
        <v>1.31</v>
      </c>
      <c r="G740">
        <v>1</v>
      </c>
      <c r="H740">
        <v>775</v>
      </c>
      <c r="I740">
        <v>179.77</v>
      </c>
      <c r="J740">
        <v>265.86</v>
      </c>
      <c r="K740">
        <v>42.05</v>
      </c>
      <c r="L740">
        <v>36.24</v>
      </c>
      <c r="M740">
        <v>12</v>
      </c>
      <c r="N740">
        <v>41</v>
      </c>
      <c r="O740">
        <v>0.45</v>
      </c>
      <c r="P740">
        <v>0.09</v>
      </c>
      <c r="Q740">
        <f t="shared" si="88"/>
        <v>0.10193076599326599</v>
      </c>
      <c r="R740">
        <f t="shared" si="89"/>
        <v>0.36</v>
      </c>
      <c r="S740">
        <f t="shared" si="90"/>
        <v>5.0000000000000001E-4</v>
      </c>
      <c r="T740">
        <f t="shared" si="91"/>
        <v>8.3500000000000002E-4</v>
      </c>
      <c r="U740">
        <f t="shared" si="92"/>
        <v>0.125</v>
      </c>
      <c r="V740">
        <f t="shared" si="93"/>
        <v>118394.48646088759</v>
      </c>
      <c r="W740">
        <f t="shared" si="94"/>
        <v>12.743850973220541</v>
      </c>
      <c r="X740">
        <f t="shared" si="95"/>
        <v>229.96305503228439</v>
      </c>
    </row>
    <row r="741" spans="1:24" x14ac:dyDescent="0.25">
      <c r="A741">
        <v>120</v>
      </c>
      <c r="B741">
        <v>36</v>
      </c>
      <c r="C741">
        <v>36</v>
      </c>
      <c r="D741">
        <v>14</v>
      </c>
      <c r="E741">
        <v>43</v>
      </c>
      <c r="F741">
        <v>1.4</v>
      </c>
      <c r="G741">
        <v>4</v>
      </c>
      <c r="H741">
        <v>685</v>
      </c>
      <c r="I741">
        <v>140.91999999999999</v>
      </c>
      <c r="J741">
        <v>198.66</v>
      </c>
      <c r="K741">
        <v>27.03</v>
      </c>
      <c r="L741">
        <v>47.75</v>
      </c>
      <c r="M741">
        <v>12</v>
      </c>
      <c r="N741">
        <v>41</v>
      </c>
      <c r="O741">
        <v>0.55000000000000004</v>
      </c>
      <c r="P741">
        <v>0.09</v>
      </c>
      <c r="Q741">
        <f t="shared" si="88"/>
        <v>0.14681927297668038</v>
      </c>
      <c r="R741">
        <f t="shared" si="89"/>
        <v>0.46000000000000008</v>
      </c>
      <c r="S741">
        <f t="shared" si="90"/>
        <v>5.0000000000000001E-4</v>
      </c>
      <c r="T741">
        <f t="shared" si="91"/>
        <v>8.3500000000000002E-4</v>
      </c>
      <c r="U741">
        <f t="shared" si="92"/>
        <v>0.12</v>
      </c>
      <c r="V741">
        <f t="shared" si="93"/>
        <v>76670.14644598648</v>
      </c>
      <c r="W741">
        <f t="shared" si="94"/>
        <v>7.2943125438195464</v>
      </c>
      <c r="X741">
        <f t="shared" si="95"/>
        <v>270.56267931516669</v>
      </c>
    </row>
    <row r="742" spans="1:24" x14ac:dyDescent="0.25">
      <c r="A742">
        <v>120</v>
      </c>
      <c r="B742">
        <v>36</v>
      </c>
      <c r="C742">
        <v>40</v>
      </c>
      <c r="D742">
        <v>14</v>
      </c>
      <c r="E742">
        <v>43</v>
      </c>
      <c r="F742">
        <v>1.34</v>
      </c>
      <c r="G742">
        <v>4</v>
      </c>
      <c r="H742">
        <v>760</v>
      </c>
      <c r="I742">
        <v>143.15</v>
      </c>
      <c r="J742">
        <v>205.02</v>
      </c>
      <c r="K742">
        <v>29.92</v>
      </c>
      <c r="L742">
        <v>50.33</v>
      </c>
      <c r="M742">
        <v>12</v>
      </c>
      <c r="N742">
        <v>41</v>
      </c>
      <c r="O742">
        <v>0.55000000000000004</v>
      </c>
      <c r="P742">
        <v>0.09</v>
      </c>
      <c r="Q742">
        <f t="shared" si="88"/>
        <v>0.14660493827160495</v>
      </c>
      <c r="R742">
        <f t="shared" si="89"/>
        <v>0.46000000000000008</v>
      </c>
      <c r="S742">
        <f t="shared" si="90"/>
        <v>5.0000000000000001E-4</v>
      </c>
      <c r="T742">
        <f t="shared" si="91"/>
        <v>8.3500000000000002E-4</v>
      </c>
      <c r="U742">
        <f t="shared" si="92"/>
        <v>0.12</v>
      </c>
      <c r="V742">
        <f t="shared" si="93"/>
        <v>76485.002440318684</v>
      </c>
      <c r="W742">
        <f t="shared" si="94"/>
        <v>8.0734169242558611</v>
      </c>
      <c r="X742">
        <f t="shared" si="95"/>
        <v>270.59897043230893</v>
      </c>
    </row>
    <row r="743" spans="1:24" x14ac:dyDescent="0.25">
      <c r="A743">
        <v>120</v>
      </c>
      <c r="B743">
        <v>36</v>
      </c>
      <c r="C743">
        <v>36</v>
      </c>
      <c r="D743">
        <v>14</v>
      </c>
      <c r="E743">
        <v>43</v>
      </c>
      <c r="F743">
        <v>1.4</v>
      </c>
      <c r="G743">
        <v>3</v>
      </c>
      <c r="H743">
        <v>750</v>
      </c>
      <c r="I743">
        <v>180.01</v>
      </c>
      <c r="J743">
        <v>298.76</v>
      </c>
      <c r="K743">
        <v>84.39</v>
      </c>
      <c r="L743">
        <v>43.09</v>
      </c>
      <c r="M743">
        <v>12</v>
      </c>
      <c r="N743">
        <v>41</v>
      </c>
      <c r="O743">
        <v>0.45</v>
      </c>
      <c r="P743">
        <v>0.09</v>
      </c>
      <c r="Q743">
        <f t="shared" si="88"/>
        <v>0.16075102880658437</v>
      </c>
      <c r="R743">
        <f t="shared" si="89"/>
        <v>0.36</v>
      </c>
      <c r="S743">
        <f t="shared" si="90"/>
        <v>5.0000000000000001E-4</v>
      </c>
      <c r="T743">
        <f t="shared" si="91"/>
        <v>8.3500000000000002E-4</v>
      </c>
      <c r="U743">
        <f t="shared" si="92"/>
        <v>0.12</v>
      </c>
      <c r="V743">
        <f t="shared" si="93"/>
        <v>233722.3642713693</v>
      </c>
      <c r="W743">
        <f t="shared" si="94"/>
        <v>24.34607961160097</v>
      </c>
      <c r="X743">
        <f t="shared" si="95"/>
        <v>246.6266493262757</v>
      </c>
    </row>
    <row r="744" spans="1:24" x14ac:dyDescent="0.25">
      <c r="A744">
        <v>125</v>
      </c>
      <c r="B744">
        <v>40</v>
      </c>
      <c r="C744">
        <v>48</v>
      </c>
      <c r="D744">
        <v>14</v>
      </c>
      <c r="E744">
        <v>43</v>
      </c>
      <c r="F744">
        <v>1.4</v>
      </c>
      <c r="G744">
        <v>1</v>
      </c>
      <c r="H744">
        <v>775</v>
      </c>
      <c r="I744">
        <v>180.11</v>
      </c>
      <c r="J744">
        <v>276.01</v>
      </c>
      <c r="K744">
        <v>49.21</v>
      </c>
      <c r="L744">
        <v>37.6</v>
      </c>
      <c r="M744">
        <v>12</v>
      </c>
      <c r="N744">
        <v>41</v>
      </c>
      <c r="O744">
        <v>0.45</v>
      </c>
      <c r="P744">
        <v>0.09</v>
      </c>
      <c r="Q744">
        <f t="shared" si="88"/>
        <v>0.1121238425925926</v>
      </c>
      <c r="R744">
        <f t="shared" si="89"/>
        <v>0.36</v>
      </c>
      <c r="S744">
        <f t="shared" si="90"/>
        <v>5.0000000000000001E-4</v>
      </c>
      <c r="T744">
        <f t="shared" si="91"/>
        <v>8.3500000000000002E-4</v>
      </c>
      <c r="U744">
        <f t="shared" si="92"/>
        <v>0.125</v>
      </c>
      <c r="V744">
        <f t="shared" si="93"/>
        <v>137092.82435003188</v>
      </c>
      <c r="W744">
        <f t="shared" si="94"/>
        <v>14.756519287677044</v>
      </c>
      <c r="X744">
        <f t="shared" si="95"/>
        <v>233.47972540580463</v>
      </c>
    </row>
    <row r="745" spans="1:24" x14ac:dyDescent="0.25">
      <c r="A745">
        <v>120</v>
      </c>
      <c r="B745">
        <v>48</v>
      </c>
      <c r="C745">
        <v>44</v>
      </c>
      <c r="D745">
        <v>14</v>
      </c>
      <c r="E745">
        <v>43</v>
      </c>
      <c r="F745">
        <v>1.4</v>
      </c>
      <c r="G745">
        <v>1</v>
      </c>
      <c r="H745">
        <v>610</v>
      </c>
      <c r="I745">
        <v>180.24</v>
      </c>
      <c r="J745">
        <v>243.12</v>
      </c>
      <c r="K745">
        <v>24.82</v>
      </c>
      <c r="L745">
        <v>32.049999999999997</v>
      </c>
      <c r="M745">
        <v>12</v>
      </c>
      <c r="N745">
        <v>41</v>
      </c>
      <c r="O745">
        <v>0.45</v>
      </c>
      <c r="P745">
        <v>0.09</v>
      </c>
      <c r="Q745">
        <f t="shared" si="88"/>
        <v>8.0229377104377109E-2</v>
      </c>
      <c r="R745">
        <f t="shared" si="89"/>
        <v>0.36</v>
      </c>
      <c r="S745">
        <f t="shared" si="90"/>
        <v>5.0000000000000001E-4</v>
      </c>
      <c r="T745">
        <f t="shared" si="91"/>
        <v>8.3500000000000002E-4</v>
      </c>
      <c r="U745">
        <f t="shared" si="92"/>
        <v>0.12</v>
      </c>
      <c r="V745">
        <f t="shared" si="93"/>
        <v>79429.43671060857</v>
      </c>
      <c r="W745">
        <f t="shared" si="94"/>
        <v>6.729438387982114</v>
      </c>
      <c r="X745">
        <f t="shared" si="95"/>
        <v>268.82721215376955</v>
      </c>
    </row>
    <row r="746" spans="1:24" x14ac:dyDescent="0.25">
      <c r="A746">
        <v>120</v>
      </c>
      <c r="B746">
        <v>36</v>
      </c>
      <c r="C746">
        <v>40</v>
      </c>
      <c r="D746">
        <v>14</v>
      </c>
      <c r="E746">
        <v>43</v>
      </c>
      <c r="F746">
        <v>1.4</v>
      </c>
      <c r="G746">
        <v>3</v>
      </c>
      <c r="H746">
        <v>765</v>
      </c>
      <c r="I746">
        <v>155.66</v>
      </c>
      <c r="J746">
        <v>222.91</v>
      </c>
      <c r="K746">
        <v>30.45</v>
      </c>
      <c r="L746">
        <v>41.77</v>
      </c>
      <c r="M746">
        <v>12</v>
      </c>
      <c r="N746">
        <v>41</v>
      </c>
      <c r="O746">
        <v>0.55000000000000004</v>
      </c>
      <c r="P746">
        <v>0.09</v>
      </c>
      <c r="Q746">
        <f t="shared" si="88"/>
        <v>0.14756944444444445</v>
      </c>
      <c r="R746">
        <f t="shared" si="89"/>
        <v>0.46000000000000008</v>
      </c>
      <c r="S746">
        <f t="shared" si="90"/>
        <v>5.0000000000000001E-4</v>
      </c>
      <c r="T746">
        <f t="shared" si="91"/>
        <v>8.3500000000000002E-4</v>
      </c>
      <c r="U746">
        <f t="shared" si="92"/>
        <v>0.12</v>
      </c>
      <c r="V746">
        <f t="shared" si="93"/>
        <v>77319.836378626555</v>
      </c>
      <c r="W746">
        <f t="shared" si="94"/>
        <v>8.2152326152290716</v>
      </c>
      <c r="X746">
        <f t="shared" si="95"/>
        <v>270.65292519597068</v>
      </c>
    </row>
    <row r="747" spans="1:24" x14ac:dyDescent="0.25">
      <c r="A747">
        <v>120</v>
      </c>
      <c r="B747">
        <v>44</v>
      </c>
      <c r="C747">
        <v>48</v>
      </c>
      <c r="D747">
        <v>14</v>
      </c>
      <c r="E747">
        <v>43</v>
      </c>
      <c r="F747">
        <v>1.34</v>
      </c>
      <c r="G747">
        <v>1</v>
      </c>
      <c r="H747">
        <v>785</v>
      </c>
      <c r="I747">
        <v>180.58</v>
      </c>
      <c r="J747">
        <v>268.69</v>
      </c>
      <c r="K747">
        <v>41.76</v>
      </c>
      <c r="L747">
        <v>37.22</v>
      </c>
      <c r="M747">
        <v>12</v>
      </c>
      <c r="N747">
        <v>41</v>
      </c>
      <c r="O747">
        <v>0.45</v>
      </c>
      <c r="P747">
        <v>0.09</v>
      </c>
      <c r="Q747">
        <f t="shared" si="88"/>
        <v>0.10324600168350168</v>
      </c>
      <c r="R747">
        <f t="shared" si="89"/>
        <v>0.36</v>
      </c>
      <c r="S747">
        <f t="shared" si="90"/>
        <v>5.0000000000000001E-4</v>
      </c>
      <c r="T747">
        <f t="shared" si="91"/>
        <v>8.3500000000000002E-4</v>
      </c>
      <c r="U747">
        <f t="shared" si="92"/>
        <v>0.12</v>
      </c>
      <c r="V747">
        <f t="shared" si="93"/>
        <v>115907.61646502337</v>
      </c>
      <c r="W747">
        <f t="shared" si="94"/>
        <v>12.637149850700466</v>
      </c>
      <c r="X747">
        <f t="shared" si="95"/>
        <v>230.45425980831649</v>
      </c>
    </row>
    <row r="748" spans="1:24" x14ac:dyDescent="0.25">
      <c r="A748">
        <v>120</v>
      </c>
      <c r="B748">
        <v>36</v>
      </c>
      <c r="C748">
        <v>36</v>
      </c>
      <c r="D748">
        <v>14</v>
      </c>
      <c r="E748">
        <v>43</v>
      </c>
      <c r="F748">
        <v>1.4</v>
      </c>
      <c r="G748">
        <v>3</v>
      </c>
      <c r="H748">
        <v>735</v>
      </c>
      <c r="I748">
        <v>180.58</v>
      </c>
      <c r="J748">
        <v>294.14999999999998</v>
      </c>
      <c r="K748">
        <v>79.849999999999994</v>
      </c>
      <c r="L748">
        <v>42.48</v>
      </c>
      <c r="M748">
        <v>12</v>
      </c>
      <c r="N748">
        <v>41</v>
      </c>
      <c r="O748">
        <v>0.45</v>
      </c>
      <c r="P748">
        <v>0.09</v>
      </c>
      <c r="Q748">
        <f t="shared" si="88"/>
        <v>0.15753600823045266</v>
      </c>
      <c r="R748">
        <f t="shared" si="89"/>
        <v>0.36</v>
      </c>
      <c r="S748">
        <f t="shared" si="90"/>
        <v>5.0000000000000001E-4</v>
      </c>
      <c r="T748">
        <f t="shared" si="91"/>
        <v>8.3500000000000002E-4</v>
      </c>
      <c r="U748">
        <f t="shared" si="92"/>
        <v>0.12</v>
      </c>
      <c r="V748">
        <f t="shared" si="93"/>
        <v>226129.91652865967</v>
      </c>
      <c r="W748">
        <f t="shared" si="94"/>
        <v>23.084095645634008</v>
      </c>
      <c r="X748">
        <f t="shared" si="95"/>
        <v>245.90915418903299</v>
      </c>
    </row>
    <row r="749" spans="1:24" x14ac:dyDescent="0.25">
      <c r="A749">
        <v>120</v>
      </c>
      <c r="B749">
        <v>36</v>
      </c>
      <c r="C749">
        <v>40</v>
      </c>
      <c r="D749">
        <v>14</v>
      </c>
      <c r="E749">
        <v>43</v>
      </c>
      <c r="F749">
        <v>1.34</v>
      </c>
      <c r="G749">
        <v>3</v>
      </c>
      <c r="H749">
        <v>830</v>
      </c>
      <c r="I749">
        <v>180.58</v>
      </c>
      <c r="J749">
        <v>308.54000000000002</v>
      </c>
      <c r="K749">
        <v>92.74</v>
      </c>
      <c r="L749">
        <v>45.03</v>
      </c>
      <c r="M749">
        <v>12</v>
      </c>
      <c r="N749">
        <v>41</v>
      </c>
      <c r="O749">
        <v>0.45</v>
      </c>
      <c r="P749">
        <v>0.09</v>
      </c>
      <c r="Q749">
        <f t="shared" si="88"/>
        <v>0.16010802469135804</v>
      </c>
      <c r="R749">
        <f t="shared" si="89"/>
        <v>0.36</v>
      </c>
      <c r="S749">
        <f t="shared" si="90"/>
        <v>5.0000000000000001E-4</v>
      </c>
      <c r="T749">
        <f t="shared" si="91"/>
        <v>8.3500000000000002E-4</v>
      </c>
      <c r="U749">
        <f t="shared" si="92"/>
        <v>0.12</v>
      </c>
      <c r="V749">
        <f t="shared" si="93"/>
        <v>232194.34655806894</v>
      </c>
      <c r="W749">
        <f t="shared" si="94"/>
        <v>26.766848283777392</v>
      </c>
      <c r="X749">
        <f t="shared" si="95"/>
        <v>246.47336517466277</v>
      </c>
    </row>
    <row r="750" spans="1:24" x14ac:dyDescent="0.25">
      <c r="A750">
        <v>120</v>
      </c>
      <c r="B750">
        <v>36</v>
      </c>
      <c r="C750">
        <v>36</v>
      </c>
      <c r="D750">
        <v>14</v>
      </c>
      <c r="E750">
        <v>43</v>
      </c>
      <c r="F750">
        <v>1.4</v>
      </c>
      <c r="G750">
        <v>4</v>
      </c>
      <c r="H750">
        <v>695</v>
      </c>
      <c r="I750">
        <v>141.46</v>
      </c>
      <c r="J750">
        <v>200.84</v>
      </c>
      <c r="K750">
        <v>28.13</v>
      </c>
      <c r="L750">
        <v>48.24</v>
      </c>
      <c r="M750">
        <v>12</v>
      </c>
      <c r="N750">
        <v>41</v>
      </c>
      <c r="O750">
        <v>0.55000000000000004</v>
      </c>
      <c r="P750">
        <v>0.09</v>
      </c>
      <c r="Q750">
        <f t="shared" si="88"/>
        <v>0.14896262002743485</v>
      </c>
      <c r="R750">
        <f t="shared" si="89"/>
        <v>0.46000000000000008</v>
      </c>
      <c r="S750">
        <f t="shared" si="90"/>
        <v>5.0000000000000001E-4</v>
      </c>
      <c r="T750">
        <f t="shared" si="91"/>
        <v>8.3500000000000002E-4</v>
      </c>
      <c r="U750">
        <f t="shared" si="92"/>
        <v>0.12</v>
      </c>
      <c r="V750">
        <f t="shared" si="93"/>
        <v>78533.361131763348</v>
      </c>
      <c r="W750">
        <f t="shared" si="94"/>
        <v>7.5806508314688239</v>
      </c>
      <c r="X750">
        <f t="shared" si="95"/>
        <v>271.0763181866476</v>
      </c>
    </row>
    <row r="751" spans="1:24" x14ac:dyDescent="0.25">
      <c r="A751">
        <v>125</v>
      </c>
      <c r="B751">
        <v>44</v>
      </c>
      <c r="C751">
        <v>44</v>
      </c>
      <c r="D751">
        <v>14</v>
      </c>
      <c r="E751">
        <v>43</v>
      </c>
      <c r="F751">
        <v>1.37</v>
      </c>
      <c r="G751">
        <v>1</v>
      </c>
      <c r="H751">
        <v>720</v>
      </c>
      <c r="I751">
        <v>180.96</v>
      </c>
      <c r="J751">
        <v>263.92</v>
      </c>
      <c r="K751">
        <v>39.93</v>
      </c>
      <c r="L751">
        <v>35.479999999999997</v>
      </c>
      <c r="M751">
        <v>12</v>
      </c>
      <c r="N751">
        <v>41</v>
      </c>
      <c r="O751">
        <v>0.45</v>
      </c>
      <c r="P751">
        <v>0.09</v>
      </c>
      <c r="Q751">
        <f t="shared" si="88"/>
        <v>0.10330578512396695</v>
      </c>
      <c r="R751">
        <f t="shared" si="89"/>
        <v>0.36</v>
      </c>
      <c r="S751">
        <f t="shared" si="90"/>
        <v>5.0000000000000001E-4</v>
      </c>
      <c r="T751">
        <f t="shared" si="91"/>
        <v>8.3500000000000002E-4</v>
      </c>
      <c r="U751">
        <f t="shared" si="92"/>
        <v>0.125</v>
      </c>
      <c r="V751">
        <f t="shared" si="93"/>
        <v>120844.0762730214</v>
      </c>
      <c r="W751">
        <f t="shared" si="94"/>
        <v>12.084407627302141</v>
      </c>
      <c r="X751">
        <f t="shared" si="95"/>
        <v>230.42579521884616</v>
      </c>
    </row>
    <row r="752" spans="1:24" x14ac:dyDescent="0.25">
      <c r="A752">
        <v>120</v>
      </c>
      <c r="B752">
        <v>48</v>
      </c>
      <c r="C752">
        <v>44</v>
      </c>
      <c r="D752">
        <v>14</v>
      </c>
      <c r="E752">
        <v>43</v>
      </c>
      <c r="F752">
        <v>1.4</v>
      </c>
      <c r="G752">
        <v>1</v>
      </c>
      <c r="H752">
        <v>625</v>
      </c>
      <c r="I752">
        <v>180.99</v>
      </c>
      <c r="J752">
        <v>246.43</v>
      </c>
      <c r="K752">
        <v>26.44</v>
      </c>
      <c r="L752">
        <v>32.630000000000003</v>
      </c>
      <c r="M752">
        <v>12</v>
      </c>
      <c r="N752">
        <v>41</v>
      </c>
      <c r="O752">
        <v>0.45</v>
      </c>
      <c r="P752">
        <v>0.09</v>
      </c>
      <c r="Q752">
        <f t="shared" si="88"/>
        <v>8.2202230639730631E-2</v>
      </c>
      <c r="R752">
        <f t="shared" si="89"/>
        <v>0.36</v>
      </c>
      <c r="S752">
        <f t="shared" si="90"/>
        <v>5.0000000000000001E-4</v>
      </c>
      <c r="T752">
        <f t="shared" si="91"/>
        <v>8.3500000000000002E-4</v>
      </c>
      <c r="U752">
        <f t="shared" si="92"/>
        <v>0.12</v>
      </c>
      <c r="V752">
        <f t="shared" si="93"/>
        <v>82316.949398912562</v>
      </c>
      <c r="W752">
        <f t="shared" si="94"/>
        <v>7.1455685242111597</v>
      </c>
      <c r="X752">
        <f t="shared" si="95"/>
        <v>270.01954302745787</v>
      </c>
    </row>
    <row r="753" spans="1:24" x14ac:dyDescent="0.25">
      <c r="A753">
        <v>120</v>
      </c>
      <c r="B753">
        <v>40</v>
      </c>
      <c r="C753">
        <v>40</v>
      </c>
      <c r="D753">
        <v>14</v>
      </c>
      <c r="E753">
        <v>43</v>
      </c>
      <c r="F753">
        <v>1.4</v>
      </c>
      <c r="G753">
        <v>1.5</v>
      </c>
      <c r="H753">
        <v>750</v>
      </c>
      <c r="I753">
        <v>181.01</v>
      </c>
      <c r="J753">
        <v>283.13</v>
      </c>
      <c r="K753">
        <v>58.77</v>
      </c>
      <c r="L753">
        <v>49.55</v>
      </c>
      <c r="M753">
        <v>12</v>
      </c>
      <c r="N753">
        <v>41</v>
      </c>
      <c r="O753">
        <v>0.45</v>
      </c>
      <c r="P753">
        <v>0.09</v>
      </c>
      <c r="Q753">
        <f t="shared" si="88"/>
        <v>0.13020833333333334</v>
      </c>
      <c r="R753">
        <f t="shared" si="89"/>
        <v>0.36</v>
      </c>
      <c r="S753">
        <f t="shared" si="90"/>
        <v>5.0000000000000001E-4</v>
      </c>
      <c r="T753">
        <f t="shared" si="91"/>
        <v>8.3500000000000002E-4</v>
      </c>
      <c r="U753">
        <f t="shared" si="92"/>
        <v>0.12</v>
      </c>
      <c r="V753">
        <f t="shared" si="93"/>
        <v>166402.85636716968</v>
      </c>
      <c r="W753">
        <f t="shared" si="94"/>
        <v>17.333630871580176</v>
      </c>
      <c r="X753">
        <f t="shared" si="95"/>
        <v>239.05187225578888</v>
      </c>
    </row>
    <row r="754" spans="1:24" x14ac:dyDescent="0.25">
      <c r="A754">
        <v>120</v>
      </c>
      <c r="B754">
        <v>40</v>
      </c>
      <c r="C754">
        <v>36</v>
      </c>
      <c r="D754">
        <v>14</v>
      </c>
      <c r="E754">
        <v>43</v>
      </c>
      <c r="F754">
        <v>1.4</v>
      </c>
      <c r="G754">
        <v>2</v>
      </c>
      <c r="H754">
        <v>790</v>
      </c>
      <c r="I754">
        <v>181.07</v>
      </c>
      <c r="J754">
        <v>304.08999999999997</v>
      </c>
      <c r="K754">
        <v>81.02</v>
      </c>
      <c r="L754">
        <v>53.12</v>
      </c>
      <c r="M754">
        <v>12</v>
      </c>
      <c r="N754">
        <v>41</v>
      </c>
      <c r="O754">
        <v>0.45</v>
      </c>
      <c r="P754">
        <v>0.09</v>
      </c>
      <c r="Q754">
        <f t="shared" si="88"/>
        <v>0.15239197530864199</v>
      </c>
      <c r="R754">
        <f t="shared" si="89"/>
        <v>0.36</v>
      </c>
      <c r="S754">
        <f t="shared" si="90"/>
        <v>5.0000000000000001E-4</v>
      </c>
      <c r="T754">
        <f t="shared" si="91"/>
        <v>8.3500000000000002E-4</v>
      </c>
      <c r="U754">
        <f t="shared" si="92"/>
        <v>0.12</v>
      </c>
      <c r="V754">
        <f t="shared" si="93"/>
        <v>214229.7324240446</v>
      </c>
      <c r="W754">
        <f t="shared" si="94"/>
        <v>23.505762307638228</v>
      </c>
      <c r="X754">
        <f t="shared" si="95"/>
        <v>244.68143997896399</v>
      </c>
    </row>
    <row r="755" spans="1:24" x14ac:dyDescent="0.25">
      <c r="A755">
        <v>120</v>
      </c>
      <c r="B755">
        <v>44</v>
      </c>
      <c r="C755">
        <v>44</v>
      </c>
      <c r="D755">
        <v>14</v>
      </c>
      <c r="E755">
        <v>43</v>
      </c>
      <c r="F755">
        <v>1.4</v>
      </c>
      <c r="G755">
        <v>1</v>
      </c>
      <c r="H755">
        <v>730</v>
      </c>
      <c r="I755">
        <v>181.24</v>
      </c>
      <c r="J755">
        <v>266.12</v>
      </c>
      <c r="K755">
        <v>39.76</v>
      </c>
      <c r="L755">
        <v>36.35</v>
      </c>
      <c r="M755">
        <v>12</v>
      </c>
      <c r="N755">
        <v>41</v>
      </c>
      <c r="O755">
        <v>0.45</v>
      </c>
      <c r="P755">
        <v>0.09</v>
      </c>
      <c r="Q755">
        <f t="shared" si="88"/>
        <v>0.10474058769513316</v>
      </c>
      <c r="R755">
        <f t="shared" si="89"/>
        <v>0.36</v>
      </c>
      <c r="S755">
        <f t="shared" si="90"/>
        <v>5.0000000000000001E-4</v>
      </c>
      <c r="T755">
        <f t="shared" si="91"/>
        <v>8.3500000000000002E-4</v>
      </c>
      <c r="U755">
        <f t="shared" si="92"/>
        <v>0.12</v>
      </c>
      <c r="V755">
        <f t="shared" si="93"/>
        <v>118487.39016641001</v>
      </c>
      <c r="W755">
        <f t="shared" si="94"/>
        <v>12.013304836316571</v>
      </c>
      <c r="X755">
        <f t="shared" si="95"/>
        <v>230.96637887523138</v>
      </c>
    </row>
    <row r="756" spans="1:24" x14ac:dyDescent="0.25">
      <c r="A756">
        <v>120</v>
      </c>
      <c r="B756">
        <v>40</v>
      </c>
      <c r="C756">
        <v>40</v>
      </c>
      <c r="D756">
        <v>14</v>
      </c>
      <c r="E756">
        <v>43</v>
      </c>
      <c r="F756">
        <v>1.4</v>
      </c>
      <c r="G756">
        <v>1.5</v>
      </c>
      <c r="H756">
        <v>735</v>
      </c>
      <c r="I756">
        <v>181.85</v>
      </c>
      <c r="J756">
        <v>279.88</v>
      </c>
      <c r="K756">
        <v>55.66</v>
      </c>
      <c r="L756">
        <v>48.89</v>
      </c>
      <c r="M756">
        <v>12</v>
      </c>
      <c r="N756">
        <v>41</v>
      </c>
      <c r="O756">
        <v>0.45</v>
      </c>
      <c r="P756">
        <v>0.09</v>
      </c>
      <c r="Q756">
        <f t="shared" si="88"/>
        <v>0.12760416666666666</v>
      </c>
      <c r="R756">
        <f t="shared" si="89"/>
        <v>0.36</v>
      </c>
      <c r="S756">
        <f t="shared" si="90"/>
        <v>5.0000000000000001E-4</v>
      </c>
      <c r="T756">
        <f t="shared" si="91"/>
        <v>8.3500000000000002E-4</v>
      </c>
      <c r="U756">
        <f t="shared" si="92"/>
        <v>0.12</v>
      </c>
      <c r="V756">
        <f t="shared" si="93"/>
        <v>161160.29913980339</v>
      </c>
      <c r="W756">
        <f t="shared" si="94"/>
        <v>16.45178053718826</v>
      </c>
      <c r="X756">
        <f t="shared" si="95"/>
        <v>238.32204285842445</v>
      </c>
    </row>
    <row r="757" spans="1:24" x14ac:dyDescent="0.25">
      <c r="A757">
        <v>120</v>
      </c>
      <c r="B757">
        <v>44</v>
      </c>
      <c r="C757">
        <v>44</v>
      </c>
      <c r="D757">
        <v>14</v>
      </c>
      <c r="E757">
        <v>43</v>
      </c>
      <c r="F757">
        <v>1.4</v>
      </c>
      <c r="G757">
        <v>1</v>
      </c>
      <c r="H757">
        <v>705</v>
      </c>
      <c r="I757">
        <v>181.96</v>
      </c>
      <c r="J757">
        <v>261.98</v>
      </c>
      <c r="K757">
        <v>36.26</v>
      </c>
      <c r="L757">
        <v>35.51</v>
      </c>
      <c r="M757">
        <v>12</v>
      </c>
      <c r="N757">
        <v>41</v>
      </c>
      <c r="O757">
        <v>0.45</v>
      </c>
      <c r="P757">
        <v>0.09</v>
      </c>
      <c r="Q757">
        <f t="shared" si="88"/>
        <v>0.10115358126721763</v>
      </c>
      <c r="R757">
        <f t="shared" si="89"/>
        <v>0.36</v>
      </c>
      <c r="S757">
        <f t="shared" si="90"/>
        <v>5.0000000000000001E-4</v>
      </c>
      <c r="T757">
        <f t="shared" si="91"/>
        <v>8.3500000000000002E-4</v>
      </c>
      <c r="U757">
        <f t="shared" si="92"/>
        <v>0.12</v>
      </c>
      <c r="V757">
        <f t="shared" si="93"/>
        <v>112339.17499368441</v>
      </c>
      <c r="W757">
        <f t="shared" si="94"/>
        <v>10.999877551464934</v>
      </c>
      <c r="X757">
        <f t="shared" si="95"/>
        <v>229.6400330853773</v>
      </c>
    </row>
    <row r="758" spans="1:24" x14ac:dyDescent="0.25">
      <c r="A758">
        <v>120</v>
      </c>
      <c r="B758">
        <v>44</v>
      </c>
      <c r="C758">
        <v>48</v>
      </c>
      <c r="D758">
        <v>14</v>
      </c>
      <c r="E758">
        <v>43</v>
      </c>
      <c r="F758">
        <v>1.34</v>
      </c>
      <c r="G758">
        <v>1</v>
      </c>
      <c r="H758">
        <v>755</v>
      </c>
      <c r="I758">
        <v>181.99</v>
      </c>
      <c r="J758">
        <v>264.19</v>
      </c>
      <c r="K758">
        <v>37.68</v>
      </c>
      <c r="L758">
        <v>36.26</v>
      </c>
      <c r="M758">
        <v>12</v>
      </c>
      <c r="N758">
        <v>41</v>
      </c>
      <c r="O758">
        <v>0.45</v>
      </c>
      <c r="P758">
        <v>0.09</v>
      </c>
      <c r="Q758">
        <f t="shared" si="88"/>
        <v>9.9300294612794604E-2</v>
      </c>
      <c r="R758">
        <f t="shared" si="89"/>
        <v>0.36</v>
      </c>
      <c r="S758">
        <f t="shared" si="90"/>
        <v>5.0000000000000001E-4</v>
      </c>
      <c r="T758">
        <f t="shared" si="91"/>
        <v>8.3500000000000002E-4</v>
      </c>
      <c r="U758">
        <f t="shared" si="92"/>
        <v>0.12</v>
      </c>
      <c r="V758">
        <f t="shared" si="93"/>
        <v>109220.68518568526</v>
      </c>
      <c r="W758">
        <f t="shared" si="94"/>
        <v>11.45300240488783</v>
      </c>
      <c r="X758">
        <f t="shared" si="95"/>
        <v>228.99670032304545</v>
      </c>
    </row>
    <row r="759" spans="1:24" x14ac:dyDescent="0.25">
      <c r="A759">
        <v>120</v>
      </c>
      <c r="B759">
        <v>44</v>
      </c>
      <c r="C759">
        <v>44</v>
      </c>
      <c r="D759">
        <v>14</v>
      </c>
      <c r="E759">
        <v>43</v>
      </c>
      <c r="F759">
        <v>1.4</v>
      </c>
      <c r="G759">
        <v>1</v>
      </c>
      <c r="H759">
        <v>685</v>
      </c>
      <c r="I759">
        <v>182.18</v>
      </c>
      <c r="J759">
        <v>258.43</v>
      </c>
      <c r="K759">
        <v>33.619999999999997</v>
      </c>
      <c r="L759">
        <v>34.81</v>
      </c>
      <c r="M759">
        <v>12</v>
      </c>
      <c r="N759">
        <v>41</v>
      </c>
      <c r="O759">
        <v>0.45</v>
      </c>
      <c r="P759">
        <v>0.09</v>
      </c>
      <c r="Q759">
        <f t="shared" si="88"/>
        <v>9.8283976124885208E-2</v>
      </c>
      <c r="R759">
        <f t="shared" si="89"/>
        <v>0.36</v>
      </c>
      <c r="S759">
        <f t="shared" si="90"/>
        <v>5.0000000000000001E-4</v>
      </c>
      <c r="T759">
        <f t="shared" si="91"/>
        <v>8.3500000000000002E-4</v>
      </c>
      <c r="U759">
        <f t="shared" si="92"/>
        <v>0.12</v>
      </c>
      <c r="V759">
        <f t="shared" si="93"/>
        <v>107527.34810681929</v>
      </c>
      <c r="W759">
        <f t="shared" si="94"/>
        <v>10.230032424051556</v>
      </c>
      <c r="X759">
        <f t="shared" si="95"/>
        <v>228.64020959461388</v>
      </c>
    </row>
    <row r="760" spans="1:24" x14ac:dyDescent="0.25">
      <c r="A760">
        <v>120</v>
      </c>
      <c r="B760">
        <v>36</v>
      </c>
      <c r="C760">
        <v>40</v>
      </c>
      <c r="D760">
        <v>14</v>
      </c>
      <c r="E760">
        <v>43</v>
      </c>
      <c r="F760">
        <v>1.4</v>
      </c>
      <c r="G760">
        <v>2</v>
      </c>
      <c r="H760">
        <v>790</v>
      </c>
      <c r="I760">
        <v>137.74</v>
      </c>
      <c r="J760">
        <v>213.78</v>
      </c>
      <c r="K760">
        <v>33.25</v>
      </c>
      <c r="L760">
        <v>37.729999999999997</v>
      </c>
      <c r="M760">
        <v>12</v>
      </c>
      <c r="N760">
        <v>41</v>
      </c>
      <c r="O760">
        <v>0.55000000000000004</v>
      </c>
      <c r="P760">
        <v>0.09</v>
      </c>
      <c r="Q760">
        <f t="shared" si="88"/>
        <v>0.15239197530864199</v>
      </c>
      <c r="R760">
        <f t="shared" si="89"/>
        <v>0.46000000000000008</v>
      </c>
      <c r="S760">
        <f t="shared" si="90"/>
        <v>5.0000000000000001E-4</v>
      </c>
      <c r="T760">
        <f t="shared" si="91"/>
        <v>8.3500000000000002E-4</v>
      </c>
      <c r="U760">
        <f t="shared" si="92"/>
        <v>0.12</v>
      </c>
      <c r="V760">
        <f t="shared" si="93"/>
        <v>81559.034135416849</v>
      </c>
      <c r="W760">
        <f t="shared" si="94"/>
        <v>8.9488384676360155</v>
      </c>
      <c r="X760">
        <f t="shared" si="95"/>
        <v>271.55660056051431</v>
      </c>
    </row>
    <row r="761" spans="1:24" x14ac:dyDescent="0.25">
      <c r="A761">
        <v>125</v>
      </c>
      <c r="B761">
        <v>40</v>
      </c>
      <c r="C761">
        <v>48</v>
      </c>
      <c r="D761">
        <v>14</v>
      </c>
      <c r="E761">
        <v>43</v>
      </c>
      <c r="F761">
        <v>1.4</v>
      </c>
      <c r="G761">
        <v>1</v>
      </c>
      <c r="H761">
        <v>735</v>
      </c>
      <c r="I761">
        <v>182.4</v>
      </c>
      <c r="J761">
        <v>269.55</v>
      </c>
      <c r="K761">
        <v>42.75</v>
      </c>
      <c r="L761">
        <v>36.31</v>
      </c>
      <c r="M761">
        <v>12</v>
      </c>
      <c r="N761">
        <v>41</v>
      </c>
      <c r="O761">
        <v>0.45</v>
      </c>
      <c r="P761">
        <v>0.09</v>
      </c>
      <c r="Q761">
        <f t="shared" si="88"/>
        <v>0.10633680555555555</v>
      </c>
      <c r="R761">
        <f t="shared" si="89"/>
        <v>0.36</v>
      </c>
      <c r="S761">
        <f t="shared" si="90"/>
        <v>5.0000000000000001E-4</v>
      </c>
      <c r="T761">
        <f t="shared" si="91"/>
        <v>8.3500000000000002E-4</v>
      </c>
      <c r="U761">
        <f t="shared" si="92"/>
        <v>0.125</v>
      </c>
      <c r="V761">
        <f t="shared" si="93"/>
        <v>126323.97134515338</v>
      </c>
      <c r="W761">
        <f t="shared" si="94"/>
        <v>12.895572074817739</v>
      </c>
      <c r="X761">
        <f t="shared" si="95"/>
        <v>231.50913935397637</v>
      </c>
    </row>
    <row r="762" spans="1:24" x14ac:dyDescent="0.25">
      <c r="A762">
        <v>120</v>
      </c>
      <c r="B762">
        <v>40</v>
      </c>
      <c r="C762">
        <v>36</v>
      </c>
      <c r="D762">
        <v>14</v>
      </c>
      <c r="E762">
        <v>43</v>
      </c>
      <c r="F762">
        <v>1.4</v>
      </c>
      <c r="G762">
        <v>2</v>
      </c>
      <c r="H762">
        <v>790</v>
      </c>
      <c r="I762">
        <v>140.5</v>
      </c>
      <c r="J762">
        <v>217.12</v>
      </c>
      <c r="K762">
        <v>33.25</v>
      </c>
      <c r="L762">
        <v>38.11</v>
      </c>
      <c r="M762">
        <v>12</v>
      </c>
      <c r="N762">
        <v>41</v>
      </c>
      <c r="O762">
        <v>0.55000000000000004</v>
      </c>
      <c r="P762">
        <v>0.09</v>
      </c>
      <c r="Q762">
        <f t="shared" si="88"/>
        <v>0.15239197530864199</v>
      </c>
      <c r="R762">
        <f t="shared" si="89"/>
        <v>0.46000000000000008</v>
      </c>
      <c r="S762">
        <f t="shared" si="90"/>
        <v>5.0000000000000001E-4</v>
      </c>
      <c r="T762">
        <f t="shared" si="91"/>
        <v>8.3500000000000002E-4</v>
      </c>
      <c r="U762">
        <f t="shared" si="92"/>
        <v>0.12</v>
      </c>
      <c r="V762">
        <f t="shared" si="93"/>
        <v>81559.034135416849</v>
      </c>
      <c r="W762">
        <f t="shared" si="94"/>
        <v>8.9488384676360155</v>
      </c>
      <c r="X762">
        <f t="shared" si="95"/>
        <v>271.55660056051431</v>
      </c>
    </row>
    <row r="763" spans="1:24" x14ac:dyDescent="0.25">
      <c r="A763">
        <v>120</v>
      </c>
      <c r="B763">
        <v>40</v>
      </c>
      <c r="C763">
        <v>40</v>
      </c>
      <c r="D763">
        <v>14</v>
      </c>
      <c r="E763">
        <v>43</v>
      </c>
      <c r="F763">
        <v>1.34</v>
      </c>
      <c r="G763">
        <v>2</v>
      </c>
      <c r="H763">
        <v>850</v>
      </c>
      <c r="I763">
        <v>183.07</v>
      </c>
      <c r="J763">
        <v>308</v>
      </c>
      <c r="K763">
        <v>82.47</v>
      </c>
      <c r="L763">
        <v>55.18</v>
      </c>
      <c r="M763">
        <v>12</v>
      </c>
      <c r="N763">
        <v>41</v>
      </c>
      <c r="O763">
        <v>0.45</v>
      </c>
      <c r="P763">
        <v>0.09</v>
      </c>
      <c r="Q763">
        <f t="shared" si="88"/>
        <v>0.14756944444444442</v>
      </c>
      <c r="R763">
        <f t="shared" si="89"/>
        <v>0.36</v>
      </c>
      <c r="S763">
        <f t="shared" si="90"/>
        <v>5.0000000000000001E-4</v>
      </c>
      <c r="T763">
        <f t="shared" si="91"/>
        <v>8.3500000000000002E-4</v>
      </c>
      <c r="U763">
        <f t="shared" si="92"/>
        <v>0.12</v>
      </c>
      <c r="V763">
        <f t="shared" si="93"/>
        <v>203350.22211426101</v>
      </c>
      <c r="W763">
        <f t="shared" si="94"/>
        <v>24.006623444044699</v>
      </c>
      <c r="X763">
        <f t="shared" si="95"/>
        <v>243.53019362436936</v>
      </c>
    </row>
    <row r="764" spans="1:24" x14ac:dyDescent="0.25">
      <c r="A764">
        <v>120</v>
      </c>
      <c r="B764">
        <v>36</v>
      </c>
      <c r="C764">
        <v>40</v>
      </c>
      <c r="D764">
        <v>14</v>
      </c>
      <c r="E764">
        <v>43</v>
      </c>
      <c r="F764">
        <v>1.37</v>
      </c>
      <c r="G764">
        <v>3</v>
      </c>
      <c r="H764">
        <v>790</v>
      </c>
      <c r="I764">
        <v>149.76</v>
      </c>
      <c r="J764">
        <v>220.13</v>
      </c>
      <c r="K764">
        <v>33.26</v>
      </c>
      <c r="L764">
        <v>41.69</v>
      </c>
      <c r="M764">
        <v>12</v>
      </c>
      <c r="N764">
        <v>41</v>
      </c>
      <c r="O764">
        <v>0.55000000000000004</v>
      </c>
      <c r="P764">
        <v>0.09</v>
      </c>
      <c r="Q764">
        <f t="shared" si="88"/>
        <v>0.15239197530864199</v>
      </c>
      <c r="R764">
        <f t="shared" si="89"/>
        <v>0.46000000000000008</v>
      </c>
      <c r="S764">
        <f t="shared" si="90"/>
        <v>5.0000000000000001E-4</v>
      </c>
      <c r="T764">
        <f t="shared" si="91"/>
        <v>8.3500000000000002E-4</v>
      </c>
      <c r="U764">
        <f t="shared" si="92"/>
        <v>0.12</v>
      </c>
      <c r="V764">
        <f t="shared" si="93"/>
        <v>81559.034135416849</v>
      </c>
      <c r="W764">
        <f t="shared" si="94"/>
        <v>8.9488384676360155</v>
      </c>
      <c r="X764">
        <f t="shared" si="95"/>
        <v>271.66834690654753</v>
      </c>
    </row>
    <row r="765" spans="1:24" x14ac:dyDescent="0.25">
      <c r="A765">
        <v>120</v>
      </c>
      <c r="B765">
        <v>40</v>
      </c>
      <c r="C765">
        <v>40</v>
      </c>
      <c r="D765">
        <v>14</v>
      </c>
      <c r="E765">
        <v>43</v>
      </c>
      <c r="F765">
        <v>1.4</v>
      </c>
      <c r="G765">
        <v>1.5</v>
      </c>
      <c r="H765">
        <v>885</v>
      </c>
      <c r="I765">
        <v>125.77</v>
      </c>
      <c r="J765">
        <v>210.52</v>
      </c>
      <c r="K765">
        <v>37.78</v>
      </c>
      <c r="L765">
        <v>38.22</v>
      </c>
      <c r="M765">
        <v>12</v>
      </c>
      <c r="N765">
        <v>41</v>
      </c>
      <c r="O765">
        <v>0.55000000000000004</v>
      </c>
      <c r="P765">
        <v>0.09</v>
      </c>
      <c r="Q765">
        <f t="shared" si="88"/>
        <v>0.15364583333333331</v>
      </c>
      <c r="R765">
        <f t="shared" si="89"/>
        <v>0.46000000000000008</v>
      </c>
      <c r="S765">
        <f t="shared" si="90"/>
        <v>5.0000000000000001E-4</v>
      </c>
      <c r="T765">
        <f t="shared" si="91"/>
        <v>8.3500000000000002E-4</v>
      </c>
      <c r="U765">
        <f t="shared" si="92"/>
        <v>0.12</v>
      </c>
      <c r="V765">
        <f t="shared" si="93"/>
        <v>82678.978213995782</v>
      </c>
      <c r="W765">
        <f t="shared" si="94"/>
        <v>10.162624405470314</v>
      </c>
      <c r="X765">
        <f t="shared" si="95"/>
        <v>271.75436671322689</v>
      </c>
    </row>
    <row r="766" spans="1:24" x14ac:dyDescent="0.25">
      <c r="A766">
        <v>120</v>
      </c>
      <c r="B766">
        <v>36</v>
      </c>
      <c r="C766">
        <v>44</v>
      </c>
      <c r="D766">
        <v>14</v>
      </c>
      <c r="E766">
        <v>43</v>
      </c>
      <c r="F766">
        <v>1.4</v>
      </c>
      <c r="G766">
        <v>1.5</v>
      </c>
      <c r="H766">
        <v>885</v>
      </c>
      <c r="I766">
        <v>120.57</v>
      </c>
      <c r="J766">
        <v>205.42</v>
      </c>
      <c r="K766">
        <v>38.450000000000003</v>
      </c>
      <c r="L766">
        <v>37.729999999999997</v>
      </c>
      <c r="M766">
        <v>12</v>
      </c>
      <c r="N766">
        <v>41</v>
      </c>
      <c r="O766">
        <v>0.55000000000000004</v>
      </c>
      <c r="P766">
        <v>0.09</v>
      </c>
      <c r="Q766">
        <f t="shared" si="88"/>
        <v>0.15519781144781145</v>
      </c>
      <c r="R766">
        <f t="shared" si="89"/>
        <v>0.46000000000000008</v>
      </c>
      <c r="S766">
        <f t="shared" si="90"/>
        <v>5.0000000000000001E-4</v>
      </c>
      <c r="T766">
        <f t="shared" si="91"/>
        <v>8.3500000000000002E-4</v>
      </c>
      <c r="U766">
        <f t="shared" si="92"/>
        <v>0.12</v>
      </c>
      <c r="V766">
        <f t="shared" si="93"/>
        <v>84075.349230733496</v>
      </c>
      <c r="W766">
        <f t="shared" si="94"/>
        <v>10.334261676277659</v>
      </c>
      <c r="X766">
        <f t="shared" si="95"/>
        <v>272.06334815637712</v>
      </c>
    </row>
    <row r="767" spans="1:24" x14ac:dyDescent="0.25">
      <c r="A767">
        <v>120</v>
      </c>
      <c r="B767">
        <v>36</v>
      </c>
      <c r="C767">
        <v>36</v>
      </c>
      <c r="D767">
        <v>14</v>
      </c>
      <c r="E767">
        <v>43</v>
      </c>
      <c r="F767">
        <v>1.4</v>
      </c>
      <c r="G767">
        <v>4</v>
      </c>
      <c r="H767">
        <v>685</v>
      </c>
      <c r="I767">
        <v>183.2</v>
      </c>
      <c r="J767">
        <v>280.38</v>
      </c>
      <c r="K767">
        <v>65.92</v>
      </c>
      <c r="L767">
        <v>53.22</v>
      </c>
      <c r="M767">
        <v>12</v>
      </c>
      <c r="N767">
        <v>41</v>
      </c>
      <c r="O767">
        <v>0.45</v>
      </c>
      <c r="P767">
        <v>0.09</v>
      </c>
      <c r="Q767">
        <f t="shared" si="88"/>
        <v>0.14681927297668038</v>
      </c>
      <c r="R767">
        <f t="shared" si="89"/>
        <v>0.36</v>
      </c>
      <c r="S767">
        <f t="shared" si="90"/>
        <v>5.0000000000000001E-4</v>
      </c>
      <c r="T767">
        <f t="shared" si="91"/>
        <v>8.3500000000000002E-4</v>
      </c>
      <c r="U767">
        <f t="shared" si="92"/>
        <v>0.12</v>
      </c>
      <c r="V767">
        <f t="shared" si="93"/>
        <v>201681.93892698977</v>
      </c>
      <c r="W767">
        <f t="shared" si="94"/>
        <v>19.187795578470553</v>
      </c>
      <c r="X767">
        <f t="shared" si="95"/>
        <v>243.55171093215512</v>
      </c>
    </row>
    <row r="768" spans="1:24" x14ac:dyDescent="0.25">
      <c r="A768">
        <v>120</v>
      </c>
      <c r="B768">
        <v>40</v>
      </c>
      <c r="C768">
        <v>36</v>
      </c>
      <c r="D768">
        <v>14</v>
      </c>
      <c r="E768">
        <v>43</v>
      </c>
      <c r="F768">
        <v>1.4</v>
      </c>
      <c r="G768">
        <v>2</v>
      </c>
      <c r="H768">
        <v>760</v>
      </c>
      <c r="I768">
        <v>183.28</v>
      </c>
      <c r="J768">
        <v>296.52</v>
      </c>
      <c r="K768">
        <v>72.91</v>
      </c>
      <c r="L768">
        <v>51.85</v>
      </c>
      <c r="M768">
        <v>12</v>
      </c>
      <c r="N768">
        <v>41</v>
      </c>
      <c r="O768">
        <v>0.45</v>
      </c>
      <c r="P768">
        <v>0.09</v>
      </c>
      <c r="Q768">
        <f t="shared" si="88"/>
        <v>0.14660493827160495</v>
      </c>
      <c r="R768">
        <f t="shared" si="89"/>
        <v>0.36</v>
      </c>
      <c r="S768">
        <f t="shared" si="90"/>
        <v>5.0000000000000001E-4</v>
      </c>
      <c r="T768">
        <f t="shared" si="91"/>
        <v>8.3500000000000002E-4</v>
      </c>
      <c r="U768">
        <f t="shared" si="92"/>
        <v>0.12</v>
      </c>
      <c r="V768">
        <f t="shared" si="93"/>
        <v>201206.47760836425</v>
      </c>
      <c r="W768">
        <f t="shared" si="94"/>
        <v>21.238461525327338</v>
      </c>
      <c r="X768">
        <f t="shared" si="95"/>
        <v>243.29228561613655</v>
      </c>
    </row>
    <row r="769" spans="1:24" x14ac:dyDescent="0.25">
      <c r="A769">
        <v>120</v>
      </c>
      <c r="B769">
        <v>36</v>
      </c>
      <c r="C769">
        <v>36</v>
      </c>
      <c r="D769">
        <v>14</v>
      </c>
      <c r="E769">
        <v>43</v>
      </c>
      <c r="F769">
        <v>1.4</v>
      </c>
      <c r="G769">
        <v>4</v>
      </c>
      <c r="H769">
        <v>715</v>
      </c>
      <c r="I769">
        <v>142.38</v>
      </c>
      <c r="J769">
        <v>205.14</v>
      </c>
      <c r="K769">
        <v>30.42</v>
      </c>
      <c r="L769">
        <v>49.2</v>
      </c>
      <c r="M769">
        <v>12</v>
      </c>
      <c r="N769">
        <v>41</v>
      </c>
      <c r="O769">
        <v>0.55000000000000004</v>
      </c>
      <c r="P769">
        <v>0.09</v>
      </c>
      <c r="Q769">
        <f t="shared" ref="Q769:Q832" si="96">H769/3600/(B769*C769*10^-3)</f>
        <v>0.15324931412894374</v>
      </c>
      <c r="R769">
        <f t="shared" ref="R769:R832" si="97">O769-P769</f>
        <v>0.46000000000000008</v>
      </c>
      <c r="S769">
        <f t="shared" ref="S769:S832" si="98">500*10^-6</f>
        <v>5.0000000000000001E-4</v>
      </c>
      <c r="T769">
        <f t="shared" ref="T769:T832" si="99">0.000835</f>
        <v>8.3500000000000002E-4</v>
      </c>
      <c r="U769">
        <f t="shared" ref="U769:U832" si="100">A769/1000</f>
        <v>0.12</v>
      </c>
      <c r="V769">
        <f t="shared" ref="V769:V832" si="101">U769*(150*T769*(1-R769)^2*Q769/(S769^2*R769^3)+1.75*1000*(1-R769)*Q769^2/(S769*R769^3))</f>
        <v>82324.015752947584</v>
      </c>
      <c r="W769">
        <f t="shared" ref="W769:W832" si="102">V769*H769/3600/1000/2</f>
        <v>8.1752321199107669</v>
      </c>
      <c r="X769">
        <f t="shared" ref="X769:X832" si="103">ABS(W769-K769)/W769*100</f>
        <v>272.09952639646929</v>
      </c>
    </row>
    <row r="770" spans="1:24" x14ac:dyDescent="0.25">
      <c r="A770">
        <v>120</v>
      </c>
      <c r="B770">
        <v>36</v>
      </c>
      <c r="C770">
        <v>36</v>
      </c>
      <c r="D770">
        <v>14</v>
      </c>
      <c r="E770">
        <v>43</v>
      </c>
      <c r="F770">
        <v>1.4</v>
      </c>
      <c r="G770">
        <v>4</v>
      </c>
      <c r="H770">
        <v>695</v>
      </c>
      <c r="I770">
        <v>183.6</v>
      </c>
      <c r="J770">
        <v>283.79000000000002</v>
      </c>
      <c r="K770">
        <v>68.569999999999993</v>
      </c>
      <c r="L770">
        <v>53.73</v>
      </c>
      <c r="M770">
        <v>12</v>
      </c>
      <c r="N770">
        <v>41</v>
      </c>
      <c r="O770">
        <v>0.45</v>
      </c>
      <c r="P770">
        <v>0.09</v>
      </c>
      <c r="Q770">
        <f t="shared" si="96"/>
        <v>0.14896262002743485</v>
      </c>
      <c r="R770">
        <f t="shared" si="97"/>
        <v>0.36</v>
      </c>
      <c r="S770">
        <f t="shared" si="98"/>
        <v>5.0000000000000001E-4</v>
      </c>
      <c r="T770">
        <f t="shared" si="99"/>
        <v>8.3500000000000002E-4</v>
      </c>
      <c r="U770">
        <f t="shared" si="100"/>
        <v>0.12</v>
      </c>
      <c r="V770">
        <f t="shared" si="101"/>
        <v>206465.66595000742</v>
      </c>
      <c r="W770">
        <f t="shared" si="102"/>
        <v>19.929671921563216</v>
      </c>
      <c r="X770">
        <f t="shared" si="103"/>
        <v>244.05985341790614</v>
      </c>
    </row>
    <row r="771" spans="1:24" x14ac:dyDescent="0.25">
      <c r="A771">
        <v>120</v>
      </c>
      <c r="B771">
        <v>40</v>
      </c>
      <c r="C771">
        <v>40</v>
      </c>
      <c r="D771">
        <v>14</v>
      </c>
      <c r="E771">
        <v>43</v>
      </c>
      <c r="F771">
        <v>1.37</v>
      </c>
      <c r="G771">
        <v>1.5</v>
      </c>
      <c r="H771">
        <v>900</v>
      </c>
      <c r="I771">
        <v>117.2</v>
      </c>
      <c r="J771">
        <v>203.38</v>
      </c>
      <c r="K771">
        <v>39.57</v>
      </c>
      <c r="L771">
        <v>37.83</v>
      </c>
      <c r="M771">
        <v>12</v>
      </c>
      <c r="N771">
        <v>41</v>
      </c>
      <c r="O771">
        <v>0.55000000000000004</v>
      </c>
      <c r="P771">
        <v>0.09</v>
      </c>
      <c r="Q771">
        <f t="shared" si="96"/>
        <v>0.15625</v>
      </c>
      <c r="R771">
        <f t="shared" si="97"/>
        <v>0.46000000000000008</v>
      </c>
      <c r="S771">
        <f t="shared" si="98"/>
        <v>5.0000000000000001E-4</v>
      </c>
      <c r="T771">
        <f t="shared" si="99"/>
        <v>8.3500000000000002E-4</v>
      </c>
      <c r="U771">
        <f t="shared" si="100"/>
        <v>0.12</v>
      </c>
      <c r="V771">
        <f t="shared" si="101"/>
        <v>85028.426019150109</v>
      </c>
      <c r="W771">
        <f t="shared" si="102"/>
        <v>10.628553252393761</v>
      </c>
      <c r="X771">
        <f t="shared" si="103"/>
        <v>272.29902377436036</v>
      </c>
    </row>
    <row r="772" spans="1:24" x14ac:dyDescent="0.25">
      <c r="A772">
        <v>120</v>
      </c>
      <c r="B772">
        <v>36</v>
      </c>
      <c r="C772">
        <v>44</v>
      </c>
      <c r="D772">
        <v>14</v>
      </c>
      <c r="E772">
        <v>43</v>
      </c>
      <c r="F772">
        <v>1.34</v>
      </c>
      <c r="G772">
        <v>2</v>
      </c>
      <c r="H772">
        <v>890</v>
      </c>
      <c r="I772">
        <v>134.68</v>
      </c>
      <c r="J772">
        <v>219.21</v>
      </c>
      <c r="K772">
        <v>39.06</v>
      </c>
      <c r="L772">
        <v>40.130000000000003</v>
      </c>
      <c r="M772">
        <v>12</v>
      </c>
      <c r="N772">
        <v>41</v>
      </c>
      <c r="O772">
        <v>0.55000000000000004</v>
      </c>
      <c r="P772">
        <v>0.09</v>
      </c>
      <c r="Q772">
        <f t="shared" si="96"/>
        <v>0.15607463524130191</v>
      </c>
      <c r="R772">
        <f t="shared" si="97"/>
        <v>0.46000000000000008</v>
      </c>
      <c r="S772">
        <f t="shared" si="98"/>
        <v>5.0000000000000001E-4</v>
      </c>
      <c r="T772">
        <f t="shared" si="99"/>
        <v>8.3500000000000002E-4</v>
      </c>
      <c r="U772">
        <f t="shared" si="100"/>
        <v>0.12</v>
      </c>
      <c r="V772">
        <f t="shared" si="101"/>
        <v>84869.221606396095</v>
      </c>
      <c r="W772">
        <f t="shared" si="102"/>
        <v>10.490778781901739</v>
      </c>
      <c r="X772">
        <f t="shared" si="103"/>
        <v>272.32698174309718</v>
      </c>
    </row>
    <row r="773" spans="1:24" x14ac:dyDescent="0.25">
      <c r="A773">
        <v>120</v>
      </c>
      <c r="B773">
        <v>36</v>
      </c>
      <c r="C773">
        <v>40</v>
      </c>
      <c r="D773">
        <v>14</v>
      </c>
      <c r="E773">
        <v>43</v>
      </c>
      <c r="F773">
        <v>1.4</v>
      </c>
      <c r="G773">
        <v>2</v>
      </c>
      <c r="H773">
        <v>820</v>
      </c>
      <c r="I773">
        <v>135.72</v>
      </c>
      <c r="J773">
        <v>217.06</v>
      </c>
      <c r="K773">
        <v>36.85</v>
      </c>
      <c r="L773">
        <v>38.71</v>
      </c>
      <c r="M773">
        <v>12</v>
      </c>
      <c r="N773">
        <v>41</v>
      </c>
      <c r="O773">
        <v>0.55000000000000004</v>
      </c>
      <c r="P773">
        <v>0.09</v>
      </c>
      <c r="Q773">
        <f t="shared" si="96"/>
        <v>0.15817901234567902</v>
      </c>
      <c r="R773">
        <f t="shared" si="97"/>
        <v>0.46000000000000008</v>
      </c>
      <c r="S773">
        <f t="shared" si="98"/>
        <v>5.0000000000000001E-4</v>
      </c>
      <c r="T773">
        <f t="shared" si="99"/>
        <v>8.3500000000000002E-4</v>
      </c>
      <c r="U773">
        <f t="shared" si="100"/>
        <v>0.12</v>
      </c>
      <c r="V773">
        <f t="shared" si="101"/>
        <v>86789.133187117084</v>
      </c>
      <c r="W773">
        <f t="shared" si="102"/>
        <v>9.8843179463105564</v>
      </c>
      <c r="X773">
        <f t="shared" si="103"/>
        <v>272.81277474238595</v>
      </c>
    </row>
    <row r="774" spans="1:24" x14ac:dyDescent="0.25">
      <c r="A774">
        <v>120</v>
      </c>
      <c r="B774">
        <v>36</v>
      </c>
      <c r="C774">
        <v>36</v>
      </c>
      <c r="D774">
        <v>14</v>
      </c>
      <c r="E774">
        <v>43</v>
      </c>
      <c r="F774">
        <v>1.4</v>
      </c>
      <c r="G774">
        <v>4</v>
      </c>
      <c r="H774">
        <v>715</v>
      </c>
      <c r="I774">
        <v>184.06</v>
      </c>
      <c r="J774">
        <v>290.58</v>
      </c>
      <c r="K774">
        <v>74.08</v>
      </c>
      <c r="L774">
        <v>54.79</v>
      </c>
      <c r="M774">
        <v>12</v>
      </c>
      <c r="N774">
        <v>41</v>
      </c>
      <c r="O774">
        <v>0.45</v>
      </c>
      <c r="P774">
        <v>0.09</v>
      </c>
      <c r="Q774">
        <f t="shared" si="96"/>
        <v>0.15324931412894374</v>
      </c>
      <c r="R774">
        <f t="shared" si="97"/>
        <v>0.36</v>
      </c>
      <c r="S774">
        <f t="shared" si="98"/>
        <v>5.0000000000000001E-4</v>
      </c>
      <c r="T774">
        <f t="shared" si="99"/>
        <v>8.3500000000000002E-4</v>
      </c>
      <c r="U774">
        <f t="shared" si="100"/>
        <v>0.12</v>
      </c>
      <c r="V774">
        <f t="shared" si="101"/>
        <v>216191.92274201714</v>
      </c>
      <c r="W774">
        <f t="shared" si="102"/>
        <v>21.469058994519756</v>
      </c>
      <c r="X774">
        <f t="shared" si="103"/>
        <v>245.05471347817266</v>
      </c>
    </row>
    <row r="775" spans="1:24" x14ac:dyDescent="0.25">
      <c r="A775">
        <v>120</v>
      </c>
      <c r="B775">
        <v>36</v>
      </c>
      <c r="C775">
        <v>36</v>
      </c>
      <c r="D775">
        <v>14</v>
      </c>
      <c r="E775">
        <v>43</v>
      </c>
      <c r="F775">
        <v>1.4</v>
      </c>
      <c r="G775">
        <v>3</v>
      </c>
      <c r="H775">
        <v>735</v>
      </c>
      <c r="I775">
        <v>141.88999999999999</v>
      </c>
      <c r="J775">
        <v>210.65</v>
      </c>
      <c r="K775">
        <v>32.81</v>
      </c>
      <c r="L775">
        <v>39.56</v>
      </c>
      <c r="M775">
        <v>12</v>
      </c>
      <c r="N775">
        <v>41</v>
      </c>
      <c r="O775">
        <v>0.55000000000000004</v>
      </c>
      <c r="P775">
        <v>0.09</v>
      </c>
      <c r="Q775">
        <f t="shared" si="96"/>
        <v>0.15753600823045266</v>
      </c>
      <c r="R775">
        <f t="shared" si="97"/>
        <v>0.46000000000000008</v>
      </c>
      <c r="S775">
        <f t="shared" si="98"/>
        <v>5.0000000000000001E-4</v>
      </c>
      <c r="T775">
        <f t="shared" si="99"/>
        <v>8.3500000000000002E-4</v>
      </c>
      <c r="U775">
        <f t="shared" si="100"/>
        <v>0.12</v>
      </c>
      <c r="V775">
        <f t="shared" si="101"/>
        <v>86200.30404030584</v>
      </c>
      <c r="W775">
        <f t="shared" si="102"/>
        <v>8.7996143707812209</v>
      </c>
      <c r="X775">
        <f t="shared" si="103"/>
        <v>272.85724825560919</v>
      </c>
    </row>
    <row r="776" spans="1:24" x14ac:dyDescent="0.25">
      <c r="A776">
        <v>120</v>
      </c>
      <c r="B776">
        <v>40</v>
      </c>
      <c r="C776">
        <v>36</v>
      </c>
      <c r="D776">
        <v>14</v>
      </c>
      <c r="E776">
        <v>43</v>
      </c>
      <c r="F776">
        <v>1.4</v>
      </c>
      <c r="G776">
        <v>2</v>
      </c>
      <c r="H776">
        <v>740</v>
      </c>
      <c r="I776">
        <v>184.36</v>
      </c>
      <c r="J776">
        <v>291.32</v>
      </c>
      <c r="K776">
        <v>67.819999999999993</v>
      </c>
      <c r="L776">
        <v>50.93</v>
      </c>
      <c r="M776">
        <v>12</v>
      </c>
      <c r="N776">
        <v>41</v>
      </c>
      <c r="O776">
        <v>0.45</v>
      </c>
      <c r="P776">
        <v>0.09</v>
      </c>
      <c r="Q776">
        <f t="shared" si="96"/>
        <v>0.14274691358024691</v>
      </c>
      <c r="R776">
        <f t="shared" si="97"/>
        <v>0.36</v>
      </c>
      <c r="S776">
        <f t="shared" si="98"/>
        <v>5.0000000000000001E-4</v>
      </c>
      <c r="T776">
        <f t="shared" si="99"/>
        <v>8.3500000000000002E-4</v>
      </c>
      <c r="U776">
        <f t="shared" si="100"/>
        <v>0.12</v>
      </c>
      <c r="V776">
        <f t="shared" si="101"/>
        <v>192738.69143830956</v>
      </c>
      <c r="W776">
        <f t="shared" si="102"/>
        <v>19.809254397826262</v>
      </c>
      <c r="X776">
        <f t="shared" si="103"/>
        <v>242.36523312781583</v>
      </c>
    </row>
    <row r="777" spans="1:24" x14ac:dyDescent="0.25">
      <c r="A777">
        <v>120</v>
      </c>
      <c r="B777">
        <v>36</v>
      </c>
      <c r="C777">
        <v>36</v>
      </c>
      <c r="D777">
        <v>14</v>
      </c>
      <c r="E777">
        <v>43</v>
      </c>
      <c r="F777">
        <v>1.4</v>
      </c>
      <c r="G777">
        <v>4</v>
      </c>
      <c r="H777">
        <v>740</v>
      </c>
      <c r="I777">
        <v>184.36</v>
      </c>
      <c r="J777">
        <v>299</v>
      </c>
      <c r="K777">
        <v>81.37</v>
      </c>
      <c r="L777">
        <v>55.99</v>
      </c>
      <c r="M777">
        <v>12</v>
      </c>
      <c r="N777">
        <v>41</v>
      </c>
      <c r="O777">
        <v>0.45</v>
      </c>
      <c r="P777">
        <v>0.09</v>
      </c>
      <c r="Q777">
        <f t="shared" si="96"/>
        <v>0.1586076817558299</v>
      </c>
      <c r="R777">
        <f t="shared" si="97"/>
        <v>0.36</v>
      </c>
      <c r="S777">
        <f t="shared" si="98"/>
        <v>5.0000000000000001E-4</v>
      </c>
      <c r="T777">
        <f t="shared" si="99"/>
        <v>8.3500000000000002E-4</v>
      </c>
      <c r="U777">
        <f t="shared" si="100"/>
        <v>0.12</v>
      </c>
      <c r="V777">
        <f t="shared" si="101"/>
        <v>228647.49888073164</v>
      </c>
      <c r="W777">
        <f t="shared" si="102"/>
        <v>23.499881829408533</v>
      </c>
      <c r="X777">
        <f t="shared" si="103"/>
        <v>246.25706031496244</v>
      </c>
    </row>
    <row r="778" spans="1:24" x14ac:dyDescent="0.25">
      <c r="A778">
        <v>120</v>
      </c>
      <c r="B778">
        <v>36</v>
      </c>
      <c r="C778">
        <v>36</v>
      </c>
      <c r="D778">
        <v>14</v>
      </c>
      <c r="E778">
        <v>43</v>
      </c>
      <c r="F778">
        <v>1.4</v>
      </c>
      <c r="G778">
        <v>4</v>
      </c>
      <c r="H778">
        <v>740</v>
      </c>
      <c r="I778">
        <v>143.31</v>
      </c>
      <c r="J778">
        <v>210.39</v>
      </c>
      <c r="K778">
        <v>33.450000000000003</v>
      </c>
      <c r="L778">
        <v>50.35</v>
      </c>
      <c r="M778">
        <v>12</v>
      </c>
      <c r="N778">
        <v>41</v>
      </c>
      <c r="O778">
        <v>0.55000000000000004</v>
      </c>
      <c r="P778">
        <v>0.09</v>
      </c>
      <c r="Q778">
        <f t="shared" si="96"/>
        <v>0.1586076817558299</v>
      </c>
      <c r="R778">
        <f t="shared" si="97"/>
        <v>0.46000000000000008</v>
      </c>
      <c r="S778">
        <f t="shared" si="98"/>
        <v>5.0000000000000001E-4</v>
      </c>
      <c r="T778">
        <f t="shared" si="99"/>
        <v>8.3500000000000002E-4</v>
      </c>
      <c r="U778">
        <f t="shared" si="100"/>
        <v>0.12</v>
      </c>
      <c r="V778">
        <f t="shared" si="101"/>
        <v>87182.756372485092</v>
      </c>
      <c r="W778">
        <f t="shared" si="102"/>
        <v>8.9604499605054109</v>
      </c>
      <c r="X778">
        <f t="shared" si="103"/>
        <v>273.30714581785656</v>
      </c>
    </row>
    <row r="779" spans="1:24" x14ac:dyDescent="0.25">
      <c r="A779">
        <v>120</v>
      </c>
      <c r="B779">
        <v>40</v>
      </c>
      <c r="C779">
        <v>36</v>
      </c>
      <c r="D779">
        <v>14</v>
      </c>
      <c r="E779">
        <v>43</v>
      </c>
      <c r="F779">
        <v>1.4</v>
      </c>
      <c r="G779">
        <v>2</v>
      </c>
      <c r="H779">
        <v>720</v>
      </c>
      <c r="I779">
        <v>185.01</v>
      </c>
      <c r="J779">
        <v>285.99</v>
      </c>
      <c r="K779">
        <v>62.97</v>
      </c>
      <c r="L779">
        <v>50.04</v>
      </c>
      <c r="M779">
        <v>12</v>
      </c>
      <c r="N779">
        <v>41</v>
      </c>
      <c r="O779">
        <v>0.45</v>
      </c>
      <c r="P779">
        <v>0.09</v>
      </c>
      <c r="Q779">
        <f t="shared" si="96"/>
        <v>0.1388888888888889</v>
      </c>
      <c r="R779">
        <f t="shared" si="97"/>
        <v>0.36</v>
      </c>
      <c r="S779">
        <f t="shared" si="98"/>
        <v>5.0000000000000001E-4</v>
      </c>
      <c r="T779">
        <f t="shared" si="99"/>
        <v>8.3500000000000002E-4</v>
      </c>
      <c r="U779">
        <f t="shared" si="100"/>
        <v>0.12</v>
      </c>
      <c r="V779">
        <f t="shared" si="101"/>
        <v>184442.41223390747</v>
      </c>
      <c r="W779">
        <f t="shared" si="102"/>
        <v>18.444241223390744</v>
      </c>
      <c r="X779">
        <f t="shared" si="103"/>
        <v>241.40737608735168</v>
      </c>
    </row>
    <row r="780" spans="1:24" x14ac:dyDescent="0.25">
      <c r="A780">
        <v>120</v>
      </c>
      <c r="B780">
        <v>36</v>
      </c>
      <c r="C780">
        <v>40</v>
      </c>
      <c r="D780">
        <v>14</v>
      </c>
      <c r="E780">
        <v>43</v>
      </c>
      <c r="F780">
        <v>1.34</v>
      </c>
      <c r="G780">
        <v>3</v>
      </c>
      <c r="H780">
        <v>830</v>
      </c>
      <c r="I780">
        <v>142.68</v>
      </c>
      <c r="J780">
        <v>218.91</v>
      </c>
      <c r="K780">
        <v>38.119999999999997</v>
      </c>
      <c r="L780">
        <v>42.09</v>
      </c>
      <c r="M780">
        <v>12</v>
      </c>
      <c r="N780">
        <v>41</v>
      </c>
      <c r="O780">
        <v>0.55000000000000004</v>
      </c>
      <c r="P780">
        <v>0.09</v>
      </c>
      <c r="Q780">
        <f t="shared" si="96"/>
        <v>0.16010802469135804</v>
      </c>
      <c r="R780">
        <f t="shared" si="97"/>
        <v>0.46000000000000008</v>
      </c>
      <c r="S780">
        <f t="shared" si="98"/>
        <v>5.0000000000000001E-4</v>
      </c>
      <c r="T780">
        <f t="shared" si="99"/>
        <v>8.3500000000000002E-4</v>
      </c>
      <c r="U780">
        <f t="shared" si="100"/>
        <v>0.12</v>
      </c>
      <c r="V780">
        <f t="shared" si="101"/>
        <v>88567.181172484328</v>
      </c>
      <c r="W780">
        <f t="shared" si="102"/>
        <v>10.20982782960583</v>
      </c>
      <c r="X780">
        <f t="shared" si="103"/>
        <v>273.36574755415535</v>
      </c>
    </row>
    <row r="781" spans="1:24" x14ac:dyDescent="0.25">
      <c r="A781">
        <v>120</v>
      </c>
      <c r="B781">
        <v>36</v>
      </c>
      <c r="C781">
        <v>40</v>
      </c>
      <c r="D781">
        <v>14</v>
      </c>
      <c r="E781">
        <v>43</v>
      </c>
      <c r="F781">
        <v>1.34</v>
      </c>
      <c r="G781">
        <v>4</v>
      </c>
      <c r="H781">
        <v>740</v>
      </c>
      <c r="I781">
        <v>185.63</v>
      </c>
      <c r="J781">
        <v>284.81</v>
      </c>
      <c r="K781">
        <v>67.86</v>
      </c>
      <c r="L781">
        <v>55.07</v>
      </c>
      <c r="M781">
        <v>12</v>
      </c>
      <c r="N781">
        <v>41</v>
      </c>
      <c r="O781">
        <v>0.45</v>
      </c>
      <c r="P781">
        <v>0.09</v>
      </c>
      <c r="Q781">
        <f t="shared" si="96"/>
        <v>0.14274691358024691</v>
      </c>
      <c r="R781">
        <f t="shared" si="97"/>
        <v>0.36</v>
      </c>
      <c r="S781">
        <f t="shared" si="98"/>
        <v>5.0000000000000001E-4</v>
      </c>
      <c r="T781">
        <f t="shared" si="99"/>
        <v>8.3500000000000002E-4</v>
      </c>
      <c r="U781">
        <f t="shared" si="100"/>
        <v>0.12</v>
      </c>
      <c r="V781">
        <f t="shared" si="101"/>
        <v>192738.69143830956</v>
      </c>
      <c r="W781">
        <f t="shared" si="102"/>
        <v>19.809254397826262</v>
      </c>
      <c r="X781">
        <f t="shared" si="103"/>
        <v>242.56715895095229</v>
      </c>
    </row>
    <row r="782" spans="1:24" x14ac:dyDescent="0.25">
      <c r="A782">
        <v>120</v>
      </c>
      <c r="B782">
        <v>36</v>
      </c>
      <c r="C782">
        <v>44</v>
      </c>
      <c r="D782">
        <v>14</v>
      </c>
      <c r="E782">
        <v>43</v>
      </c>
      <c r="F782">
        <v>1.37</v>
      </c>
      <c r="G782">
        <v>2</v>
      </c>
      <c r="H782">
        <v>835</v>
      </c>
      <c r="I782">
        <v>185.81</v>
      </c>
      <c r="J782">
        <v>307.95</v>
      </c>
      <c r="K782">
        <v>79.94</v>
      </c>
      <c r="L782">
        <v>54.9</v>
      </c>
      <c r="M782">
        <v>12</v>
      </c>
      <c r="N782">
        <v>41</v>
      </c>
      <c r="O782">
        <v>0.45</v>
      </c>
      <c r="P782">
        <v>0.09</v>
      </c>
      <c r="Q782">
        <f t="shared" si="96"/>
        <v>0.14642957351290684</v>
      </c>
      <c r="R782">
        <f t="shared" si="97"/>
        <v>0.36</v>
      </c>
      <c r="S782">
        <f t="shared" si="98"/>
        <v>5.0000000000000001E-4</v>
      </c>
      <c r="T782">
        <f t="shared" si="99"/>
        <v>8.3500000000000002E-4</v>
      </c>
      <c r="U782">
        <f t="shared" si="100"/>
        <v>0.12</v>
      </c>
      <c r="V782">
        <f t="shared" si="101"/>
        <v>200817.85752803244</v>
      </c>
      <c r="W782">
        <f t="shared" si="102"/>
        <v>23.28929319943154</v>
      </c>
      <c r="X782">
        <f t="shared" si="103"/>
        <v>243.24785778364122</v>
      </c>
    </row>
    <row r="783" spans="1:24" x14ac:dyDescent="0.25">
      <c r="A783">
        <v>120</v>
      </c>
      <c r="B783">
        <v>36</v>
      </c>
      <c r="C783">
        <v>40</v>
      </c>
      <c r="D783">
        <v>14</v>
      </c>
      <c r="E783">
        <v>43</v>
      </c>
      <c r="F783">
        <v>1.34</v>
      </c>
      <c r="G783">
        <v>4</v>
      </c>
      <c r="H783">
        <v>760</v>
      </c>
      <c r="I783">
        <v>186.01</v>
      </c>
      <c r="J783">
        <v>291.12</v>
      </c>
      <c r="K783">
        <v>72.95</v>
      </c>
      <c r="L783">
        <v>56.14</v>
      </c>
      <c r="M783">
        <v>12</v>
      </c>
      <c r="N783">
        <v>41</v>
      </c>
      <c r="O783">
        <v>0.45</v>
      </c>
      <c r="P783">
        <v>0.09</v>
      </c>
      <c r="Q783">
        <f t="shared" si="96"/>
        <v>0.14660493827160495</v>
      </c>
      <c r="R783">
        <f t="shared" si="97"/>
        <v>0.36</v>
      </c>
      <c r="S783">
        <f t="shared" si="98"/>
        <v>5.0000000000000001E-4</v>
      </c>
      <c r="T783">
        <f t="shared" si="99"/>
        <v>8.3500000000000002E-4</v>
      </c>
      <c r="U783">
        <f t="shared" si="100"/>
        <v>0.12</v>
      </c>
      <c r="V783">
        <f t="shared" si="101"/>
        <v>201206.47760836425</v>
      </c>
      <c r="W783">
        <f t="shared" si="102"/>
        <v>21.238461525327338</v>
      </c>
      <c r="X783">
        <f t="shared" si="103"/>
        <v>243.48062317510855</v>
      </c>
    </row>
    <row r="784" spans="1:24" x14ac:dyDescent="0.25">
      <c r="A784">
        <v>120</v>
      </c>
      <c r="B784">
        <v>36</v>
      </c>
      <c r="C784">
        <v>36</v>
      </c>
      <c r="D784">
        <v>14</v>
      </c>
      <c r="E784">
        <v>43</v>
      </c>
      <c r="F784">
        <v>1.4</v>
      </c>
      <c r="G784">
        <v>3</v>
      </c>
      <c r="H784">
        <v>750</v>
      </c>
      <c r="I784">
        <v>141.82</v>
      </c>
      <c r="J784">
        <v>213.39</v>
      </c>
      <c r="K784">
        <v>34.69</v>
      </c>
      <c r="L784">
        <v>40.119999999999997</v>
      </c>
      <c r="M784">
        <v>12</v>
      </c>
      <c r="N784">
        <v>41</v>
      </c>
      <c r="O784">
        <v>0.55000000000000004</v>
      </c>
      <c r="P784">
        <v>0.09</v>
      </c>
      <c r="Q784">
        <f t="shared" si="96"/>
        <v>0.16075102880658437</v>
      </c>
      <c r="R784">
        <f t="shared" si="97"/>
        <v>0.46000000000000008</v>
      </c>
      <c r="S784">
        <f t="shared" si="98"/>
        <v>5.0000000000000001E-4</v>
      </c>
      <c r="T784">
        <f t="shared" si="99"/>
        <v>8.3500000000000002E-4</v>
      </c>
      <c r="U784">
        <f t="shared" si="100"/>
        <v>0.12</v>
      </c>
      <c r="V784">
        <f t="shared" si="101"/>
        <v>89163.717349251223</v>
      </c>
      <c r="W784">
        <f t="shared" si="102"/>
        <v>9.2878872238803361</v>
      </c>
      <c r="X784">
        <f t="shared" si="103"/>
        <v>273.49721377761358</v>
      </c>
    </row>
    <row r="785" spans="1:24" x14ac:dyDescent="0.25">
      <c r="A785">
        <v>120</v>
      </c>
      <c r="B785">
        <v>36</v>
      </c>
      <c r="C785">
        <v>36</v>
      </c>
      <c r="D785">
        <v>14</v>
      </c>
      <c r="E785">
        <v>43</v>
      </c>
      <c r="F785">
        <v>1.37</v>
      </c>
      <c r="G785">
        <v>4</v>
      </c>
      <c r="H785">
        <v>745</v>
      </c>
      <c r="I785">
        <v>137.59</v>
      </c>
      <c r="J785">
        <v>204.5</v>
      </c>
      <c r="K785">
        <v>34.08</v>
      </c>
      <c r="L785">
        <v>49.41</v>
      </c>
      <c r="M785">
        <v>12</v>
      </c>
      <c r="N785">
        <v>41</v>
      </c>
      <c r="O785">
        <v>0.55000000000000004</v>
      </c>
      <c r="P785">
        <v>0.09</v>
      </c>
      <c r="Q785">
        <f t="shared" si="96"/>
        <v>0.15967935528120711</v>
      </c>
      <c r="R785">
        <f t="shared" si="97"/>
        <v>0.46000000000000008</v>
      </c>
      <c r="S785">
        <f t="shared" si="98"/>
        <v>5.0000000000000001E-4</v>
      </c>
      <c r="T785">
        <f t="shared" si="99"/>
        <v>8.3500000000000002E-4</v>
      </c>
      <c r="U785">
        <f t="shared" si="100"/>
        <v>0.12</v>
      </c>
      <c r="V785">
        <f t="shared" si="101"/>
        <v>88170.56080880019</v>
      </c>
      <c r="W785">
        <f t="shared" si="102"/>
        <v>9.1232038614661306</v>
      </c>
      <c r="X785">
        <f t="shared" si="103"/>
        <v>273.55298114014988</v>
      </c>
    </row>
    <row r="786" spans="1:24" x14ac:dyDescent="0.25">
      <c r="A786">
        <v>120</v>
      </c>
      <c r="B786">
        <v>40</v>
      </c>
      <c r="C786">
        <v>44</v>
      </c>
      <c r="D786">
        <v>14</v>
      </c>
      <c r="E786">
        <v>43</v>
      </c>
      <c r="F786">
        <v>1.34</v>
      </c>
      <c r="G786">
        <v>1.5</v>
      </c>
      <c r="H786">
        <v>1030</v>
      </c>
      <c r="I786">
        <v>113.55</v>
      </c>
      <c r="J786">
        <v>213.48</v>
      </c>
      <c r="K786">
        <v>48.56</v>
      </c>
      <c r="L786">
        <v>41.54</v>
      </c>
      <c r="M786">
        <v>12</v>
      </c>
      <c r="N786">
        <v>41</v>
      </c>
      <c r="O786">
        <v>0.55000000000000004</v>
      </c>
      <c r="P786">
        <v>0.09</v>
      </c>
      <c r="Q786">
        <f t="shared" si="96"/>
        <v>0.1625631313131313</v>
      </c>
      <c r="R786">
        <f t="shared" si="97"/>
        <v>0.46000000000000008</v>
      </c>
      <c r="S786">
        <f t="shared" si="98"/>
        <v>5.0000000000000001E-4</v>
      </c>
      <c r="T786">
        <f t="shared" si="99"/>
        <v>8.3500000000000002E-4</v>
      </c>
      <c r="U786">
        <f t="shared" si="100"/>
        <v>0.12</v>
      </c>
      <c r="V786">
        <f t="shared" si="101"/>
        <v>90855.231030266048</v>
      </c>
      <c r="W786">
        <f t="shared" si="102"/>
        <v>12.997345550163059</v>
      </c>
      <c r="X786">
        <f t="shared" si="103"/>
        <v>273.61474935465407</v>
      </c>
    </row>
    <row r="787" spans="1:24" x14ac:dyDescent="0.25">
      <c r="A787">
        <v>120</v>
      </c>
      <c r="B787">
        <v>32</v>
      </c>
      <c r="C787">
        <v>40</v>
      </c>
      <c r="D787">
        <v>14</v>
      </c>
      <c r="E787">
        <v>43</v>
      </c>
      <c r="F787">
        <v>1.4</v>
      </c>
      <c r="G787">
        <v>4</v>
      </c>
      <c r="H787">
        <v>740</v>
      </c>
      <c r="I787">
        <v>138.97</v>
      </c>
      <c r="J787">
        <v>206.23</v>
      </c>
      <c r="K787">
        <v>34.19</v>
      </c>
      <c r="L787">
        <v>42.8</v>
      </c>
      <c r="M787">
        <v>12</v>
      </c>
      <c r="N787">
        <v>41</v>
      </c>
      <c r="O787">
        <v>0.55000000000000004</v>
      </c>
      <c r="P787">
        <v>0.09</v>
      </c>
      <c r="Q787">
        <f t="shared" si="96"/>
        <v>0.16059027777777776</v>
      </c>
      <c r="R787">
        <f t="shared" si="97"/>
        <v>0.46000000000000008</v>
      </c>
      <c r="S787">
        <f t="shared" si="98"/>
        <v>5.0000000000000001E-4</v>
      </c>
      <c r="T787">
        <f t="shared" si="99"/>
        <v>8.3500000000000002E-4</v>
      </c>
      <c r="U787">
        <f t="shared" si="100"/>
        <v>0.12</v>
      </c>
      <c r="V787">
        <f t="shared" si="101"/>
        <v>89014.402671544885</v>
      </c>
      <c r="W787">
        <f t="shared" si="102"/>
        <v>9.148702496797668</v>
      </c>
      <c r="X787">
        <f t="shared" si="103"/>
        <v>273.71419621490116</v>
      </c>
    </row>
    <row r="788" spans="1:24" x14ac:dyDescent="0.25">
      <c r="A788">
        <v>120</v>
      </c>
      <c r="B788">
        <v>36</v>
      </c>
      <c r="C788">
        <v>40</v>
      </c>
      <c r="D788">
        <v>14</v>
      </c>
      <c r="E788">
        <v>43</v>
      </c>
      <c r="F788">
        <v>1.4</v>
      </c>
      <c r="G788">
        <v>2</v>
      </c>
      <c r="H788">
        <v>860</v>
      </c>
      <c r="I788">
        <v>132.22999999999999</v>
      </c>
      <c r="J788">
        <v>220.93</v>
      </c>
      <c r="K788">
        <v>42.04</v>
      </c>
      <c r="L788">
        <v>39.99</v>
      </c>
      <c r="M788">
        <v>12</v>
      </c>
      <c r="N788">
        <v>41</v>
      </c>
      <c r="O788">
        <v>0.55000000000000004</v>
      </c>
      <c r="P788">
        <v>0.09</v>
      </c>
      <c r="Q788">
        <f t="shared" si="96"/>
        <v>0.16589506172839508</v>
      </c>
      <c r="R788">
        <f t="shared" si="97"/>
        <v>0.46000000000000008</v>
      </c>
      <c r="S788">
        <f t="shared" si="98"/>
        <v>5.0000000000000001E-4</v>
      </c>
      <c r="T788">
        <f t="shared" si="99"/>
        <v>8.3500000000000002E-4</v>
      </c>
      <c r="U788">
        <f t="shared" si="100"/>
        <v>0.12</v>
      </c>
      <c r="V788">
        <f t="shared" si="101"/>
        <v>94005.370032987368</v>
      </c>
      <c r="W788">
        <f t="shared" si="102"/>
        <v>11.228419198384602</v>
      </c>
      <c r="X788">
        <f t="shared" si="103"/>
        <v>274.40711160880215</v>
      </c>
    </row>
    <row r="789" spans="1:24" x14ac:dyDescent="0.25">
      <c r="A789">
        <v>120</v>
      </c>
      <c r="B789">
        <v>36</v>
      </c>
      <c r="C789">
        <v>36</v>
      </c>
      <c r="D789">
        <v>14</v>
      </c>
      <c r="E789">
        <v>43</v>
      </c>
      <c r="F789">
        <v>1.37</v>
      </c>
      <c r="G789">
        <v>4</v>
      </c>
      <c r="H789">
        <v>770</v>
      </c>
      <c r="I789">
        <v>137.96</v>
      </c>
      <c r="J789">
        <v>209.37</v>
      </c>
      <c r="K789">
        <v>37.33</v>
      </c>
      <c r="L789">
        <v>50.52</v>
      </c>
      <c r="M789">
        <v>12</v>
      </c>
      <c r="N789">
        <v>41</v>
      </c>
      <c r="O789">
        <v>0.55000000000000004</v>
      </c>
      <c r="P789">
        <v>0.09</v>
      </c>
      <c r="Q789">
        <f t="shared" si="96"/>
        <v>0.16503772290809327</v>
      </c>
      <c r="R789">
        <f t="shared" si="97"/>
        <v>0.46000000000000008</v>
      </c>
      <c r="S789">
        <f t="shared" si="98"/>
        <v>5.0000000000000001E-4</v>
      </c>
      <c r="T789">
        <f t="shared" si="99"/>
        <v>8.3500000000000002E-4</v>
      </c>
      <c r="U789">
        <f t="shared" si="100"/>
        <v>0.12</v>
      </c>
      <c r="V789">
        <f t="shared" si="101"/>
        <v>93189.864552413928</v>
      </c>
      <c r="W789">
        <f t="shared" si="102"/>
        <v>9.9661382924109354</v>
      </c>
      <c r="X789">
        <f t="shared" si="103"/>
        <v>274.56835240211581</v>
      </c>
    </row>
    <row r="790" spans="1:24" x14ac:dyDescent="0.25">
      <c r="A790">
        <v>120</v>
      </c>
      <c r="B790">
        <v>32</v>
      </c>
      <c r="C790">
        <v>40</v>
      </c>
      <c r="D790">
        <v>14</v>
      </c>
      <c r="E790">
        <v>43</v>
      </c>
      <c r="F790">
        <v>1.4</v>
      </c>
      <c r="G790">
        <v>4</v>
      </c>
      <c r="H790">
        <v>760</v>
      </c>
      <c r="I790">
        <v>139.28</v>
      </c>
      <c r="J790">
        <v>210.24</v>
      </c>
      <c r="K790">
        <v>36.81</v>
      </c>
      <c r="L790">
        <v>43.56</v>
      </c>
      <c r="M790">
        <v>12</v>
      </c>
      <c r="N790">
        <v>41</v>
      </c>
      <c r="O790">
        <v>0.55000000000000004</v>
      </c>
      <c r="P790">
        <v>0.09</v>
      </c>
      <c r="Q790">
        <f t="shared" si="96"/>
        <v>0.16493055555555555</v>
      </c>
      <c r="R790">
        <f t="shared" si="97"/>
        <v>0.46000000000000008</v>
      </c>
      <c r="S790">
        <f t="shared" si="98"/>
        <v>5.0000000000000001E-4</v>
      </c>
      <c r="T790">
        <f t="shared" si="99"/>
        <v>8.3500000000000002E-4</v>
      </c>
      <c r="U790">
        <f t="shared" si="100"/>
        <v>0.12</v>
      </c>
      <c r="V790">
        <f t="shared" si="101"/>
        <v>93088.167212028362</v>
      </c>
      <c r="W790">
        <f t="shared" si="102"/>
        <v>9.8259732057141065</v>
      </c>
      <c r="X790">
        <f t="shared" si="103"/>
        <v>274.61938099519602</v>
      </c>
    </row>
    <row r="791" spans="1:24" x14ac:dyDescent="0.25">
      <c r="A791">
        <v>120</v>
      </c>
      <c r="B791">
        <v>36</v>
      </c>
      <c r="C791">
        <v>36</v>
      </c>
      <c r="D791">
        <v>14</v>
      </c>
      <c r="E791">
        <v>43</v>
      </c>
      <c r="F791">
        <v>1.4</v>
      </c>
      <c r="G791">
        <v>3</v>
      </c>
      <c r="H791">
        <v>775</v>
      </c>
      <c r="I791">
        <v>141.54</v>
      </c>
      <c r="J791">
        <v>217.77</v>
      </c>
      <c r="K791">
        <v>37.99</v>
      </c>
      <c r="L791">
        <v>41.06</v>
      </c>
      <c r="M791">
        <v>12</v>
      </c>
      <c r="N791">
        <v>41</v>
      </c>
      <c r="O791">
        <v>0.55000000000000004</v>
      </c>
      <c r="P791">
        <v>0.09</v>
      </c>
      <c r="Q791">
        <f t="shared" si="96"/>
        <v>0.1661093964334705</v>
      </c>
      <c r="R791">
        <f t="shared" si="97"/>
        <v>0.46000000000000008</v>
      </c>
      <c r="S791">
        <f t="shared" si="98"/>
        <v>5.0000000000000001E-4</v>
      </c>
      <c r="T791">
        <f t="shared" si="99"/>
        <v>8.3500000000000002E-4</v>
      </c>
      <c r="U791">
        <f t="shared" si="100"/>
        <v>0.12</v>
      </c>
      <c r="V791">
        <f t="shared" si="101"/>
        <v>94209.781613544299</v>
      </c>
      <c r="W791">
        <f t="shared" si="102"/>
        <v>10.140636215346781</v>
      </c>
      <c r="X791">
        <f t="shared" si="103"/>
        <v>274.63132680478327</v>
      </c>
    </row>
    <row r="792" spans="1:24" x14ac:dyDescent="0.25">
      <c r="A792">
        <v>120</v>
      </c>
      <c r="B792">
        <v>36</v>
      </c>
      <c r="C792">
        <v>44</v>
      </c>
      <c r="D792">
        <v>14</v>
      </c>
      <c r="E792">
        <v>43</v>
      </c>
      <c r="F792">
        <v>1.34</v>
      </c>
      <c r="G792">
        <v>2</v>
      </c>
      <c r="H792">
        <v>955</v>
      </c>
      <c r="I792">
        <v>127.87</v>
      </c>
      <c r="J792">
        <v>224.31</v>
      </c>
      <c r="K792">
        <v>47.48</v>
      </c>
      <c r="L792">
        <v>42.09</v>
      </c>
      <c r="M792">
        <v>12</v>
      </c>
      <c r="N792">
        <v>41</v>
      </c>
      <c r="O792">
        <v>0.55000000000000004</v>
      </c>
      <c r="P792">
        <v>0.09</v>
      </c>
      <c r="Q792">
        <f t="shared" si="96"/>
        <v>0.16747334455667789</v>
      </c>
      <c r="R792">
        <f t="shared" si="97"/>
        <v>0.46000000000000008</v>
      </c>
      <c r="S792">
        <f t="shared" si="98"/>
        <v>5.0000000000000001E-4</v>
      </c>
      <c r="T792">
        <f t="shared" si="99"/>
        <v>8.3500000000000002E-4</v>
      </c>
      <c r="U792">
        <f t="shared" si="100"/>
        <v>0.12</v>
      </c>
      <c r="V792">
        <f t="shared" si="101"/>
        <v>95515.598519642284</v>
      </c>
      <c r="W792">
        <f t="shared" si="102"/>
        <v>12.669082859202554</v>
      </c>
      <c r="X792">
        <f t="shared" si="103"/>
        <v>274.77061700256803</v>
      </c>
    </row>
    <row r="793" spans="1:24" x14ac:dyDescent="0.25">
      <c r="A793">
        <v>120</v>
      </c>
      <c r="B793">
        <v>40</v>
      </c>
      <c r="C793">
        <v>36</v>
      </c>
      <c r="D793">
        <v>14</v>
      </c>
      <c r="E793">
        <v>43</v>
      </c>
      <c r="F793">
        <v>1.34</v>
      </c>
      <c r="G793">
        <v>4</v>
      </c>
      <c r="H793">
        <v>705</v>
      </c>
      <c r="I793">
        <v>188.32</v>
      </c>
      <c r="J793">
        <v>278.45</v>
      </c>
      <c r="K793">
        <v>59.52</v>
      </c>
      <c r="L793">
        <v>54.04</v>
      </c>
      <c r="M793">
        <v>12</v>
      </c>
      <c r="N793">
        <v>41</v>
      </c>
      <c r="O793">
        <v>0.45</v>
      </c>
      <c r="P793">
        <v>0.09</v>
      </c>
      <c r="Q793">
        <f t="shared" si="96"/>
        <v>0.13599537037037038</v>
      </c>
      <c r="R793">
        <f t="shared" si="97"/>
        <v>0.36</v>
      </c>
      <c r="S793">
        <f t="shared" si="98"/>
        <v>5.0000000000000001E-4</v>
      </c>
      <c r="T793">
        <f t="shared" si="99"/>
        <v>8.3500000000000002E-4</v>
      </c>
      <c r="U793">
        <f t="shared" si="100"/>
        <v>0.12</v>
      </c>
      <c r="V793">
        <f t="shared" si="101"/>
        <v>178332.75427681531</v>
      </c>
      <c r="W793">
        <f t="shared" si="102"/>
        <v>17.461748856271502</v>
      </c>
      <c r="X793">
        <f t="shared" si="103"/>
        <v>240.85932909648395</v>
      </c>
    </row>
    <row r="794" spans="1:24" x14ac:dyDescent="0.25">
      <c r="A794">
        <v>125</v>
      </c>
      <c r="B794">
        <v>44</v>
      </c>
      <c r="C794">
        <v>44</v>
      </c>
      <c r="D794">
        <v>14</v>
      </c>
      <c r="E794">
        <v>43</v>
      </c>
      <c r="F794">
        <v>1.4</v>
      </c>
      <c r="G794">
        <v>1</v>
      </c>
      <c r="H794">
        <v>685</v>
      </c>
      <c r="I794">
        <v>188.4</v>
      </c>
      <c r="J794">
        <v>265.39</v>
      </c>
      <c r="K794">
        <v>35.020000000000003</v>
      </c>
      <c r="L794">
        <v>35.11</v>
      </c>
      <c r="M794">
        <v>12</v>
      </c>
      <c r="N794">
        <v>41</v>
      </c>
      <c r="O794">
        <v>0.45</v>
      </c>
      <c r="P794">
        <v>0.09</v>
      </c>
      <c r="Q794">
        <f t="shared" si="96"/>
        <v>9.8283976124885208E-2</v>
      </c>
      <c r="R794">
        <f t="shared" si="97"/>
        <v>0.36</v>
      </c>
      <c r="S794">
        <f t="shared" si="98"/>
        <v>5.0000000000000001E-4</v>
      </c>
      <c r="T794">
        <f t="shared" si="99"/>
        <v>8.3500000000000002E-4</v>
      </c>
      <c r="U794">
        <f t="shared" si="100"/>
        <v>0.125</v>
      </c>
      <c r="V794">
        <f t="shared" si="101"/>
        <v>112007.65427793677</v>
      </c>
      <c r="W794">
        <f t="shared" si="102"/>
        <v>10.656283775053707</v>
      </c>
      <c r="X794">
        <f t="shared" si="103"/>
        <v>228.63238948254741</v>
      </c>
    </row>
    <row r="795" spans="1:24" x14ac:dyDescent="0.25">
      <c r="A795">
        <v>120</v>
      </c>
      <c r="B795">
        <v>36</v>
      </c>
      <c r="C795">
        <v>44</v>
      </c>
      <c r="D795">
        <v>14</v>
      </c>
      <c r="E795">
        <v>43</v>
      </c>
      <c r="F795">
        <v>1.37</v>
      </c>
      <c r="G795">
        <v>2</v>
      </c>
      <c r="H795">
        <v>795</v>
      </c>
      <c r="I795">
        <v>188.46</v>
      </c>
      <c r="J795">
        <v>298.31</v>
      </c>
      <c r="K795">
        <v>69.98</v>
      </c>
      <c r="L795">
        <v>53.14</v>
      </c>
      <c r="M795">
        <v>12</v>
      </c>
      <c r="N795">
        <v>41</v>
      </c>
      <c r="O795">
        <v>0.45</v>
      </c>
      <c r="P795">
        <v>0.09</v>
      </c>
      <c r="Q795">
        <f t="shared" si="96"/>
        <v>0.13941498316498316</v>
      </c>
      <c r="R795">
        <f t="shared" si="97"/>
        <v>0.36</v>
      </c>
      <c r="S795">
        <f t="shared" si="98"/>
        <v>5.0000000000000001E-4</v>
      </c>
      <c r="T795">
        <f t="shared" si="99"/>
        <v>8.3500000000000002E-4</v>
      </c>
      <c r="U795">
        <f t="shared" si="100"/>
        <v>0.12</v>
      </c>
      <c r="V795">
        <f t="shared" si="101"/>
        <v>185563.62396731542</v>
      </c>
      <c r="W795">
        <f t="shared" si="102"/>
        <v>20.489316813057744</v>
      </c>
      <c r="X795">
        <f t="shared" si="103"/>
        <v>241.54384276689052</v>
      </c>
    </row>
    <row r="796" spans="1:24" x14ac:dyDescent="0.25">
      <c r="A796">
        <v>125</v>
      </c>
      <c r="B796">
        <v>44</v>
      </c>
      <c r="C796">
        <v>48</v>
      </c>
      <c r="D796">
        <v>14</v>
      </c>
      <c r="E796">
        <v>43</v>
      </c>
      <c r="F796">
        <v>1.34</v>
      </c>
      <c r="G796">
        <v>1</v>
      </c>
      <c r="H796">
        <v>705</v>
      </c>
      <c r="I796">
        <v>188.92</v>
      </c>
      <c r="J796">
        <v>262.20999999999998</v>
      </c>
      <c r="K796">
        <v>32.79</v>
      </c>
      <c r="L796">
        <v>34.85</v>
      </c>
      <c r="M796">
        <v>12</v>
      </c>
      <c r="N796">
        <v>41</v>
      </c>
      <c r="O796">
        <v>0.45</v>
      </c>
      <c r="P796">
        <v>0.09</v>
      </c>
      <c r="Q796">
        <f t="shared" si="96"/>
        <v>9.272411616161616E-2</v>
      </c>
      <c r="R796">
        <f t="shared" si="97"/>
        <v>0.36</v>
      </c>
      <c r="S796">
        <f t="shared" si="98"/>
        <v>5.0000000000000001E-4</v>
      </c>
      <c r="T796">
        <f t="shared" si="99"/>
        <v>8.3500000000000002E-4</v>
      </c>
      <c r="U796">
        <f t="shared" si="100"/>
        <v>0.125</v>
      </c>
      <c r="V796">
        <f t="shared" si="101"/>
        <v>102577.54907218058</v>
      </c>
      <c r="W796">
        <f t="shared" si="102"/>
        <v>10.044051679984349</v>
      </c>
      <c r="X796">
        <f t="shared" si="103"/>
        <v>226.46188057099974</v>
      </c>
    </row>
    <row r="797" spans="1:24" x14ac:dyDescent="0.25">
      <c r="A797">
        <v>125</v>
      </c>
      <c r="B797">
        <v>44</v>
      </c>
      <c r="C797">
        <v>48</v>
      </c>
      <c r="D797">
        <v>14</v>
      </c>
      <c r="E797">
        <v>43</v>
      </c>
      <c r="F797">
        <v>1.34</v>
      </c>
      <c r="G797">
        <v>1</v>
      </c>
      <c r="H797">
        <v>730</v>
      </c>
      <c r="I797">
        <v>189</v>
      </c>
      <c r="J797">
        <v>267.08</v>
      </c>
      <c r="K797">
        <v>35.92</v>
      </c>
      <c r="L797">
        <v>35.71</v>
      </c>
      <c r="M797">
        <v>12</v>
      </c>
      <c r="N797">
        <v>41</v>
      </c>
      <c r="O797">
        <v>0.45</v>
      </c>
      <c r="P797">
        <v>0.09</v>
      </c>
      <c r="Q797">
        <f t="shared" si="96"/>
        <v>9.6012205387205382E-2</v>
      </c>
      <c r="R797">
        <f t="shared" si="97"/>
        <v>0.36</v>
      </c>
      <c r="S797">
        <f t="shared" si="98"/>
        <v>5.0000000000000001E-4</v>
      </c>
      <c r="T797">
        <f t="shared" si="99"/>
        <v>8.3500000000000002E-4</v>
      </c>
      <c r="U797">
        <f t="shared" si="100"/>
        <v>0.125</v>
      </c>
      <c r="V797">
        <f t="shared" si="101"/>
        <v>108109.6640551367</v>
      </c>
      <c r="W797">
        <f t="shared" si="102"/>
        <v>10.96111871670136</v>
      </c>
      <c r="X797">
        <f t="shared" si="103"/>
        <v>227.7037766707974</v>
      </c>
    </row>
    <row r="798" spans="1:24" x14ac:dyDescent="0.25">
      <c r="A798">
        <v>120</v>
      </c>
      <c r="B798">
        <v>36</v>
      </c>
      <c r="C798">
        <v>40</v>
      </c>
      <c r="D798">
        <v>14</v>
      </c>
      <c r="E798">
        <v>43</v>
      </c>
      <c r="F798">
        <v>1.37</v>
      </c>
      <c r="G798">
        <v>4</v>
      </c>
      <c r="H798">
        <v>680</v>
      </c>
      <c r="I798">
        <v>189.26</v>
      </c>
      <c r="J798">
        <v>273.58</v>
      </c>
      <c r="K798">
        <v>53.99</v>
      </c>
      <c r="L798">
        <v>53.23</v>
      </c>
      <c r="M798">
        <v>12</v>
      </c>
      <c r="N798">
        <v>41</v>
      </c>
      <c r="O798">
        <v>0.45</v>
      </c>
      <c r="P798">
        <v>0.09</v>
      </c>
      <c r="Q798">
        <f t="shared" si="96"/>
        <v>0.13117283950617284</v>
      </c>
      <c r="R798">
        <f t="shared" si="97"/>
        <v>0.36</v>
      </c>
      <c r="S798">
        <f t="shared" si="98"/>
        <v>5.0000000000000001E-4</v>
      </c>
      <c r="T798">
        <f t="shared" si="99"/>
        <v>8.3500000000000002E-4</v>
      </c>
      <c r="U798">
        <f t="shared" si="100"/>
        <v>0.12</v>
      </c>
      <c r="V798">
        <f t="shared" si="101"/>
        <v>168364.37472206075</v>
      </c>
      <c r="W798">
        <f t="shared" si="102"/>
        <v>15.901079834861292</v>
      </c>
      <c r="X798">
        <f t="shared" si="103"/>
        <v>239.53668908468168</v>
      </c>
    </row>
    <row r="799" spans="1:24" x14ac:dyDescent="0.25">
      <c r="A799">
        <v>120</v>
      </c>
      <c r="B799">
        <v>44</v>
      </c>
      <c r="C799">
        <v>48</v>
      </c>
      <c r="D799">
        <v>14</v>
      </c>
      <c r="E799">
        <v>43</v>
      </c>
      <c r="F799">
        <v>1.37</v>
      </c>
      <c r="G799">
        <v>1</v>
      </c>
      <c r="H799">
        <v>675</v>
      </c>
      <c r="I799">
        <v>189.4</v>
      </c>
      <c r="J799">
        <v>258.02999999999997</v>
      </c>
      <c r="K799">
        <v>28.1</v>
      </c>
      <c r="L799">
        <v>34.369999999999997</v>
      </c>
      <c r="M799">
        <v>12</v>
      </c>
      <c r="N799">
        <v>41</v>
      </c>
      <c r="O799">
        <v>0.45</v>
      </c>
      <c r="P799">
        <v>0.09</v>
      </c>
      <c r="Q799">
        <f t="shared" si="96"/>
        <v>8.8778409090909088E-2</v>
      </c>
      <c r="R799">
        <f t="shared" si="97"/>
        <v>0.36</v>
      </c>
      <c r="S799">
        <f t="shared" si="98"/>
        <v>5.0000000000000001E-4</v>
      </c>
      <c r="T799">
        <f t="shared" si="99"/>
        <v>8.3500000000000002E-4</v>
      </c>
      <c r="U799">
        <f t="shared" si="100"/>
        <v>0.12</v>
      </c>
      <c r="V799">
        <f t="shared" si="101"/>
        <v>92265.892696961208</v>
      </c>
      <c r="W799">
        <f t="shared" si="102"/>
        <v>8.6499274403401145</v>
      </c>
      <c r="X799">
        <f t="shared" si="103"/>
        <v>224.85821637013768</v>
      </c>
    </row>
    <row r="800" spans="1:24" x14ac:dyDescent="0.25">
      <c r="A800">
        <v>120</v>
      </c>
      <c r="B800">
        <v>44</v>
      </c>
      <c r="C800">
        <v>48</v>
      </c>
      <c r="D800">
        <v>14</v>
      </c>
      <c r="E800">
        <v>43</v>
      </c>
      <c r="F800">
        <v>1.37</v>
      </c>
      <c r="G800">
        <v>1</v>
      </c>
      <c r="H800">
        <v>690</v>
      </c>
      <c r="I800">
        <v>189.83</v>
      </c>
      <c r="J800">
        <v>261.08</v>
      </c>
      <c r="K800">
        <v>29.76</v>
      </c>
      <c r="L800">
        <v>34.92</v>
      </c>
      <c r="M800">
        <v>12</v>
      </c>
      <c r="N800">
        <v>41</v>
      </c>
      <c r="O800">
        <v>0.45</v>
      </c>
      <c r="P800">
        <v>0.09</v>
      </c>
      <c r="Q800">
        <f t="shared" si="96"/>
        <v>9.0751262626262624E-2</v>
      </c>
      <c r="R800">
        <f t="shared" si="97"/>
        <v>0.36</v>
      </c>
      <c r="S800">
        <f t="shared" si="98"/>
        <v>5.0000000000000001E-4</v>
      </c>
      <c r="T800">
        <f t="shared" si="99"/>
        <v>8.3500000000000002E-4</v>
      </c>
      <c r="U800">
        <f t="shared" si="100"/>
        <v>0.12</v>
      </c>
      <c r="V800">
        <f t="shared" si="101"/>
        <v>95347.745987486385</v>
      </c>
      <c r="W800">
        <f t="shared" si="102"/>
        <v>9.1374923238007781</v>
      </c>
      <c r="X800">
        <f t="shared" si="103"/>
        <v>225.6911080787776</v>
      </c>
    </row>
    <row r="801" spans="1:24" x14ac:dyDescent="0.25">
      <c r="A801">
        <v>120</v>
      </c>
      <c r="B801">
        <v>44</v>
      </c>
      <c r="C801">
        <v>48</v>
      </c>
      <c r="D801">
        <v>14</v>
      </c>
      <c r="E801">
        <v>43</v>
      </c>
      <c r="F801">
        <v>1.37</v>
      </c>
      <c r="G801">
        <v>1</v>
      </c>
      <c r="H801">
        <v>715</v>
      </c>
      <c r="I801">
        <v>190.16</v>
      </c>
      <c r="J801">
        <v>265.92</v>
      </c>
      <c r="K801">
        <v>32.659999999999997</v>
      </c>
      <c r="L801">
        <v>35.81</v>
      </c>
      <c r="M801">
        <v>12</v>
      </c>
      <c r="N801">
        <v>41</v>
      </c>
      <c r="O801">
        <v>0.45</v>
      </c>
      <c r="P801">
        <v>0.09</v>
      </c>
      <c r="Q801">
        <f t="shared" si="96"/>
        <v>9.4039351851851846E-2</v>
      </c>
      <c r="R801">
        <f t="shared" si="97"/>
        <v>0.36</v>
      </c>
      <c r="S801">
        <f t="shared" si="98"/>
        <v>5.0000000000000001E-4</v>
      </c>
      <c r="T801">
        <f t="shared" si="99"/>
        <v>8.3500000000000002E-4</v>
      </c>
      <c r="U801">
        <f t="shared" si="100"/>
        <v>0.12</v>
      </c>
      <c r="V801">
        <f t="shared" si="101"/>
        <v>100583.82998565458</v>
      </c>
      <c r="W801">
        <f t="shared" si="102"/>
        <v>9.9885331166309754</v>
      </c>
      <c r="X801">
        <f t="shared" si="103"/>
        <v>226.97493834826332</v>
      </c>
    </row>
    <row r="802" spans="1:24" x14ac:dyDescent="0.25">
      <c r="A802">
        <v>120</v>
      </c>
      <c r="B802">
        <v>36</v>
      </c>
      <c r="C802">
        <v>40</v>
      </c>
      <c r="D802">
        <v>14</v>
      </c>
      <c r="E802">
        <v>43</v>
      </c>
      <c r="F802">
        <v>1.37</v>
      </c>
      <c r="G802">
        <v>4</v>
      </c>
      <c r="H802">
        <v>695</v>
      </c>
      <c r="I802">
        <v>190.5</v>
      </c>
      <c r="J802">
        <v>278.62</v>
      </c>
      <c r="K802">
        <v>57.26</v>
      </c>
      <c r="L802">
        <v>54.02</v>
      </c>
      <c r="M802">
        <v>12</v>
      </c>
      <c r="N802">
        <v>41</v>
      </c>
      <c r="O802">
        <v>0.45</v>
      </c>
      <c r="P802">
        <v>0.09</v>
      </c>
      <c r="Q802">
        <f t="shared" si="96"/>
        <v>0.13406635802469136</v>
      </c>
      <c r="R802">
        <f t="shared" si="97"/>
        <v>0.36</v>
      </c>
      <c r="S802">
        <f t="shared" si="98"/>
        <v>5.0000000000000001E-4</v>
      </c>
      <c r="T802">
        <f t="shared" si="99"/>
        <v>8.3500000000000002E-4</v>
      </c>
      <c r="U802">
        <f t="shared" si="100"/>
        <v>0.12</v>
      </c>
      <c r="V802">
        <f t="shared" si="101"/>
        <v>174313.24489885365</v>
      </c>
      <c r="W802">
        <f t="shared" si="102"/>
        <v>16.826070167319902</v>
      </c>
      <c r="X802">
        <f t="shared" si="103"/>
        <v>240.30524911997622</v>
      </c>
    </row>
    <row r="803" spans="1:24" x14ac:dyDescent="0.25">
      <c r="A803">
        <v>120</v>
      </c>
      <c r="B803">
        <v>40</v>
      </c>
      <c r="C803">
        <v>44</v>
      </c>
      <c r="D803">
        <v>14</v>
      </c>
      <c r="E803">
        <v>43</v>
      </c>
      <c r="F803">
        <v>1.37</v>
      </c>
      <c r="G803">
        <v>1.5</v>
      </c>
      <c r="H803">
        <v>795</v>
      </c>
      <c r="I803">
        <v>190.55</v>
      </c>
      <c r="J803">
        <v>293.39999999999998</v>
      </c>
      <c r="K803">
        <v>58.51</v>
      </c>
      <c r="L803">
        <v>51.91</v>
      </c>
      <c r="M803">
        <v>12</v>
      </c>
      <c r="N803">
        <v>41</v>
      </c>
      <c r="O803">
        <v>0.45</v>
      </c>
      <c r="P803">
        <v>0.09</v>
      </c>
      <c r="Q803">
        <f t="shared" si="96"/>
        <v>0.12547348484848483</v>
      </c>
      <c r="R803">
        <f t="shared" si="97"/>
        <v>0.36</v>
      </c>
      <c r="S803">
        <f t="shared" si="98"/>
        <v>5.0000000000000001E-4</v>
      </c>
      <c r="T803">
        <f t="shared" si="99"/>
        <v>8.3500000000000002E-4</v>
      </c>
      <c r="U803">
        <f t="shared" si="100"/>
        <v>0.12</v>
      </c>
      <c r="V803">
        <f t="shared" si="101"/>
        <v>156929.05692493587</v>
      </c>
      <c r="W803">
        <f t="shared" si="102"/>
        <v>17.327583368795004</v>
      </c>
      <c r="X803">
        <f t="shared" si="103"/>
        <v>237.6697070485306</v>
      </c>
    </row>
    <row r="804" spans="1:24" x14ac:dyDescent="0.25">
      <c r="A804">
        <v>120</v>
      </c>
      <c r="B804">
        <v>36</v>
      </c>
      <c r="C804">
        <v>40</v>
      </c>
      <c r="D804">
        <v>14</v>
      </c>
      <c r="E804">
        <v>43</v>
      </c>
      <c r="F804">
        <v>1.37</v>
      </c>
      <c r="G804">
        <v>3</v>
      </c>
      <c r="H804">
        <v>790</v>
      </c>
      <c r="I804">
        <v>190.97</v>
      </c>
      <c r="J804">
        <v>306.83</v>
      </c>
      <c r="K804">
        <v>81.040000000000006</v>
      </c>
      <c r="L804">
        <v>44.65</v>
      </c>
      <c r="M804">
        <v>12</v>
      </c>
      <c r="N804">
        <v>41</v>
      </c>
      <c r="O804">
        <v>0.45</v>
      </c>
      <c r="P804">
        <v>0.09</v>
      </c>
      <c r="Q804">
        <f t="shared" si="96"/>
        <v>0.15239197530864199</v>
      </c>
      <c r="R804">
        <f t="shared" si="97"/>
        <v>0.36</v>
      </c>
      <c r="S804">
        <f t="shared" si="98"/>
        <v>5.0000000000000001E-4</v>
      </c>
      <c r="T804">
        <f t="shared" si="99"/>
        <v>8.3500000000000002E-4</v>
      </c>
      <c r="U804">
        <f t="shared" si="100"/>
        <v>0.12</v>
      </c>
      <c r="V804">
        <f t="shared" si="101"/>
        <v>214229.7324240446</v>
      </c>
      <c r="W804">
        <f t="shared" si="102"/>
        <v>23.505762307638228</v>
      </c>
      <c r="X804">
        <f t="shared" si="103"/>
        <v>244.76652549858363</v>
      </c>
    </row>
    <row r="805" spans="1:24" x14ac:dyDescent="0.25">
      <c r="A805">
        <v>120</v>
      </c>
      <c r="B805">
        <v>40</v>
      </c>
      <c r="C805">
        <v>40</v>
      </c>
      <c r="D805">
        <v>14</v>
      </c>
      <c r="E805">
        <v>43</v>
      </c>
      <c r="F805">
        <v>1.31</v>
      </c>
      <c r="G805">
        <v>2</v>
      </c>
      <c r="H805">
        <v>990</v>
      </c>
      <c r="I805">
        <v>121.16</v>
      </c>
      <c r="J805">
        <v>222.86</v>
      </c>
      <c r="K805">
        <v>51.54</v>
      </c>
      <c r="L805">
        <v>42.66</v>
      </c>
      <c r="M805">
        <v>12</v>
      </c>
      <c r="N805">
        <v>41</v>
      </c>
      <c r="O805">
        <v>0.55000000000000004</v>
      </c>
      <c r="P805">
        <v>0.09</v>
      </c>
      <c r="Q805">
        <f t="shared" si="96"/>
        <v>0.171875</v>
      </c>
      <c r="R805">
        <f t="shared" si="97"/>
        <v>0.46000000000000008</v>
      </c>
      <c r="S805">
        <f t="shared" si="98"/>
        <v>5.0000000000000001E-4</v>
      </c>
      <c r="T805">
        <f t="shared" si="99"/>
        <v>8.3500000000000002E-4</v>
      </c>
      <c r="U805">
        <f t="shared" si="100"/>
        <v>0.12</v>
      </c>
      <c r="V805">
        <f t="shared" si="101"/>
        <v>99788.789284026396</v>
      </c>
      <c r="W805">
        <f t="shared" si="102"/>
        <v>13.72095852655363</v>
      </c>
      <c r="X805">
        <f t="shared" si="103"/>
        <v>275.62973388671548</v>
      </c>
    </row>
    <row r="806" spans="1:24" x14ac:dyDescent="0.25">
      <c r="A806">
        <v>120</v>
      </c>
      <c r="B806">
        <v>36</v>
      </c>
      <c r="C806">
        <v>40</v>
      </c>
      <c r="D806">
        <v>14</v>
      </c>
      <c r="E806">
        <v>43</v>
      </c>
      <c r="F806">
        <v>1.37</v>
      </c>
      <c r="G806">
        <v>3</v>
      </c>
      <c r="H806">
        <v>740</v>
      </c>
      <c r="I806">
        <v>191.19</v>
      </c>
      <c r="J806">
        <v>291.75</v>
      </c>
      <c r="K806">
        <v>67.84</v>
      </c>
      <c r="L806">
        <v>42.58</v>
      </c>
      <c r="M806">
        <v>12</v>
      </c>
      <c r="N806">
        <v>41</v>
      </c>
      <c r="O806">
        <v>0.45</v>
      </c>
      <c r="P806">
        <v>0.09</v>
      </c>
      <c r="Q806">
        <f t="shared" si="96"/>
        <v>0.14274691358024691</v>
      </c>
      <c r="R806">
        <f t="shared" si="97"/>
        <v>0.36</v>
      </c>
      <c r="S806">
        <f t="shared" si="98"/>
        <v>5.0000000000000001E-4</v>
      </c>
      <c r="T806">
        <f t="shared" si="99"/>
        <v>8.3500000000000002E-4</v>
      </c>
      <c r="U806">
        <f t="shared" si="100"/>
        <v>0.12</v>
      </c>
      <c r="V806">
        <f t="shared" si="101"/>
        <v>192738.69143830956</v>
      </c>
      <c r="W806">
        <f t="shared" si="102"/>
        <v>19.809254397826262</v>
      </c>
      <c r="X806">
        <f t="shared" si="103"/>
        <v>242.46619603938407</v>
      </c>
    </row>
    <row r="807" spans="1:24" x14ac:dyDescent="0.25">
      <c r="A807">
        <v>120</v>
      </c>
      <c r="B807">
        <v>36</v>
      </c>
      <c r="C807">
        <v>40</v>
      </c>
      <c r="D807">
        <v>14</v>
      </c>
      <c r="E807">
        <v>43</v>
      </c>
      <c r="F807">
        <v>1.37</v>
      </c>
      <c r="G807">
        <v>3</v>
      </c>
      <c r="H807">
        <v>760</v>
      </c>
      <c r="I807">
        <v>191.29</v>
      </c>
      <c r="J807">
        <v>297.83999999999997</v>
      </c>
      <c r="K807">
        <v>72.930000000000007</v>
      </c>
      <c r="L807">
        <v>43.41</v>
      </c>
      <c r="M807">
        <v>12</v>
      </c>
      <c r="N807">
        <v>41</v>
      </c>
      <c r="O807">
        <v>0.45</v>
      </c>
      <c r="P807">
        <v>0.09</v>
      </c>
      <c r="Q807">
        <f t="shared" si="96"/>
        <v>0.14660493827160495</v>
      </c>
      <c r="R807">
        <f t="shared" si="97"/>
        <v>0.36</v>
      </c>
      <c r="S807">
        <f t="shared" si="98"/>
        <v>5.0000000000000001E-4</v>
      </c>
      <c r="T807">
        <f t="shared" si="99"/>
        <v>8.3500000000000002E-4</v>
      </c>
      <c r="U807">
        <f t="shared" si="100"/>
        <v>0.12</v>
      </c>
      <c r="V807">
        <f t="shared" si="101"/>
        <v>201206.47760836425</v>
      </c>
      <c r="W807">
        <f t="shared" si="102"/>
        <v>21.238461525327338</v>
      </c>
      <c r="X807">
        <f t="shared" si="103"/>
        <v>243.38645439562256</v>
      </c>
    </row>
    <row r="808" spans="1:24" x14ac:dyDescent="0.25">
      <c r="A808">
        <v>120</v>
      </c>
      <c r="B808">
        <v>32</v>
      </c>
      <c r="C808">
        <v>40</v>
      </c>
      <c r="D808">
        <v>14</v>
      </c>
      <c r="E808">
        <v>43</v>
      </c>
      <c r="F808">
        <v>1.4</v>
      </c>
      <c r="G808">
        <v>4</v>
      </c>
      <c r="H808">
        <v>785</v>
      </c>
      <c r="I808">
        <v>139.53</v>
      </c>
      <c r="J808">
        <v>215.1</v>
      </c>
      <c r="K808">
        <v>40.26</v>
      </c>
      <c r="L808">
        <v>44.52</v>
      </c>
      <c r="M808">
        <v>12</v>
      </c>
      <c r="N808">
        <v>41</v>
      </c>
      <c r="O808">
        <v>0.55000000000000004</v>
      </c>
      <c r="P808">
        <v>0.09</v>
      </c>
      <c r="Q808">
        <f t="shared" si="96"/>
        <v>0.17035590277777776</v>
      </c>
      <c r="R808">
        <f t="shared" si="97"/>
        <v>0.46000000000000008</v>
      </c>
      <c r="S808">
        <f t="shared" si="98"/>
        <v>5.0000000000000001E-4</v>
      </c>
      <c r="T808">
        <f t="shared" si="99"/>
        <v>8.3500000000000002E-4</v>
      </c>
      <c r="U808">
        <f t="shared" si="100"/>
        <v>0.12</v>
      </c>
      <c r="V808">
        <f t="shared" si="101"/>
        <v>98303.82460525744</v>
      </c>
      <c r="W808">
        <f t="shared" si="102"/>
        <v>10.717847543767652</v>
      </c>
      <c r="X808">
        <f t="shared" si="103"/>
        <v>275.6351248288737</v>
      </c>
    </row>
    <row r="809" spans="1:24" x14ac:dyDescent="0.25">
      <c r="A809">
        <v>120</v>
      </c>
      <c r="B809">
        <v>36</v>
      </c>
      <c r="C809">
        <v>40</v>
      </c>
      <c r="D809">
        <v>14</v>
      </c>
      <c r="E809">
        <v>43</v>
      </c>
      <c r="F809">
        <v>1.37</v>
      </c>
      <c r="G809">
        <v>4</v>
      </c>
      <c r="H809">
        <v>710</v>
      </c>
      <c r="I809">
        <v>191.47</v>
      </c>
      <c r="J809">
        <v>283.63</v>
      </c>
      <c r="K809">
        <v>60.66</v>
      </c>
      <c r="L809">
        <v>54.86</v>
      </c>
      <c r="M809">
        <v>12</v>
      </c>
      <c r="N809">
        <v>41</v>
      </c>
      <c r="O809">
        <v>0.45</v>
      </c>
      <c r="P809">
        <v>0.09</v>
      </c>
      <c r="Q809">
        <f t="shared" si="96"/>
        <v>0.13695987654320987</v>
      </c>
      <c r="R809">
        <f t="shared" si="97"/>
        <v>0.36</v>
      </c>
      <c r="S809">
        <f t="shared" si="98"/>
        <v>5.0000000000000001E-4</v>
      </c>
      <c r="T809">
        <f t="shared" si="99"/>
        <v>8.3500000000000002E-4</v>
      </c>
      <c r="U809">
        <f t="shared" si="100"/>
        <v>0.12</v>
      </c>
      <c r="V809">
        <f t="shared" si="101"/>
        <v>180358.58774382606</v>
      </c>
      <c r="W809">
        <f t="shared" si="102"/>
        <v>17.785360735849515</v>
      </c>
      <c r="X809">
        <f t="shared" si="103"/>
        <v>241.06702079834184</v>
      </c>
    </row>
    <row r="810" spans="1:24" x14ac:dyDescent="0.25">
      <c r="A810">
        <v>120</v>
      </c>
      <c r="B810">
        <v>36</v>
      </c>
      <c r="C810">
        <v>40</v>
      </c>
      <c r="D810">
        <v>14</v>
      </c>
      <c r="E810">
        <v>43</v>
      </c>
      <c r="F810">
        <v>1.4</v>
      </c>
      <c r="G810">
        <v>4</v>
      </c>
      <c r="H810">
        <v>640</v>
      </c>
      <c r="I810">
        <v>191.73</v>
      </c>
      <c r="J810">
        <v>267.33999999999997</v>
      </c>
      <c r="K810">
        <v>45.87</v>
      </c>
      <c r="L810">
        <v>52.2</v>
      </c>
      <c r="M810">
        <v>12</v>
      </c>
      <c r="N810">
        <v>41</v>
      </c>
      <c r="O810">
        <v>0.45</v>
      </c>
      <c r="P810">
        <v>0.09</v>
      </c>
      <c r="Q810">
        <f t="shared" si="96"/>
        <v>0.1234567901234568</v>
      </c>
      <c r="R810">
        <f t="shared" si="97"/>
        <v>0.36</v>
      </c>
      <c r="S810">
        <f t="shared" si="98"/>
        <v>5.0000000000000001E-4</v>
      </c>
      <c r="T810">
        <f t="shared" si="99"/>
        <v>8.3500000000000002E-4</v>
      </c>
      <c r="U810">
        <f t="shared" si="100"/>
        <v>0.12</v>
      </c>
      <c r="V810">
        <f t="shared" si="101"/>
        <v>152972.36507282406</v>
      </c>
      <c r="W810">
        <f t="shared" si="102"/>
        <v>13.597543562028806</v>
      </c>
      <c r="X810">
        <f t="shared" si="103"/>
        <v>237.3403423254488</v>
      </c>
    </row>
    <row r="811" spans="1:24" x14ac:dyDescent="0.25">
      <c r="A811">
        <v>120</v>
      </c>
      <c r="B811">
        <v>40</v>
      </c>
      <c r="C811">
        <v>40</v>
      </c>
      <c r="D811">
        <v>14</v>
      </c>
      <c r="E811">
        <v>43</v>
      </c>
      <c r="F811">
        <v>1.31</v>
      </c>
      <c r="G811">
        <v>4</v>
      </c>
      <c r="H811">
        <v>690</v>
      </c>
      <c r="I811">
        <v>191.86</v>
      </c>
      <c r="J811">
        <v>268.10000000000002</v>
      </c>
      <c r="K811">
        <v>47.02</v>
      </c>
      <c r="L811">
        <v>53.31</v>
      </c>
      <c r="M811">
        <v>12</v>
      </c>
      <c r="N811">
        <v>41</v>
      </c>
      <c r="O811">
        <v>0.45</v>
      </c>
      <c r="P811">
        <v>0.09</v>
      </c>
      <c r="Q811">
        <f t="shared" si="96"/>
        <v>0.11979166666666667</v>
      </c>
      <c r="R811">
        <f t="shared" si="97"/>
        <v>0.36</v>
      </c>
      <c r="S811">
        <f t="shared" si="98"/>
        <v>5.0000000000000001E-4</v>
      </c>
      <c r="T811">
        <f t="shared" si="99"/>
        <v>8.3500000000000002E-4</v>
      </c>
      <c r="U811">
        <f t="shared" si="100"/>
        <v>0.12</v>
      </c>
      <c r="V811">
        <f t="shared" si="101"/>
        <v>145901.4846250572</v>
      </c>
      <c r="W811">
        <f t="shared" si="102"/>
        <v>13.982225609901315</v>
      </c>
      <c r="X811">
        <f t="shared" si="103"/>
        <v>236.28408889857604</v>
      </c>
    </row>
    <row r="812" spans="1:24" x14ac:dyDescent="0.25">
      <c r="A812">
        <v>120</v>
      </c>
      <c r="B812">
        <v>40</v>
      </c>
      <c r="C812">
        <v>44</v>
      </c>
      <c r="D812">
        <v>14</v>
      </c>
      <c r="E812">
        <v>43</v>
      </c>
      <c r="F812">
        <v>1.37</v>
      </c>
      <c r="G812">
        <v>1.5</v>
      </c>
      <c r="H812">
        <v>760</v>
      </c>
      <c r="I812">
        <v>191.87</v>
      </c>
      <c r="J812">
        <v>285.81</v>
      </c>
      <c r="K812">
        <v>51.86</v>
      </c>
      <c r="L812">
        <v>50.41</v>
      </c>
      <c r="M812">
        <v>12</v>
      </c>
      <c r="N812">
        <v>41</v>
      </c>
      <c r="O812">
        <v>0.45</v>
      </c>
      <c r="P812">
        <v>0.09</v>
      </c>
      <c r="Q812">
        <f t="shared" si="96"/>
        <v>0.11994949494949494</v>
      </c>
      <c r="R812">
        <f t="shared" si="97"/>
        <v>0.36</v>
      </c>
      <c r="S812">
        <f t="shared" si="98"/>
        <v>5.0000000000000001E-4</v>
      </c>
      <c r="T812">
        <f t="shared" si="99"/>
        <v>8.3500000000000002E-4</v>
      </c>
      <c r="U812">
        <f t="shared" si="100"/>
        <v>0.12</v>
      </c>
      <c r="V812">
        <f t="shared" si="101"/>
        <v>146202.78312072804</v>
      </c>
      <c r="W812">
        <f t="shared" si="102"/>
        <v>15.432515996076848</v>
      </c>
      <c r="X812">
        <f t="shared" si="103"/>
        <v>236.04371453872787</v>
      </c>
    </row>
    <row r="813" spans="1:24" x14ac:dyDescent="0.25">
      <c r="A813">
        <v>120</v>
      </c>
      <c r="B813">
        <v>40</v>
      </c>
      <c r="C813">
        <v>36</v>
      </c>
      <c r="D813">
        <v>14</v>
      </c>
      <c r="E813">
        <v>43</v>
      </c>
      <c r="F813">
        <v>1.37</v>
      </c>
      <c r="G813">
        <v>4</v>
      </c>
      <c r="H813">
        <v>665</v>
      </c>
      <c r="I813">
        <v>191.94</v>
      </c>
      <c r="J813">
        <v>272.95</v>
      </c>
      <c r="K813">
        <v>50.84</v>
      </c>
      <c r="L813">
        <v>53.14</v>
      </c>
      <c r="M813">
        <v>12</v>
      </c>
      <c r="N813">
        <v>41</v>
      </c>
      <c r="O813">
        <v>0.45</v>
      </c>
      <c r="P813">
        <v>0.09</v>
      </c>
      <c r="Q813">
        <f t="shared" si="96"/>
        <v>0.12827932098765432</v>
      </c>
      <c r="R813">
        <f t="shared" si="97"/>
        <v>0.36</v>
      </c>
      <c r="S813">
        <f t="shared" si="98"/>
        <v>5.0000000000000001E-4</v>
      </c>
      <c r="T813">
        <f t="shared" si="99"/>
        <v>8.3500000000000002E-4</v>
      </c>
      <c r="U813">
        <f t="shared" si="100"/>
        <v>0.12</v>
      </c>
      <c r="V813">
        <f t="shared" si="101"/>
        <v>162511.97721344742</v>
      </c>
      <c r="W813">
        <f t="shared" si="102"/>
        <v>15.009786784297575</v>
      </c>
      <c r="X813">
        <f t="shared" si="103"/>
        <v>238.71233969283332</v>
      </c>
    </row>
    <row r="814" spans="1:24" x14ac:dyDescent="0.25">
      <c r="A814">
        <v>120</v>
      </c>
      <c r="B814">
        <v>36</v>
      </c>
      <c r="C814">
        <v>36</v>
      </c>
      <c r="D814">
        <v>14</v>
      </c>
      <c r="E814">
        <v>43</v>
      </c>
      <c r="F814">
        <v>1.37</v>
      </c>
      <c r="G814">
        <v>4</v>
      </c>
      <c r="H814">
        <v>795</v>
      </c>
      <c r="I814">
        <v>138.02000000000001</v>
      </c>
      <c r="J814">
        <v>214.13</v>
      </c>
      <c r="K814">
        <v>40.79</v>
      </c>
      <c r="L814">
        <v>51.63</v>
      </c>
      <c r="M814">
        <v>12</v>
      </c>
      <c r="N814">
        <v>41</v>
      </c>
      <c r="O814">
        <v>0.55000000000000004</v>
      </c>
      <c r="P814">
        <v>0.09</v>
      </c>
      <c r="Q814">
        <f t="shared" si="96"/>
        <v>0.17039609053497942</v>
      </c>
      <c r="R814">
        <f t="shared" si="97"/>
        <v>0.46000000000000008</v>
      </c>
      <c r="S814">
        <f t="shared" si="98"/>
        <v>5.0000000000000001E-4</v>
      </c>
      <c r="T814">
        <f t="shared" si="99"/>
        <v>8.3500000000000002E-4</v>
      </c>
      <c r="U814">
        <f t="shared" si="100"/>
        <v>0.12</v>
      </c>
      <c r="V814">
        <f t="shared" si="101"/>
        <v>98342.97089942453</v>
      </c>
      <c r="W814">
        <f t="shared" si="102"/>
        <v>10.858703036811459</v>
      </c>
      <c r="X814">
        <f t="shared" si="103"/>
        <v>275.64338818107638</v>
      </c>
    </row>
    <row r="815" spans="1:24" x14ac:dyDescent="0.25">
      <c r="A815">
        <v>120</v>
      </c>
      <c r="B815">
        <v>36</v>
      </c>
      <c r="C815">
        <v>36</v>
      </c>
      <c r="D815">
        <v>14</v>
      </c>
      <c r="E815">
        <v>43</v>
      </c>
      <c r="F815">
        <v>1.4</v>
      </c>
      <c r="G815">
        <v>3</v>
      </c>
      <c r="H815">
        <v>805</v>
      </c>
      <c r="I815">
        <v>140.68</v>
      </c>
      <c r="J815">
        <v>222.88</v>
      </c>
      <c r="K815">
        <v>42.21</v>
      </c>
      <c r="L815">
        <v>42.17</v>
      </c>
      <c r="M815">
        <v>12</v>
      </c>
      <c r="N815">
        <v>41</v>
      </c>
      <c r="O815">
        <v>0.55000000000000004</v>
      </c>
      <c r="P815">
        <v>0.09</v>
      </c>
      <c r="Q815">
        <f t="shared" si="96"/>
        <v>0.1725394375857339</v>
      </c>
      <c r="R815">
        <f t="shared" si="97"/>
        <v>0.46000000000000008</v>
      </c>
      <c r="S815">
        <f t="shared" si="98"/>
        <v>5.0000000000000001E-4</v>
      </c>
      <c r="T815">
        <f t="shared" si="99"/>
        <v>8.3500000000000002E-4</v>
      </c>
      <c r="U815">
        <f t="shared" si="100"/>
        <v>0.12</v>
      </c>
      <c r="V815">
        <f t="shared" si="101"/>
        <v>100441.6781671799</v>
      </c>
      <c r="W815">
        <f t="shared" si="102"/>
        <v>11.229937628413863</v>
      </c>
      <c r="X815">
        <f t="shared" si="103"/>
        <v>275.87029774057453</v>
      </c>
    </row>
    <row r="816" spans="1:24" x14ac:dyDescent="0.25">
      <c r="A816">
        <v>120</v>
      </c>
      <c r="B816">
        <v>32</v>
      </c>
      <c r="C816">
        <v>40</v>
      </c>
      <c r="D816">
        <v>14</v>
      </c>
      <c r="E816">
        <v>43</v>
      </c>
      <c r="F816">
        <v>1.4</v>
      </c>
      <c r="G816">
        <v>3</v>
      </c>
      <c r="H816">
        <v>815</v>
      </c>
      <c r="I816">
        <v>134.83000000000001</v>
      </c>
      <c r="J816">
        <v>219.5</v>
      </c>
      <c r="K816">
        <v>44.67</v>
      </c>
      <c r="L816">
        <v>41.86</v>
      </c>
      <c r="M816">
        <v>12</v>
      </c>
      <c r="N816">
        <v>41</v>
      </c>
      <c r="O816">
        <v>0.55000000000000004</v>
      </c>
      <c r="P816">
        <v>0.09</v>
      </c>
      <c r="Q816">
        <f t="shared" si="96"/>
        <v>0.17686631944444445</v>
      </c>
      <c r="R816">
        <f t="shared" si="97"/>
        <v>0.46000000000000008</v>
      </c>
      <c r="S816">
        <f t="shared" si="98"/>
        <v>5.0000000000000001E-4</v>
      </c>
      <c r="T816">
        <f t="shared" si="99"/>
        <v>8.3500000000000002E-4</v>
      </c>
      <c r="U816">
        <f t="shared" si="100"/>
        <v>0.12</v>
      </c>
      <c r="V816">
        <f t="shared" si="101"/>
        <v>104743.67599631521</v>
      </c>
      <c r="W816">
        <f t="shared" si="102"/>
        <v>11.856402213471792</v>
      </c>
      <c r="X816">
        <f t="shared" si="103"/>
        <v>276.75847357172046</v>
      </c>
    </row>
    <row r="817" spans="1:24" x14ac:dyDescent="0.25">
      <c r="A817">
        <v>120</v>
      </c>
      <c r="B817">
        <v>32</v>
      </c>
      <c r="C817">
        <v>40</v>
      </c>
      <c r="D817">
        <v>14</v>
      </c>
      <c r="E817">
        <v>43</v>
      </c>
      <c r="F817">
        <v>1.37</v>
      </c>
      <c r="G817">
        <v>4</v>
      </c>
      <c r="H817">
        <v>825</v>
      </c>
      <c r="I817">
        <v>132.56</v>
      </c>
      <c r="J817">
        <v>214.9</v>
      </c>
      <c r="K817">
        <v>46.23</v>
      </c>
      <c r="L817">
        <v>44.82</v>
      </c>
      <c r="M817">
        <v>12</v>
      </c>
      <c r="N817">
        <v>41</v>
      </c>
      <c r="O817">
        <v>0.55000000000000004</v>
      </c>
      <c r="P817">
        <v>0.09</v>
      </c>
      <c r="Q817">
        <f t="shared" si="96"/>
        <v>0.17903645833333331</v>
      </c>
      <c r="R817">
        <f t="shared" si="97"/>
        <v>0.46000000000000008</v>
      </c>
      <c r="S817">
        <f t="shared" si="98"/>
        <v>5.0000000000000001E-4</v>
      </c>
      <c r="T817">
        <f t="shared" si="99"/>
        <v>8.3500000000000002E-4</v>
      </c>
      <c r="U817">
        <f t="shared" si="100"/>
        <v>0.12</v>
      </c>
      <c r="V817">
        <f t="shared" si="101"/>
        <v>106934.18707071211</v>
      </c>
      <c r="W817">
        <f t="shared" si="102"/>
        <v>12.252875601852429</v>
      </c>
      <c r="X817">
        <f t="shared" si="103"/>
        <v>277.29918675588931</v>
      </c>
    </row>
    <row r="818" spans="1:24" x14ac:dyDescent="0.25">
      <c r="A818">
        <v>120</v>
      </c>
      <c r="B818">
        <v>48</v>
      </c>
      <c r="C818">
        <v>36</v>
      </c>
      <c r="D818">
        <v>14</v>
      </c>
      <c r="E818">
        <v>43</v>
      </c>
      <c r="F818">
        <v>1.4</v>
      </c>
      <c r="G818">
        <v>4</v>
      </c>
      <c r="H818">
        <v>530</v>
      </c>
      <c r="I818">
        <v>192.61</v>
      </c>
      <c r="J818">
        <v>239.04</v>
      </c>
      <c r="K818">
        <v>20.68</v>
      </c>
      <c r="L818">
        <v>49.6</v>
      </c>
      <c r="M818">
        <v>12</v>
      </c>
      <c r="N818">
        <v>41</v>
      </c>
      <c r="O818">
        <v>0.45</v>
      </c>
      <c r="P818">
        <v>0.09</v>
      </c>
      <c r="Q818">
        <f t="shared" si="96"/>
        <v>8.5198045267489711E-2</v>
      </c>
      <c r="R818">
        <f t="shared" si="97"/>
        <v>0.36</v>
      </c>
      <c r="S818">
        <f t="shared" si="98"/>
        <v>5.0000000000000001E-4</v>
      </c>
      <c r="T818">
        <f t="shared" si="99"/>
        <v>8.3500000000000002E-4</v>
      </c>
      <c r="U818">
        <f t="shared" si="100"/>
        <v>0.12</v>
      </c>
      <c r="V818">
        <f t="shared" si="101"/>
        <v>86787.44929295835</v>
      </c>
      <c r="W818">
        <f t="shared" si="102"/>
        <v>6.3885205729538788</v>
      </c>
      <c r="X818">
        <f t="shared" si="103"/>
        <v>223.70561797280283</v>
      </c>
    </row>
    <row r="819" spans="1:24" x14ac:dyDescent="0.25">
      <c r="A819">
        <v>120</v>
      </c>
      <c r="B819">
        <v>40</v>
      </c>
      <c r="C819">
        <v>36</v>
      </c>
      <c r="D819">
        <v>14</v>
      </c>
      <c r="E819">
        <v>43</v>
      </c>
      <c r="F819">
        <v>1.4</v>
      </c>
      <c r="G819">
        <v>4</v>
      </c>
      <c r="H819">
        <v>620</v>
      </c>
      <c r="I819">
        <v>192.91</v>
      </c>
      <c r="J819">
        <v>264.27</v>
      </c>
      <c r="K819">
        <v>42.13</v>
      </c>
      <c r="L819">
        <v>51.75</v>
      </c>
      <c r="M819">
        <v>12</v>
      </c>
      <c r="N819">
        <v>41</v>
      </c>
      <c r="O819">
        <v>0.45</v>
      </c>
      <c r="P819">
        <v>0.09</v>
      </c>
      <c r="Q819">
        <f t="shared" si="96"/>
        <v>0.11959876543209877</v>
      </c>
      <c r="R819">
        <f t="shared" si="97"/>
        <v>0.36</v>
      </c>
      <c r="S819">
        <f t="shared" si="98"/>
        <v>5.0000000000000001E-4</v>
      </c>
      <c r="T819">
        <f t="shared" si="99"/>
        <v>8.3500000000000002E-4</v>
      </c>
      <c r="U819">
        <f t="shared" si="100"/>
        <v>0.12</v>
      </c>
      <c r="V819">
        <f t="shared" si="101"/>
        <v>145533.62069668446</v>
      </c>
      <c r="W819">
        <f t="shared" si="102"/>
        <v>12.532061782214495</v>
      </c>
      <c r="X819">
        <f t="shared" si="103"/>
        <v>236.17772344364684</v>
      </c>
    </row>
    <row r="820" spans="1:24" x14ac:dyDescent="0.25">
      <c r="A820">
        <v>120</v>
      </c>
      <c r="B820">
        <v>36</v>
      </c>
      <c r="C820">
        <v>40</v>
      </c>
      <c r="D820">
        <v>14</v>
      </c>
      <c r="E820">
        <v>43</v>
      </c>
      <c r="F820">
        <v>1.37</v>
      </c>
      <c r="G820">
        <v>4</v>
      </c>
      <c r="H820">
        <v>735</v>
      </c>
      <c r="I820">
        <v>192.98</v>
      </c>
      <c r="J820">
        <v>291.91000000000003</v>
      </c>
      <c r="K820">
        <v>66.62</v>
      </c>
      <c r="L820">
        <v>56.11</v>
      </c>
      <c r="M820">
        <v>12</v>
      </c>
      <c r="N820">
        <v>41</v>
      </c>
      <c r="O820">
        <v>0.45</v>
      </c>
      <c r="P820">
        <v>0.09</v>
      </c>
      <c r="Q820">
        <f t="shared" si="96"/>
        <v>0.14178240740740741</v>
      </c>
      <c r="R820">
        <f t="shared" si="97"/>
        <v>0.36</v>
      </c>
      <c r="S820">
        <f t="shared" si="98"/>
        <v>5.0000000000000001E-4</v>
      </c>
      <c r="T820">
        <f t="shared" si="99"/>
        <v>8.3500000000000002E-4</v>
      </c>
      <c r="U820">
        <f t="shared" si="100"/>
        <v>0.12</v>
      </c>
      <c r="V820">
        <f t="shared" si="101"/>
        <v>190648.54285917917</v>
      </c>
      <c r="W820">
        <f t="shared" si="102"/>
        <v>19.462038750207874</v>
      </c>
      <c r="X820">
        <f t="shared" si="103"/>
        <v>242.30740599716688</v>
      </c>
    </row>
    <row r="821" spans="1:24" x14ac:dyDescent="0.25">
      <c r="A821">
        <v>120</v>
      </c>
      <c r="B821">
        <v>40</v>
      </c>
      <c r="C821">
        <v>40</v>
      </c>
      <c r="D821">
        <v>14</v>
      </c>
      <c r="E821">
        <v>43</v>
      </c>
      <c r="F821">
        <v>1.31</v>
      </c>
      <c r="G821">
        <v>4</v>
      </c>
      <c r="H821">
        <v>705</v>
      </c>
      <c r="I821">
        <v>193.34</v>
      </c>
      <c r="J821">
        <v>272.95</v>
      </c>
      <c r="K821">
        <v>49.8</v>
      </c>
      <c r="L821">
        <v>54.16</v>
      </c>
      <c r="M821">
        <v>12</v>
      </c>
      <c r="N821">
        <v>41</v>
      </c>
      <c r="O821">
        <v>0.45</v>
      </c>
      <c r="P821">
        <v>0.09</v>
      </c>
      <c r="Q821">
        <f t="shared" si="96"/>
        <v>0.12239583333333333</v>
      </c>
      <c r="R821">
        <f t="shared" si="97"/>
        <v>0.36</v>
      </c>
      <c r="S821">
        <f t="shared" si="98"/>
        <v>5.0000000000000001E-4</v>
      </c>
      <c r="T821">
        <f t="shared" si="99"/>
        <v>8.3500000000000002E-4</v>
      </c>
      <c r="U821">
        <f t="shared" si="100"/>
        <v>0.12</v>
      </c>
      <c r="V821">
        <f t="shared" si="101"/>
        <v>150909.61326874714</v>
      </c>
      <c r="W821">
        <f t="shared" si="102"/>
        <v>14.776566299231492</v>
      </c>
      <c r="X821">
        <f t="shared" si="103"/>
        <v>237.02011002779466</v>
      </c>
    </row>
    <row r="822" spans="1:24" x14ac:dyDescent="0.25">
      <c r="A822">
        <v>120</v>
      </c>
      <c r="B822">
        <v>48</v>
      </c>
      <c r="C822">
        <v>40</v>
      </c>
      <c r="D822">
        <v>14</v>
      </c>
      <c r="E822">
        <v>43</v>
      </c>
      <c r="F822">
        <v>1.34</v>
      </c>
      <c r="G822">
        <v>4</v>
      </c>
      <c r="H822">
        <v>555</v>
      </c>
      <c r="I822">
        <v>193.36</v>
      </c>
      <c r="J822">
        <v>238.09</v>
      </c>
      <c r="K822">
        <v>19.71</v>
      </c>
      <c r="L822">
        <v>49.67</v>
      </c>
      <c r="M822">
        <v>12</v>
      </c>
      <c r="N822">
        <v>41</v>
      </c>
      <c r="O822">
        <v>0.45</v>
      </c>
      <c r="P822">
        <v>0.09</v>
      </c>
      <c r="Q822">
        <f t="shared" si="96"/>
        <v>8.0295138888888895E-2</v>
      </c>
      <c r="R822">
        <f t="shared" si="97"/>
        <v>0.36</v>
      </c>
      <c r="S822">
        <f t="shared" si="98"/>
        <v>5.0000000000000001E-4</v>
      </c>
      <c r="T822">
        <f t="shared" si="99"/>
        <v>8.3500000000000002E-4</v>
      </c>
      <c r="U822">
        <f t="shared" si="100"/>
        <v>0.12</v>
      </c>
      <c r="V822">
        <f t="shared" si="101"/>
        <v>79524.964585159163</v>
      </c>
      <c r="W822">
        <f t="shared" si="102"/>
        <v>6.130049353439353</v>
      </c>
      <c r="X822">
        <f t="shared" si="103"/>
        <v>221.53085340073844</v>
      </c>
    </row>
    <row r="823" spans="1:24" x14ac:dyDescent="0.25">
      <c r="A823">
        <v>120</v>
      </c>
      <c r="B823">
        <v>48</v>
      </c>
      <c r="C823">
        <v>40</v>
      </c>
      <c r="D823">
        <v>14</v>
      </c>
      <c r="E823">
        <v>43</v>
      </c>
      <c r="F823">
        <v>1.37</v>
      </c>
      <c r="G823">
        <v>4</v>
      </c>
      <c r="H823">
        <v>535</v>
      </c>
      <c r="I823">
        <v>193.36</v>
      </c>
      <c r="J823">
        <v>236.41</v>
      </c>
      <c r="K823">
        <v>17.93</v>
      </c>
      <c r="L823">
        <v>49.75</v>
      </c>
      <c r="M823">
        <v>12</v>
      </c>
      <c r="N823">
        <v>41</v>
      </c>
      <c r="O823">
        <v>0.45</v>
      </c>
      <c r="P823">
        <v>0.09</v>
      </c>
      <c r="Q823">
        <f t="shared" si="96"/>
        <v>7.7401620370370378E-2</v>
      </c>
      <c r="R823">
        <f t="shared" si="97"/>
        <v>0.36</v>
      </c>
      <c r="S823">
        <f t="shared" si="98"/>
        <v>5.0000000000000001E-4</v>
      </c>
      <c r="T823">
        <f t="shared" si="99"/>
        <v>8.3500000000000002E-4</v>
      </c>
      <c r="U823">
        <f t="shared" si="100"/>
        <v>0.12</v>
      </c>
      <c r="V823">
        <f t="shared" si="101"/>
        <v>75368.878158702617</v>
      </c>
      <c r="W823">
        <f t="shared" si="102"/>
        <v>5.6003263631813747</v>
      </c>
      <c r="X823">
        <f t="shared" si="103"/>
        <v>220.15991278434197</v>
      </c>
    </row>
    <row r="824" spans="1:24" x14ac:dyDescent="0.25">
      <c r="A824">
        <v>120</v>
      </c>
      <c r="B824">
        <v>48</v>
      </c>
      <c r="C824">
        <v>48</v>
      </c>
      <c r="D824">
        <v>14</v>
      </c>
      <c r="E824">
        <v>43</v>
      </c>
      <c r="F824">
        <v>1.31</v>
      </c>
      <c r="G824">
        <v>1</v>
      </c>
      <c r="H824">
        <v>725</v>
      </c>
      <c r="I824">
        <v>193.38</v>
      </c>
      <c r="J824">
        <v>264.2</v>
      </c>
      <c r="K824">
        <v>29.43</v>
      </c>
      <c r="L824">
        <v>35.51</v>
      </c>
      <c r="M824">
        <v>12</v>
      </c>
      <c r="N824">
        <v>41</v>
      </c>
      <c r="O824">
        <v>0.45</v>
      </c>
      <c r="P824">
        <v>0.09</v>
      </c>
      <c r="Q824">
        <f t="shared" si="96"/>
        <v>8.7408371913580238E-2</v>
      </c>
      <c r="R824">
        <f t="shared" si="97"/>
        <v>0.36</v>
      </c>
      <c r="S824">
        <f t="shared" si="98"/>
        <v>5.0000000000000001E-4</v>
      </c>
      <c r="T824">
        <f t="shared" si="99"/>
        <v>8.3500000000000002E-4</v>
      </c>
      <c r="U824">
        <f t="shared" si="100"/>
        <v>0.12</v>
      </c>
      <c r="V824">
        <f t="shared" si="101"/>
        <v>90152.102966930106</v>
      </c>
      <c r="W824">
        <f t="shared" si="102"/>
        <v>9.0778159237533789</v>
      </c>
      <c r="X824">
        <f t="shared" si="103"/>
        <v>224.19692409704274</v>
      </c>
    </row>
    <row r="825" spans="1:24" x14ac:dyDescent="0.25">
      <c r="A825">
        <v>120</v>
      </c>
      <c r="B825">
        <v>40</v>
      </c>
      <c r="C825">
        <v>36</v>
      </c>
      <c r="D825">
        <v>14</v>
      </c>
      <c r="E825">
        <v>43</v>
      </c>
      <c r="F825">
        <v>1.37</v>
      </c>
      <c r="G825">
        <v>4</v>
      </c>
      <c r="H825">
        <v>680</v>
      </c>
      <c r="I825">
        <v>193.38</v>
      </c>
      <c r="J825">
        <v>278.13</v>
      </c>
      <c r="K825">
        <v>53.99</v>
      </c>
      <c r="L825">
        <v>53.95</v>
      </c>
      <c r="M825">
        <v>12</v>
      </c>
      <c r="N825">
        <v>41</v>
      </c>
      <c r="O825">
        <v>0.45</v>
      </c>
      <c r="P825">
        <v>0.09</v>
      </c>
      <c r="Q825">
        <f t="shared" si="96"/>
        <v>0.13117283950617284</v>
      </c>
      <c r="R825">
        <f t="shared" si="97"/>
        <v>0.36</v>
      </c>
      <c r="S825">
        <f t="shared" si="98"/>
        <v>5.0000000000000001E-4</v>
      </c>
      <c r="T825">
        <f t="shared" si="99"/>
        <v>8.3500000000000002E-4</v>
      </c>
      <c r="U825">
        <f t="shared" si="100"/>
        <v>0.12</v>
      </c>
      <c r="V825">
        <f t="shared" si="101"/>
        <v>168364.37472206075</v>
      </c>
      <c r="W825">
        <f t="shared" si="102"/>
        <v>15.901079834861292</v>
      </c>
      <c r="X825">
        <f t="shared" si="103"/>
        <v>239.53668908468168</v>
      </c>
    </row>
    <row r="826" spans="1:24" x14ac:dyDescent="0.25">
      <c r="A826">
        <v>120</v>
      </c>
      <c r="B826">
        <v>36</v>
      </c>
      <c r="C826">
        <v>40</v>
      </c>
      <c r="D826">
        <v>14</v>
      </c>
      <c r="E826">
        <v>43</v>
      </c>
      <c r="F826">
        <v>1.4</v>
      </c>
      <c r="G826">
        <v>4</v>
      </c>
      <c r="H826">
        <v>655</v>
      </c>
      <c r="I826">
        <v>193.46</v>
      </c>
      <c r="J826">
        <v>272.64999999999998</v>
      </c>
      <c r="K826">
        <v>48.81</v>
      </c>
      <c r="L826">
        <v>53.07</v>
      </c>
      <c r="M826">
        <v>12</v>
      </c>
      <c r="N826">
        <v>41</v>
      </c>
      <c r="O826">
        <v>0.45</v>
      </c>
      <c r="P826">
        <v>0.09</v>
      </c>
      <c r="Q826">
        <f t="shared" si="96"/>
        <v>0.1263503086419753</v>
      </c>
      <c r="R826">
        <f t="shared" si="97"/>
        <v>0.36</v>
      </c>
      <c r="S826">
        <f t="shared" si="98"/>
        <v>5.0000000000000001E-4</v>
      </c>
      <c r="T826">
        <f t="shared" si="99"/>
        <v>8.3500000000000002E-4</v>
      </c>
      <c r="U826">
        <f t="shared" si="100"/>
        <v>0.12</v>
      </c>
      <c r="V826">
        <f t="shared" si="101"/>
        <v>158663.97480113816</v>
      </c>
      <c r="W826">
        <f t="shared" si="102"/>
        <v>14.434014374270207</v>
      </c>
      <c r="X826">
        <f t="shared" si="103"/>
        <v>238.15956347534032</v>
      </c>
    </row>
    <row r="827" spans="1:24" x14ac:dyDescent="0.25">
      <c r="A827">
        <v>120</v>
      </c>
      <c r="B827">
        <v>44</v>
      </c>
      <c r="C827">
        <v>44</v>
      </c>
      <c r="D827">
        <v>14</v>
      </c>
      <c r="E827">
        <v>43</v>
      </c>
      <c r="F827">
        <v>1.37</v>
      </c>
      <c r="G827">
        <v>4</v>
      </c>
      <c r="H827">
        <v>545</v>
      </c>
      <c r="I827">
        <v>193.64</v>
      </c>
      <c r="J827">
        <v>237.67</v>
      </c>
      <c r="K827">
        <v>18.559999999999999</v>
      </c>
      <c r="L827">
        <v>49.83</v>
      </c>
      <c r="M827">
        <v>12</v>
      </c>
      <c r="N827">
        <v>41</v>
      </c>
      <c r="O827">
        <v>0.45</v>
      </c>
      <c r="P827">
        <v>0.09</v>
      </c>
      <c r="Q827">
        <f t="shared" si="96"/>
        <v>7.8196740128558304E-2</v>
      </c>
      <c r="R827">
        <f t="shared" si="97"/>
        <v>0.36</v>
      </c>
      <c r="S827">
        <f t="shared" si="98"/>
        <v>5.0000000000000001E-4</v>
      </c>
      <c r="T827">
        <f t="shared" si="99"/>
        <v>8.3500000000000002E-4</v>
      </c>
      <c r="U827">
        <f t="shared" si="100"/>
        <v>0.12</v>
      </c>
      <c r="V827">
        <f t="shared" si="101"/>
        <v>76501.330598168599</v>
      </c>
      <c r="W827">
        <f t="shared" si="102"/>
        <v>5.790725718889151</v>
      </c>
      <c r="X827">
        <f t="shared" si="103"/>
        <v>220.51250397610627</v>
      </c>
    </row>
    <row r="828" spans="1:24" x14ac:dyDescent="0.25">
      <c r="A828">
        <v>120</v>
      </c>
      <c r="B828">
        <v>48</v>
      </c>
      <c r="C828">
        <v>40</v>
      </c>
      <c r="D828">
        <v>14</v>
      </c>
      <c r="E828">
        <v>43</v>
      </c>
      <c r="F828">
        <v>1.31</v>
      </c>
      <c r="G828">
        <v>4</v>
      </c>
      <c r="H828">
        <v>580</v>
      </c>
      <c r="I828">
        <v>193.75</v>
      </c>
      <c r="J828">
        <v>240.96</v>
      </c>
      <c r="K828">
        <v>22.09</v>
      </c>
      <c r="L828">
        <v>49.88</v>
      </c>
      <c r="M828">
        <v>12</v>
      </c>
      <c r="N828">
        <v>41</v>
      </c>
      <c r="O828">
        <v>0.45</v>
      </c>
      <c r="P828">
        <v>0.09</v>
      </c>
      <c r="Q828">
        <f t="shared" si="96"/>
        <v>8.3912037037037049E-2</v>
      </c>
      <c r="R828">
        <f t="shared" si="97"/>
        <v>0.36</v>
      </c>
      <c r="S828">
        <f t="shared" si="98"/>
        <v>5.0000000000000001E-4</v>
      </c>
      <c r="T828">
        <f t="shared" si="99"/>
        <v>8.3500000000000002E-4</v>
      </c>
      <c r="U828">
        <f t="shared" si="100"/>
        <v>0.12</v>
      </c>
      <c r="V828">
        <f t="shared" si="101"/>
        <v>84855.737307857344</v>
      </c>
      <c r="W828">
        <f t="shared" si="102"/>
        <v>6.8356010609107303</v>
      </c>
      <c r="X828">
        <f t="shared" si="103"/>
        <v>223.16104762639375</v>
      </c>
    </row>
    <row r="829" spans="1:24" x14ac:dyDescent="0.25">
      <c r="A829">
        <v>120</v>
      </c>
      <c r="B829">
        <v>40</v>
      </c>
      <c r="C829">
        <v>40</v>
      </c>
      <c r="D829">
        <v>14</v>
      </c>
      <c r="E829">
        <v>43</v>
      </c>
      <c r="F829">
        <v>1.34</v>
      </c>
      <c r="G829">
        <v>4</v>
      </c>
      <c r="H829">
        <v>650</v>
      </c>
      <c r="I829">
        <v>193.81</v>
      </c>
      <c r="J829">
        <v>262.63</v>
      </c>
      <c r="K829">
        <v>40.090000000000003</v>
      </c>
      <c r="L829">
        <v>52.36</v>
      </c>
      <c r="M829">
        <v>12</v>
      </c>
      <c r="N829">
        <v>41</v>
      </c>
      <c r="O829">
        <v>0.45</v>
      </c>
      <c r="P829">
        <v>0.09</v>
      </c>
      <c r="Q829">
        <f t="shared" si="96"/>
        <v>0.11284722222222221</v>
      </c>
      <c r="R829">
        <f t="shared" si="97"/>
        <v>0.36</v>
      </c>
      <c r="S829">
        <f t="shared" si="98"/>
        <v>5.0000000000000001E-4</v>
      </c>
      <c r="T829">
        <f t="shared" si="99"/>
        <v>8.3500000000000002E-4</v>
      </c>
      <c r="U829">
        <f t="shared" si="100"/>
        <v>0.12</v>
      </c>
      <c r="V829">
        <f t="shared" si="101"/>
        <v>132928.50667454148</v>
      </c>
      <c r="W829">
        <f t="shared" si="102"/>
        <v>12.000490185896105</v>
      </c>
      <c r="X829">
        <f t="shared" si="103"/>
        <v>234.06968697926058</v>
      </c>
    </row>
    <row r="830" spans="1:24" x14ac:dyDescent="0.25">
      <c r="A830">
        <v>120</v>
      </c>
      <c r="B830">
        <v>36</v>
      </c>
      <c r="C830">
        <v>44</v>
      </c>
      <c r="D830">
        <v>14</v>
      </c>
      <c r="E830">
        <v>43</v>
      </c>
      <c r="F830">
        <v>1.34</v>
      </c>
      <c r="G830">
        <v>4</v>
      </c>
      <c r="H830">
        <v>695</v>
      </c>
      <c r="I830">
        <v>194.2</v>
      </c>
      <c r="J830">
        <v>273.01</v>
      </c>
      <c r="K830">
        <v>48.75</v>
      </c>
      <c r="L830">
        <v>54.02</v>
      </c>
      <c r="M830">
        <v>12</v>
      </c>
      <c r="N830">
        <v>41</v>
      </c>
      <c r="O830">
        <v>0.45</v>
      </c>
      <c r="P830">
        <v>0.09</v>
      </c>
      <c r="Q830">
        <f t="shared" si="96"/>
        <v>0.12187850729517397</v>
      </c>
      <c r="R830">
        <f t="shared" si="97"/>
        <v>0.36</v>
      </c>
      <c r="S830">
        <f t="shared" si="98"/>
        <v>5.0000000000000001E-4</v>
      </c>
      <c r="T830">
        <f t="shared" si="99"/>
        <v>8.3500000000000002E-4</v>
      </c>
      <c r="U830">
        <f t="shared" si="100"/>
        <v>0.12</v>
      </c>
      <c r="V830">
        <f t="shared" si="101"/>
        <v>149908.51270925728</v>
      </c>
      <c r="W830">
        <f t="shared" si="102"/>
        <v>14.470335601796362</v>
      </c>
      <c r="X830">
        <f t="shared" si="103"/>
        <v>236.89612557395091</v>
      </c>
    </row>
    <row r="831" spans="1:24" x14ac:dyDescent="0.25">
      <c r="A831">
        <v>120</v>
      </c>
      <c r="B831">
        <v>44</v>
      </c>
      <c r="C831">
        <v>48</v>
      </c>
      <c r="D831">
        <v>14</v>
      </c>
      <c r="E831">
        <v>43</v>
      </c>
      <c r="F831">
        <v>1.4</v>
      </c>
      <c r="G831">
        <v>1</v>
      </c>
      <c r="H831">
        <v>645</v>
      </c>
      <c r="I831">
        <v>194.22</v>
      </c>
      <c r="J831">
        <v>259.05</v>
      </c>
      <c r="K831">
        <v>24.96</v>
      </c>
      <c r="L831">
        <v>34.020000000000003</v>
      </c>
      <c r="M831">
        <v>12</v>
      </c>
      <c r="N831">
        <v>41</v>
      </c>
      <c r="O831">
        <v>0.45</v>
      </c>
      <c r="P831">
        <v>0.09</v>
      </c>
      <c r="Q831">
        <f t="shared" si="96"/>
        <v>8.4832702020202017E-2</v>
      </c>
      <c r="R831">
        <f t="shared" si="97"/>
        <v>0.36</v>
      </c>
      <c r="S831">
        <f t="shared" si="98"/>
        <v>5.0000000000000001E-4</v>
      </c>
      <c r="T831">
        <f t="shared" si="99"/>
        <v>8.3500000000000002E-4</v>
      </c>
      <c r="U831">
        <f t="shared" si="100"/>
        <v>0.12</v>
      </c>
      <c r="V831">
        <f t="shared" si="101"/>
        <v>86236.729609756279</v>
      </c>
      <c r="W831">
        <f t="shared" si="102"/>
        <v>7.7253736942073328</v>
      </c>
      <c r="X831">
        <f t="shared" si="103"/>
        <v>223.09116669288883</v>
      </c>
    </row>
    <row r="832" spans="1:24" x14ac:dyDescent="0.25">
      <c r="A832">
        <v>120</v>
      </c>
      <c r="B832">
        <v>40</v>
      </c>
      <c r="C832">
        <v>36</v>
      </c>
      <c r="D832">
        <v>14</v>
      </c>
      <c r="E832">
        <v>43</v>
      </c>
      <c r="F832">
        <v>1.4</v>
      </c>
      <c r="G832">
        <v>4</v>
      </c>
      <c r="H832">
        <v>630</v>
      </c>
      <c r="I832">
        <v>194.24</v>
      </c>
      <c r="J832">
        <v>267.92</v>
      </c>
      <c r="K832">
        <v>43.98</v>
      </c>
      <c r="L832">
        <v>52.35</v>
      </c>
      <c r="M832">
        <v>12</v>
      </c>
      <c r="N832">
        <v>41</v>
      </c>
      <c r="O832">
        <v>0.45</v>
      </c>
      <c r="P832">
        <v>0.09</v>
      </c>
      <c r="Q832">
        <f t="shared" si="96"/>
        <v>0.12152777777777778</v>
      </c>
      <c r="R832">
        <f t="shared" si="97"/>
        <v>0.36</v>
      </c>
      <c r="S832">
        <f t="shared" si="98"/>
        <v>5.0000000000000001E-4</v>
      </c>
      <c r="T832">
        <f t="shared" si="99"/>
        <v>8.3500000000000002E-4</v>
      </c>
      <c r="U832">
        <f t="shared" si="100"/>
        <v>0.12</v>
      </c>
      <c r="V832">
        <f t="shared" si="101"/>
        <v>149231.55451404766</v>
      </c>
      <c r="W832">
        <f t="shared" si="102"/>
        <v>13.057761019979171</v>
      </c>
      <c r="X832">
        <f t="shared" si="103"/>
        <v>236.81118786526966</v>
      </c>
    </row>
    <row r="833" spans="1:24" x14ac:dyDescent="0.25">
      <c r="A833">
        <v>125</v>
      </c>
      <c r="B833">
        <v>44</v>
      </c>
      <c r="C833">
        <v>48</v>
      </c>
      <c r="D833">
        <v>14</v>
      </c>
      <c r="E833">
        <v>43</v>
      </c>
      <c r="F833">
        <v>1.37</v>
      </c>
      <c r="G833">
        <v>1</v>
      </c>
      <c r="H833">
        <v>660</v>
      </c>
      <c r="I833">
        <v>194.29</v>
      </c>
      <c r="J833">
        <v>260.56</v>
      </c>
      <c r="K833">
        <v>27.6</v>
      </c>
      <c r="L833">
        <v>34.049999999999997</v>
      </c>
      <c r="M833">
        <v>12</v>
      </c>
      <c r="N833">
        <v>41</v>
      </c>
      <c r="O833">
        <v>0.45</v>
      </c>
      <c r="P833">
        <v>0.09</v>
      </c>
      <c r="Q833">
        <f t="shared" ref="Q833:Q896" si="104">H833/3600/(B833*C833*10^-3)</f>
        <v>8.6805555555555539E-2</v>
      </c>
      <c r="R833">
        <f t="shared" ref="R833:R896" si="105">O833-P833</f>
        <v>0.36</v>
      </c>
      <c r="S833">
        <f t="shared" ref="S833:S896" si="106">500*10^-6</f>
        <v>5.0000000000000001E-4</v>
      </c>
      <c r="T833">
        <f t="shared" ref="T833:T896" si="107">0.000835</f>
        <v>8.3500000000000002E-4</v>
      </c>
      <c r="U833">
        <f t="shared" ref="U833:U896" si="108">A833/1000</f>
        <v>0.125</v>
      </c>
      <c r="V833">
        <f t="shared" ref="V833:V896" si="109">U833*(150*T833*(1-R833)^2*Q833/(S833^2*R833^3)+1.75*1000*(1-R833)*Q833^2/(S833*R833^3))</f>
        <v>92946.757539289392</v>
      </c>
      <c r="W833">
        <f t="shared" ref="W833:W896" si="110">V833*H833/3600/1000/2</f>
        <v>8.520119441101528</v>
      </c>
      <c r="X833">
        <f t="shared" ref="X833:X896" si="111">ABS(W833-K833)/W833*100</f>
        <v>223.93912069889623</v>
      </c>
    </row>
    <row r="834" spans="1:24" x14ac:dyDescent="0.25">
      <c r="A834">
        <v>120</v>
      </c>
      <c r="B834">
        <v>40</v>
      </c>
      <c r="C834">
        <v>36</v>
      </c>
      <c r="D834">
        <v>14</v>
      </c>
      <c r="E834">
        <v>43</v>
      </c>
      <c r="F834">
        <v>1.37</v>
      </c>
      <c r="G834">
        <v>3</v>
      </c>
      <c r="H834">
        <v>705</v>
      </c>
      <c r="I834">
        <v>194.42</v>
      </c>
      <c r="J834">
        <v>285.76</v>
      </c>
      <c r="K834">
        <v>59.5</v>
      </c>
      <c r="L834">
        <v>41.69</v>
      </c>
      <c r="M834">
        <v>12</v>
      </c>
      <c r="N834">
        <v>41</v>
      </c>
      <c r="O834">
        <v>0.45</v>
      </c>
      <c r="P834">
        <v>0.09</v>
      </c>
      <c r="Q834">
        <f t="shared" si="104"/>
        <v>0.13599537037037038</v>
      </c>
      <c r="R834">
        <f t="shared" si="105"/>
        <v>0.36</v>
      </c>
      <c r="S834">
        <f t="shared" si="106"/>
        <v>5.0000000000000001E-4</v>
      </c>
      <c r="T834">
        <f t="shared" si="107"/>
        <v>8.3500000000000002E-4</v>
      </c>
      <c r="U834">
        <f t="shared" si="108"/>
        <v>0.12</v>
      </c>
      <c r="V834">
        <f t="shared" si="109"/>
        <v>178332.75427681531</v>
      </c>
      <c r="W834">
        <f t="shared" si="110"/>
        <v>17.461748856271502</v>
      </c>
      <c r="X834">
        <f t="shared" si="111"/>
        <v>240.74479303159939</v>
      </c>
    </row>
    <row r="835" spans="1:24" x14ac:dyDescent="0.25">
      <c r="A835">
        <v>120</v>
      </c>
      <c r="B835">
        <v>44</v>
      </c>
      <c r="C835">
        <v>44</v>
      </c>
      <c r="D835">
        <v>14</v>
      </c>
      <c r="E835">
        <v>43</v>
      </c>
      <c r="F835">
        <v>1.34</v>
      </c>
      <c r="G835">
        <v>4</v>
      </c>
      <c r="H835">
        <v>570</v>
      </c>
      <c r="I835">
        <v>194.56</v>
      </c>
      <c r="J835">
        <v>240.94</v>
      </c>
      <c r="K835">
        <v>20.84</v>
      </c>
      <c r="L835">
        <v>50.06</v>
      </c>
      <c r="M835">
        <v>12</v>
      </c>
      <c r="N835">
        <v>41</v>
      </c>
      <c r="O835">
        <v>0.45</v>
      </c>
      <c r="P835">
        <v>0.09</v>
      </c>
      <c r="Q835">
        <f t="shared" si="104"/>
        <v>8.178374655647383E-2</v>
      </c>
      <c r="R835">
        <f t="shared" si="105"/>
        <v>0.36</v>
      </c>
      <c r="S835">
        <f t="shared" si="106"/>
        <v>5.0000000000000001E-4</v>
      </c>
      <c r="T835">
        <f t="shared" si="107"/>
        <v>8.3500000000000002E-4</v>
      </c>
      <c r="U835">
        <f t="shared" si="108"/>
        <v>0.12</v>
      </c>
      <c r="V835">
        <f t="shared" si="109"/>
        <v>81700.699092535287</v>
      </c>
      <c r="W835">
        <f t="shared" si="110"/>
        <v>6.4679720114923764</v>
      </c>
      <c r="X835">
        <f t="shared" si="111"/>
        <v>222.20300216159282</v>
      </c>
    </row>
    <row r="836" spans="1:24" x14ac:dyDescent="0.25">
      <c r="A836">
        <v>120</v>
      </c>
      <c r="B836">
        <v>40</v>
      </c>
      <c r="C836">
        <v>40</v>
      </c>
      <c r="D836">
        <v>14</v>
      </c>
      <c r="E836">
        <v>43</v>
      </c>
      <c r="F836">
        <v>1.37</v>
      </c>
      <c r="G836">
        <v>4</v>
      </c>
      <c r="H836">
        <v>615</v>
      </c>
      <c r="I836">
        <v>194.76</v>
      </c>
      <c r="J836">
        <v>257.61</v>
      </c>
      <c r="K836">
        <v>34.61</v>
      </c>
      <c r="L836">
        <v>51.54</v>
      </c>
      <c r="M836">
        <v>12</v>
      </c>
      <c r="N836">
        <v>41</v>
      </c>
      <c r="O836">
        <v>0.45</v>
      </c>
      <c r="P836">
        <v>0.09</v>
      </c>
      <c r="Q836">
        <f t="shared" si="104"/>
        <v>0.10677083333333333</v>
      </c>
      <c r="R836">
        <f t="shared" si="105"/>
        <v>0.36</v>
      </c>
      <c r="S836">
        <f t="shared" si="106"/>
        <v>5.0000000000000001E-4</v>
      </c>
      <c r="T836">
        <f t="shared" si="107"/>
        <v>8.3500000000000002E-4</v>
      </c>
      <c r="U836">
        <f t="shared" si="108"/>
        <v>0.12</v>
      </c>
      <c r="V836">
        <f t="shared" si="109"/>
        <v>122032.98432498857</v>
      </c>
      <c r="W836">
        <f t="shared" si="110"/>
        <v>10.423650744426109</v>
      </c>
      <c r="X836">
        <f t="shared" si="111"/>
        <v>232.03338109258104</v>
      </c>
    </row>
    <row r="837" spans="1:24" x14ac:dyDescent="0.25">
      <c r="A837">
        <v>120</v>
      </c>
      <c r="B837">
        <v>44</v>
      </c>
      <c r="C837">
        <v>40</v>
      </c>
      <c r="D837">
        <v>14</v>
      </c>
      <c r="E837">
        <v>43</v>
      </c>
      <c r="F837">
        <v>1.34</v>
      </c>
      <c r="G837">
        <v>4</v>
      </c>
      <c r="H837">
        <v>595</v>
      </c>
      <c r="I837">
        <v>194.78</v>
      </c>
      <c r="J837">
        <v>248.74</v>
      </c>
      <c r="K837">
        <v>27.15</v>
      </c>
      <c r="L837">
        <v>50.8</v>
      </c>
      <c r="M837">
        <v>12</v>
      </c>
      <c r="N837">
        <v>41</v>
      </c>
      <c r="O837">
        <v>0.45</v>
      </c>
      <c r="P837">
        <v>0.09</v>
      </c>
      <c r="Q837">
        <f t="shared" si="104"/>
        <v>9.3907828282828273E-2</v>
      </c>
      <c r="R837">
        <f t="shared" si="105"/>
        <v>0.36</v>
      </c>
      <c r="S837">
        <f t="shared" si="106"/>
        <v>5.0000000000000001E-4</v>
      </c>
      <c r="T837">
        <f t="shared" si="107"/>
        <v>8.3500000000000002E-4</v>
      </c>
      <c r="U837">
        <f t="shared" si="108"/>
        <v>0.12</v>
      </c>
      <c r="V837">
        <f t="shared" si="109"/>
        <v>100371.99474139282</v>
      </c>
      <c r="W837">
        <f t="shared" si="110"/>
        <v>8.2946301209901012</v>
      </c>
      <c r="X837">
        <f t="shared" si="111"/>
        <v>227.32020119010681</v>
      </c>
    </row>
    <row r="838" spans="1:24" x14ac:dyDescent="0.25">
      <c r="A838">
        <v>120</v>
      </c>
      <c r="B838">
        <v>32</v>
      </c>
      <c r="C838">
        <v>40</v>
      </c>
      <c r="D838">
        <v>14</v>
      </c>
      <c r="E838">
        <v>43</v>
      </c>
      <c r="F838">
        <v>1.4</v>
      </c>
      <c r="G838">
        <v>4</v>
      </c>
      <c r="H838">
        <v>825</v>
      </c>
      <c r="I838">
        <v>139.21</v>
      </c>
      <c r="J838">
        <v>222.7</v>
      </c>
      <c r="K838">
        <v>46.23</v>
      </c>
      <c r="L838">
        <v>46.02</v>
      </c>
      <c r="M838">
        <v>12</v>
      </c>
      <c r="N838">
        <v>41</v>
      </c>
      <c r="O838">
        <v>0.55000000000000004</v>
      </c>
      <c r="P838">
        <v>0.09</v>
      </c>
      <c r="Q838">
        <f t="shared" si="104"/>
        <v>0.17903645833333331</v>
      </c>
      <c r="R838">
        <f t="shared" si="105"/>
        <v>0.46000000000000008</v>
      </c>
      <c r="S838">
        <f t="shared" si="106"/>
        <v>5.0000000000000001E-4</v>
      </c>
      <c r="T838">
        <f t="shared" si="107"/>
        <v>8.3500000000000002E-4</v>
      </c>
      <c r="U838">
        <f t="shared" si="108"/>
        <v>0.12</v>
      </c>
      <c r="V838">
        <f t="shared" si="109"/>
        <v>106934.18707071211</v>
      </c>
      <c r="W838">
        <f t="shared" si="110"/>
        <v>12.252875601852429</v>
      </c>
      <c r="X838">
        <f t="shared" si="111"/>
        <v>277.29918675588931</v>
      </c>
    </row>
    <row r="839" spans="1:24" x14ac:dyDescent="0.25">
      <c r="A839">
        <v>120</v>
      </c>
      <c r="B839">
        <v>44</v>
      </c>
      <c r="C839">
        <v>48</v>
      </c>
      <c r="D839">
        <v>14</v>
      </c>
      <c r="E839">
        <v>43</v>
      </c>
      <c r="F839">
        <v>1.28</v>
      </c>
      <c r="G839">
        <v>4</v>
      </c>
      <c r="H839">
        <v>600</v>
      </c>
      <c r="I839">
        <v>194.87</v>
      </c>
      <c r="J839">
        <v>239.4</v>
      </c>
      <c r="K839">
        <v>20.73</v>
      </c>
      <c r="L839">
        <v>49.49</v>
      </c>
      <c r="M839">
        <v>12</v>
      </c>
      <c r="N839">
        <v>41</v>
      </c>
      <c r="O839">
        <v>0.45</v>
      </c>
      <c r="P839">
        <v>0.09</v>
      </c>
      <c r="Q839">
        <f t="shared" si="104"/>
        <v>7.8914141414141409E-2</v>
      </c>
      <c r="R839">
        <f t="shared" si="105"/>
        <v>0.36</v>
      </c>
      <c r="S839">
        <f t="shared" si="106"/>
        <v>5.0000000000000001E-4</v>
      </c>
      <c r="T839">
        <f t="shared" si="107"/>
        <v>8.3500000000000002E-4</v>
      </c>
      <c r="U839">
        <f t="shared" si="108"/>
        <v>0.12</v>
      </c>
      <c r="V839">
        <f t="shared" si="109"/>
        <v>77529.343713562455</v>
      </c>
      <c r="W839">
        <f t="shared" si="110"/>
        <v>6.4607786427968712</v>
      </c>
      <c r="X839">
        <f t="shared" si="111"/>
        <v>220.85915871938903</v>
      </c>
    </row>
    <row r="840" spans="1:24" x14ac:dyDescent="0.25">
      <c r="A840">
        <v>120</v>
      </c>
      <c r="B840">
        <v>36</v>
      </c>
      <c r="C840">
        <v>40</v>
      </c>
      <c r="D840">
        <v>14</v>
      </c>
      <c r="E840">
        <v>43</v>
      </c>
      <c r="F840">
        <v>1.4</v>
      </c>
      <c r="G840">
        <v>4</v>
      </c>
      <c r="H840">
        <v>670</v>
      </c>
      <c r="I840">
        <v>195.06</v>
      </c>
      <c r="J840">
        <v>277.93</v>
      </c>
      <c r="K840">
        <v>51.88</v>
      </c>
      <c r="L840">
        <v>53.91</v>
      </c>
      <c r="M840">
        <v>12</v>
      </c>
      <c r="N840">
        <v>41</v>
      </c>
      <c r="O840">
        <v>0.45</v>
      </c>
      <c r="P840">
        <v>0.09</v>
      </c>
      <c r="Q840">
        <f t="shared" si="104"/>
        <v>0.12924382716049385</v>
      </c>
      <c r="R840">
        <f t="shared" si="105"/>
        <v>0.36</v>
      </c>
      <c r="S840">
        <f t="shared" si="106"/>
        <v>5.0000000000000001E-4</v>
      </c>
      <c r="T840">
        <f t="shared" si="107"/>
        <v>8.3500000000000002E-4</v>
      </c>
      <c r="U840">
        <f t="shared" si="108"/>
        <v>0.12</v>
      </c>
      <c r="V840">
        <f t="shared" si="109"/>
        <v>164452.05719763189</v>
      </c>
      <c r="W840">
        <f t="shared" si="110"/>
        <v>15.303177544779635</v>
      </c>
      <c r="X840">
        <f t="shared" si="111"/>
        <v>239.01455987287946</v>
      </c>
    </row>
    <row r="841" spans="1:24" x14ac:dyDescent="0.25">
      <c r="A841">
        <v>120</v>
      </c>
      <c r="B841">
        <v>40</v>
      </c>
      <c r="C841">
        <v>40</v>
      </c>
      <c r="D841">
        <v>14</v>
      </c>
      <c r="E841">
        <v>43</v>
      </c>
      <c r="F841">
        <v>1.4</v>
      </c>
      <c r="G841">
        <v>4</v>
      </c>
      <c r="H841">
        <v>585</v>
      </c>
      <c r="I841">
        <v>195.07</v>
      </c>
      <c r="J841">
        <v>253.31</v>
      </c>
      <c r="K841">
        <v>30.32</v>
      </c>
      <c r="L841">
        <v>50.97</v>
      </c>
      <c r="M841">
        <v>12</v>
      </c>
      <c r="N841">
        <v>41</v>
      </c>
      <c r="O841">
        <v>0.45</v>
      </c>
      <c r="P841">
        <v>0.09</v>
      </c>
      <c r="Q841">
        <f t="shared" si="104"/>
        <v>0.1015625</v>
      </c>
      <c r="R841">
        <f t="shared" si="105"/>
        <v>0.36</v>
      </c>
      <c r="S841">
        <f t="shared" si="106"/>
        <v>5.0000000000000001E-4</v>
      </c>
      <c r="T841">
        <f t="shared" si="107"/>
        <v>8.3500000000000002E-4</v>
      </c>
      <c r="U841">
        <f t="shared" si="108"/>
        <v>0.12</v>
      </c>
      <c r="V841">
        <f t="shared" si="109"/>
        <v>113032.58423353912</v>
      </c>
      <c r="W841">
        <f t="shared" si="110"/>
        <v>9.1838974689750543</v>
      </c>
      <c r="X841">
        <f t="shared" si="111"/>
        <v>230.14305856992311</v>
      </c>
    </row>
    <row r="842" spans="1:24" x14ac:dyDescent="0.25">
      <c r="A842">
        <v>120</v>
      </c>
      <c r="B842">
        <v>40</v>
      </c>
      <c r="C842">
        <v>44</v>
      </c>
      <c r="D842">
        <v>14</v>
      </c>
      <c r="E842">
        <v>43</v>
      </c>
      <c r="F842">
        <v>1.4</v>
      </c>
      <c r="G842">
        <v>4</v>
      </c>
      <c r="H842">
        <v>560</v>
      </c>
      <c r="I842">
        <v>195.17</v>
      </c>
      <c r="J842">
        <v>245.26</v>
      </c>
      <c r="K842">
        <v>23.17</v>
      </c>
      <c r="L842">
        <v>50.47</v>
      </c>
      <c r="M842">
        <v>12</v>
      </c>
      <c r="N842">
        <v>41</v>
      </c>
      <c r="O842">
        <v>0.45</v>
      </c>
      <c r="P842">
        <v>0.09</v>
      </c>
      <c r="Q842">
        <f t="shared" si="104"/>
        <v>8.8383838383838384E-2</v>
      </c>
      <c r="R842">
        <f t="shared" si="105"/>
        <v>0.36</v>
      </c>
      <c r="S842">
        <f t="shared" si="106"/>
        <v>5.0000000000000001E-4</v>
      </c>
      <c r="T842">
        <f t="shared" si="107"/>
        <v>8.3500000000000002E-4</v>
      </c>
      <c r="U842">
        <f t="shared" si="108"/>
        <v>0.12</v>
      </c>
      <c r="V842">
        <f t="shared" si="109"/>
        <v>91654.903778609994</v>
      </c>
      <c r="W842">
        <f t="shared" si="110"/>
        <v>7.128714738336333</v>
      </c>
      <c r="X842">
        <f t="shared" si="111"/>
        <v>225.02352598565767</v>
      </c>
    </row>
    <row r="843" spans="1:24" x14ac:dyDescent="0.25">
      <c r="A843">
        <v>120</v>
      </c>
      <c r="B843">
        <v>44</v>
      </c>
      <c r="C843">
        <v>40</v>
      </c>
      <c r="D843">
        <v>14</v>
      </c>
      <c r="E843">
        <v>43</v>
      </c>
      <c r="F843">
        <v>1.37</v>
      </c>
      <c r="G843">
        <v>4</v>
      </c>
      <c r="H843">
        <v>570</v>
      </c>
      <c r="I843">
        <v>195.17</v>
      </c>
      <c r="J843">
        <v>246.03</v>
      </c>
      <c r="K843">
        <v>24.26</v>
      </c>
      <c r="L843">
        <v>50.5</v>
      </c>
      <c r="M843">
        <v>12</v>
      </c>
      <c r="N843">
        <v>41</v>
      </c>
      <c r="O843">
        <v>0.45</v>
      </c>
      <c r="P843">
        <v>0.09</v>
      </c>
      <c r="Q843">
        <f t="shared" si="104"/>
        <v>8.9962121212121202E-2</v>
      </c>
      <c r="R843">
        <f t="shared" si="105"/>
        <v>0.36</v>
      </c>
      <c r="S843">
        <f t="shared" si="106"/>
        <v>5.0000000000000001E-4</v>
      </c>
      <c r="T843">
        <f t="shared" si="107"/>
        <v>8.3500000000000002E-4</v>
      </c>
      <c r="U843">
        <f t="shared" si="108"/>
        <v>0.12</v>
      </c>
      <c r="V843">
        <f t="shared" si="109"/>
        <v>94109.622931522477</v>
      </c>
      <c r="W843">
        <f t="shared" si="110"/>
        <v>7.4503451487455283</v>
      </c>
      <c r="X843">
        <f t="shared" si="111"/>
        <v>225.6224982286202</v>
      </c>
    </row>
    <row r="844" spans="1:24" x14ac:dyDescent="0.25">
      <c r="A844">
        <v>120</v>
      </c>
      <c r="B844">
        <v>40</v>
      </c>
      <c r="C844">
        <v>44</v>
      </c>
      <c r="D844">
        <v>14</v>
      </c>
      <c r="E844">
        <v>43</v>
      </c>
      <c r="F844">
        <v>1.37</v>
      </c>
      <c r="G844">
        <v>4</v>
      </c>
      <c r="H844">
        <v>585</v>
      </c>
      <c r="I844">
        <v>195.2</v>
      </c>
      <c r="J844">
        <v>248.34</v>
      </c>
      <c r="K844">
        <v>25.97</v>
      </c>
      <c r="L844">
        <v>50.81</v>
      </c>
      <c r="M844">
        <v>12</v>
      </c>
      <c r="N844">
        <v>41</v>
      </c>
      <c r="O844">
        <v>0.45</v>
      </c>
      <c r="P844">
        <v>0.09</v>
      </c>
      <c r="Q844">
        <f t="shared" si="104"/>
        <v>9.2329545454545456E-2</v>
      </c>
      <c r="R844">
        <f t="shared" si="105"/>
        <v>0.36</v>
      </c>
      <c r="S844">
        <f t="shared" si="106"/>
        <v>5.0000000000000001E-4</v>
      </c>
      <c r="T844">
        <f t="shared" si="107"/>
        <v>8.3500000000000002E-4</v>
      </c>
      <c r="U844">
        <f t="shared" si="108"/>
        <v>0.12</v>
      </c>
      <c r="V844">
        <f t="shared" si="109"/>
        <v>97845.519058429432</v>
      </c>
      <c r="W844">
        <f t="shared" si="110"/>
        <v>7.9499484234973918</v>
      </c>
      <c r="X844">
        <f t="shared" si="111"/>
        <v>226.66878596647689</v>
      </c>
    </row>
    <row r="845" spans="1:24" x14ac:dyDescent="0.25">
      <c r="A845">
        <v>120</v>
      </c>
      <c r="B845">
        <v>36</v>
      </c>
      <c r="C845">
        <v>40</v>
      </c>
      <c r="D845">
        <v>14</v>
      </c>
      <c r="E845">
        <v>43</v>
      </c>
      <c r="F845">
        <v>1.4</v>
      </c>
      <c r="G845">
        <v>2</v>
      </c>
      <c r="H845">
        <v>940</v>
      </c>
      <c r="I845">
        <v>122.56</v>
      </c>
      <c r="J845">
        <v>227</v>
      </c>
      <c r="K845">
        <v>53.83</v>
      </c>
      <c r="L845">
        <v>42.41</v>
      </c>
      <c r="M845">
        <v>12</v>
      </c>
      <c r="N845">
        <v>41</v>
      </c>
      <c r="O845">
        <v>0.55000000000000004</v>
      </c>
      <c r="P845">
        <v>0.09</v>
      </c>
      <c r="Q845">
        <f t="shared" si="104"/>
        <v>0.18132716049382719</v>
      </c>
      <c r="R845">
        <f t="shared" si="105"/>
        <v>0.46000000000000008</v>
      </c>
      <c r="S845">
        <f t="shared" si="106"/>
        <v>5.0000000000000001E-4</v>
      </c>
      <c r="T845">
        <f t="shared" si="107"/>
        <v>8.3500000000000002E-4</v>
      </c>
      <c r="U845">
        <f t="shared" si="108"/>
        <v>0.12</v>
      </c>
      <c r="V845">
        <f t="shared" si="109"/>
        <v>109270.20295993915</v>
      </c>
      <c r="W845">
        <f t="shared" si="110"/>
        <v>14.265832053103168</v>
      </c>
      <c r="X845">
        <f t="shared" si="111"/>
        <v>277.33515857766361</v>
      </c>
    </row>
    <row r="846" spans="1:24" x14ac:dyDescent="0.25">
      <c r="A846">
        <v>120</v>
      </c>
      <c r="B846">
        <v>44</v>
      </c>
      <c r="C846">
        <v>40</v>
      </c>
      <c r="D846">
        <v>14</v>
      </c>
      <c r="E846">
        <v>43</v>
      </c>
      <c r="F846">
        <v>1.31</v>
      </c>
      <c r="G846">
        <v>4</v>
      </c>
      <c r="H846">
        <v>630</v>
      </c>
      <c r="I846">
        <v>195.27</v>
      </c>
      <c r="J846">
        <v>254.08</v>
      </c>
      <c r="K846">
        <v>31.54</v>
      </c>
      <c r="L846">
        <v>51.6</v>
      </c>
      <c r="M846">
        <v>12</v>
      </c>
      <c r="N846">
        <v>41</v>
      </c>
      <c r="O846">
        <v>0.45</v>
      </c>
      <c r="P846">
        <v>0.09</v>
      </c>
      <c r="Q846">
        <f t="shared" si="104"/>
        <v>9.9431818181818177E-2</v>
      </c>
      <c r="R846">
        <f t="shared" si="105"/>
        <v>0.36</v>
      </c>
      <c r="S846">
        <f t="shared" si="106"/>
        <v>5.0000000000000001E-4</v>
      </c>
      <c r="T846">
        <f t="shared" si="107"/>
        <v>8.3500000000000002E-4</v>
      </c>
      <c r="U846">
        <f t="shared" si="108"/>
        <v>0.12</v>
      </c>
      <c r="V846">
        <f t="shared" si="109"/>
        <v>109440.69270142504</v>
      </c>
      <c r="W846">
        <f t="shared" si="110"/>
        <v>9.5760606113746913</v>
      </c>
      <c r="X846">
        <f t="shared" si="111"/>
        <v>229.36299465916053</v>
      </c>
    </row>
    <row r="847" spans="1:24" x14ac:dyDescent="0.25">
      <c r="A847">
        <v>120</v>
      </c>
      <c r="B847">
        <v>48</v>
      </c>
      <c r="C847">
        <v>44</v>
      </c>
      <c r="D847">
        <v>14</v>
      </c>
      <c r="E847">
        <v>43</v>
      </c>
      <c r="F847">
        <v>1.25</v>
      </c>
      <c r="G847">
        <v>4</v>
      </c>
      <c r="H847">
        <v>615</v>
      </c>
      <c r="I847">
        <v>195.31</v>
      </c>
      <c r="J847">
        <v>240.7</v>
      </c>
      <c r="K847">
        <v>22.09</v>
      </c>
      <c r="L847">
        <v>49.57</v>
      </c>
      <c r="M847">
        <v>12</v>
      </c>
      <c r="N847">
        <v>41</v>
      </c>
      <c r="O847">
        <v>0.45</v>
      </c>
      <c r="P847">
        <v>0.09</v>
      </c>
      <c r="Q847">
        <f t="shared" si="104"/>
        <v>8.0886994949494945E-2</v>
      </c>
      <c r="R847">
        <f t="shared" si="105"/>
        <v>0.36</v>
      </c>
      <c r="S847">
        <f t="shared" si="106"/>
        <v>5.0000000000000001E-4</v>
      </c>
      <c r="T847">
        <f t="shared" si="107"/>
        <v>8.3500000000000002E-4</v>
      </c>
      <c r="U847">
        <f t="shared" si="108"/>
        <v>0.12</v>
      </c>
      <c r="V847">
        <f t="shared" si="109"/>
        <v>80386.957847678568</v>
      </c>
      <c r="W847">
        <f t="shared" si="110"/>
        <v>6.8663859828225444</v>
      </c>
      <c r="X847">
        <f t="shared" si="111"/>
        <v>221.71217952591022</v>
      </c>
    </row>
    <row r="848" spans="1:24" x14ac:dyDescent="0.25">
      <c r="A848">
        <v>120</v>
      </c>
      <c r="B848">
        <v>44</v>
      </c>
      <c r="C848">
        <v>44</v>
      </c>
      <c r="D848">
        <v>14</v>
      </c>
      <c r="E848">
        <v>43</v>
      </c>
      <c r="F848">
        <v>1.28</v>
      </c>
      <c r="G848">
        <v>4</v>
      </c>
      <c r="H848">
        <v>630</v>
      </c>
      <c r="I848">
        <v>195.37</v>
      </c>
      <c r="J848">
        <v>248.46</v>
      </c>
      <c r="K848">
        <v>27.03</v>
      </c>
      <c r="L848">
        <v>51.08</v>
      </c>
      <c r="M848">
        <v>12</v>
      </c>
      <c r="N848">
        <v>41</v>
      </c>
      <c r="O848">
        <v>0.45</v>
      </c>
      <c r="P848">
        <v>0.09</v>
      </c>
      <c r="Q848">
        <f t="shared" si="104"/>
        <v>9.0392561983471065E-2</v>
      </c>
      <c r="R848">
        <f t="shared" si="105"/>
        <v>0.36</v>
      </c>
      <c r="S848">
        <f t="shared" si="106"/>
        <v>5.0000000000000001E-4</v>
      </c>
      <c r="T848">
        <f t="shared" si="107"/>
        <v>8.3500000000000002E-4</v>
      </c>
      <c r="U848">
        <f t="shared" si="108"/>
        <v>0.12</v>
      </c>
      <c r="V848">
        <f t="shared" si="109"/>
        <v>94784.073236469092</v>
      </c>
      <c r="W848">
        <f t="shared" si="110"/>
        <v>8.2936064081910459</v>
      </c>
      <c r="X848">
        <f t="shared" si="111"/>
        <v>225.91370592778867</v>
      </c>
    </row>
    <row r="849" spans="1:24" x14ac:dyDescent="0.25">
      <c r="A849">
        <v>120</v>
      </c>
      <c r="B849">
        <v>44</v>
      </c>
      <c r="C849">
        <v>48</v>
      </c>
      <c r="D849">
        <v>14</v>
      </c>
      <c r="E849">
        <v>43</v>
      </c>
      <c r="F849">
        <v>1.4</v>
      </c>
      <c r="G849">
        <v>1</v>
      </c>
      <c r="H849">
        <v>665</v>
      </c>
      <c r="I849">
        <v>195.42</v>
      </c>
      <c r="J849">
        <v>263.63</v>
      </c>
      <c r="K849">
        <v>27.03</v>
      </c>
      <c r="L849">
        <v>34.799999999999997</v>
      </c>
      <c r="M849">
        <v>12</v>
      </c>
      <c r="N849">
        <v>41</v>
      </c>
      <c r="O849">
        <v>0.45</v>
      </c>
      <c r="P849">
        <v>0.09</v>
      </c>
      <c r="Q849">
        <f t="shared" si="104"/>
        <v>8.7463173400673402E-2</v>
      </c>
      <c r="R849">
        <f t="shared" si="105"/>
        <v>0.36</v>
      </c>
      <c r="S849">
        <f t="shared" si="106"/>
        <v>5.0000000000000001E-4</v>
      </c>
      <c r="T849">
        <f t="shared" si="107"/>
        <v>8.3500000000000002E-4</v>
      </c>
      <c r="U849">
        <f t="shared" si="108"/>
        <v>0.12</v>
      </c>
      <c r="V849">
        <f t="shared" si="109"/>
        <v>90236.239298434317</v>
      </c>
      <c r="W849">
        <f t="shared" si="110"/>
        <v>8.3343193240915028</v>
      </c>
      <c r="X849">
        <f t="shared" si="111"/>
        <v>224.32162662481682</v>
      </c>
    </row>
    <row r="850" spans="1:24" x14ac:dyDescent="0.25">
      <c r="A850">
        <v>120</v>
      </c>
      <c r="B850">
        <v>44</v>
      </c>
      <c r="C850">
        <v>44</v>
      </c>
      <c r="D850">
        <v>14</v>
      </c>
      <c r="E850">
        <v>43</v>
      </c>
      <c r="F850">
        <v>1.31</v>
      </c>
      <c r="G850">
        <v>4</v>
      </c>
      <c r="H850">
        <v>600</v>
      </c>
      <c r="I850">
        <v>195.45</v>
      </c>
      <c r="J850">
        <v>245.2</v>
      </c>
      <c r="K850">
        <v>23.8</v>
      </c>
      <c r="L850">
        <v>50.63</v>
      </c>
      <c r="M850">
        <v>12</v>
      </c>
      <c r="N850">
        <v>41</v>
      </c>
      <c r="O850">
        <v>0.45</v>
      </c>
      <c r="P850">
        <v>0.09</v>
      </c>
      <c r="Q850">
        <f t="shared" si="104"/>
        <v>8.6088154269972447E-2</v>
      </c>
      <c r="R850">
        <f t="shared" si="105"/>
        <v>0.36</v>
      </c>
      <c r="S850">
        <f t="shared" si="106"/>
        <v>5.0000000000000001E-4</v>
      </c>
      <c r="T850">
        <f t="shared" si="107"/>
        <v>8.3500000000000002E-4</v>
      </c>
      <c r="U850">
        <f t="shared" si="108"/>
        <v>0.12</v>
      </c>
      <c r="V850">
        <f t="shared" si="109"/>
        <v>88135.640913186813</v>
      </c>
      <c r="W850">
        <f t="shared" si="110"/>
        <v>7.3446367427655677</v>
      </c>
      <c r="X850">
        <f t="shared" si="111"/>
        <v>224.0459784950275</v>
      </c>
    </row>
    <row r="851" spans="1:24" x14ac:dyDescent="0.25">
      <c r="A851">
        <v>120</v>
      </c>
      <c r="B851">
        <v>36</v>
      </c>
      <c r="C851">
        <v>36</v>
      </c>
      <c r="D851">
        <v>14</v>
      </c>
      <c r="E851">
        <v>43</v>
      </c>
      <c r="F851">
        <v>1.34</v>
      </c>
      <c r="G851">
        <v>4</v>
      </c>
      <c r="H851">
        <v>840</v>
      </c>
      <c r="I851">
        <v>130.5</v>
      </c>
      <c r="J851">
        <v>214.39</v>
      </c>
      <c r="K851">
        <v>47.54</v>
      </c>
      <c r="L851">
        <v>52.34</v>
      </c>
      <c r="M851">
        <v>12</v>
      </c>
      <c r="N851">
        <v>41</v>
      </c>
      <c r="O851">
        <v>0.55000000000000004</v>
      </c>
      <c r="P851">
        <v>0.09</v>
      </c>
      <c r="Q851">
        <f t="shared" si="104"/>
        <v>0.18004115226337447</v>
      </c>
      <c r="R851">
        <f t="shared" si="105"/>
        <v>0.46000000000000008</v>
      </c>
      <c r="S851">
        <f t="shared" si="106"/>
        <v>5.0000000000000001E-4</v>
      </c>
      <c r="T851">
        <f t="shared" si="107"/>
        <v>8.3500000000000002E-4</v>
      </c>
      <c r="U851">
        <f t="shared" si="108"/>
        <v>0.12</v>
      </c>
      <c r="V851">
        <f t="shared" si="109"/>
        <v>107955.74488460367</v>
      </c>
      <c r="W851">
        <f t="shared" si="110"/>
        <v>12.594836903203761</v>
      </c>
      <c r="X851">
        <f t="shared" si="111"/>
        <v>277.4562573962923</v>
      </c>
    </row>
    <row r="852" spans="1:24" x14ac:dyDescent="0.25">
      <c r="A852">
        <v>120</v>
      </c>
      <c r="B852">
        <v>44</v>
      </c>
      <c r="C852">
        <v>44</v>
      </c>
      <c r="D852">
        <v>14</v>
      </c>
      <c r="E852">
        <v>43</v>
      </c>
      <c r="F852">
        <v>1.25</v>
      </c>
      <c r="G852">
        <v>4</v>
      </c>
      <c r="H852">
        <v>670</v>
      </c>
      <c r="I852">
        <v>195.72</v>
      </c>
      <c r="J852">
        <v>254.1</v>
      </c>
      <c r="K852">
        <v>31.75</v>
      </c>
      <c r="L852">
        <v>52.13</v>
      </c>
      <c r="M852">
        <v>12</v>
      </c>
      <c r="N852">
        <v>41</v>
      </c>
      <c r="O852">
        <v>0.45</v>
      </c>
      <c r="P852">
        <v>0.09</v>
      </c>
      <c r="Q852">
        <f t="shared" si="104"/>
        <v>9.6131772268135907E-2</v>
      </c>
      <c r="R852">
        <f t="shared" si="105"/>
        <v>0.36</v>
      </c>
      <c r="S852">
        <f t="shared" si="106"/>
        <v>5.0000000000000001E-4</v>
      </c>
      <c r="T852">
        <f t="shared" si="107"/>
        <v>8.3500000000000002E-4</v>
      </c>
      <c r="U852">
        <f t="shared" si="108"/>
        <v>0.12</v>
      </c>
      <c r="V852">
        <f t="shared" si="109"/>
        <v>103980.74600493778</v>
      </c>
      <c r="W852">
        <f t="shared" si="110"/>
        <v>9.6759860865705996</v>
      </c>
      <c r="X852">
        <f t="shared" si="111"/>
        <v>228.13193111207704</v>
      </c>
    </row>
    <row r="853" spans="1:24" x14ac:dyDescent="0.25">
      <c r="A853">
        <v>120</v>
      </c>
      <c r="B853">
        <v>36</v>
      </c>
      <c r="C853">
        <v>40</v>
      </c>
      <c r="D853">
        <v>14</v>
      </c>
      <c r="E853">
        <v>43</v>
      </c>
      <c r="F853">
        <v>1.4</v>
      </c>
      <c r="G853">
        <v>3</v>
      </c>
      <c r="H853">
        <v>680</v>
      </c>
      <c r="I853">
        <v>195.76</v>
      </c>
      <c r="J853">
        <v>281.05</v>
      </c>
      <c r="K853">
        <v>53.97</v>
      </c>
      <c r="L853">
        <v>41</v>
      </c>
      <c r="M853">
        <v>12</v>
      </c>
      <c r="N853">
        <v>41</v>
      </c>
      <c r="O853">
        <v>0.45</v>
      </c>
      <c r="P853">
        <v>0.09</v>
      </c>
      <c r="Q853">
        <f t="shared" si="104"/>
        <v>0.13117283950617284</v>
      </c>
      <c r="R853">
        <f t="shared" si="105"/>
        <v>0.36</v>
      </c>
      <c r="S853">
        <f t="shared" si="106"/>
        <v>5.0000000000000001E-4</v>
      </c>
      <c r="T853">
        <f t="shared" si="107"/>
        <v>8.3500000000000002E-4</v>
      </c>
      <c r="U853">
        <f t="shared" si="108"/>
        <v>0.12</v>
      </c>
      <c r="V853">
        <f t="shared" si="109"/>
        <v>168364.37472206075</v>
      </c>
      <c r="W853">
        <f t="shared" si="110"/>
        <v>15.901079834861292</v>
      </c>
      <c r="X853">
        <f t="shared" si="111"/>
        <v>239.4109114632389</v>
      </c>
    </row>
    <row r="854" spans="1:24" x14ac:dyDescent="0.25">
      <c r="A854">
        <v>120</v>
      </c>
      <c r="B854">
        <v>44</v>
      </c>
      <c r="C854">
        <v>40</v>
      </c>
      <c r="D854">
        <v>14</v>
      </c>
      <c r="E854">
        <v>43</v>
      </c>
      <c r="F854">
        <v>1.4</v>
      </c>
      <c r="G854">
        <v>4</v>
      </c>
      <c r="H854">
        <v>550</v>
      </c>
      <c r="I854">
        <v>195.83</v>
      </c>
      <c r="J854">
        <v>244.51</v>
      </c>
      <c r="K854">
        <v>22.11</v>
      </c>
      <c r="L854">
        <v>50.49</v>
      </c>
      <c r="M854">
        <v>12</v>
      </c>
      <c r="N854">
        <v>41</v>
      </c>
      <c r="O854">
        <v>0.45</v>
      </c>
      <c r="P854">
        <v>0.09</v>
      </c>
      <c r="Q854">
        <f t="shared" si="104"/>
        <v>8.6805555555555566E-2</v>
      </c>
      <c r="R854">
        <f t="shared" si="105"/>
        <v>0.36</v>
      </c>
      <c r="S854">
        <f t="shared" si="106"/>
        <v>5.0000000000000001E-4</v>
      </c>
      <c r="T854">
        <f t="shared" si="107"/>
        <v>8.3500000000000002E-4</v>
      </c>
      <c r="U854">
        <f t="shared" si="108"/>
        <v>0.12</v>
      </c>
      <c r="V854">
        <f t="shared" si="109"/>
        <v>89228.887237717863</v>
      </c>
      <c r="W854">
        <f t="shared" si="110"/>
        <v>6.8160955528812259</v>
      </c>
      <c r="X854">
        <f t="shared" si="111"/>
        <v>224.37925537375864</v>
      </c>
    </row>
    <row r="855" spans="1:24" x14ac:dyDescent="0.25">
      <c r="A855">
        <v>120</v>
      </c>
      <c r="B855">
        <v>40</v>
      </c>
      <c r="C855">
        <v>44</v>
      </c>
      <c r="D855">
        <v>14</v>
      </c>
      <c r="E855">
        <v>43</v>
      </c>
      <c r="F855">
        <v>1.31</v>
      </c>
      <c r="G855">
        <v>4</v>
      </c>
      <c r="H855">
        <v>655</v>
      </c>
      <c r="I855">
        <v>195.85</v>
      </c>
      <c r="J855">
        <v>258.77999999999997</v>
      </c>
      <c r="K855">
        <v>34.950000000000003</v>
      </c>
      <c r="L855">
        <v>52.37</v>
      </c>
      <c r="M855">
        <v>12</v>
      </c>
      <c r="N855">
        <v>41</v>
      </c>
      <c r="O855">
        <v>0.45</v>
      </c>
      <c r="P855">
        <v>0.09</v>
      </c>
      <c r="Q855">
        <f t="shared" si="104"/>
        <v>0.10337752525252525</v>
      </c>
      <c r="R855">
        <f t="shared" si="105"/>
        <v>0.36</v>
      </c>
      <c r="S855">
        <f t="shared" si="106"/>
        <v>5.0000000000000001E-4</v>
      </c>
      <c r="T855">
        <f t="shared" si="107"/>
        <v>8.3500000000000002E-4</v>
      </c>
      <c r="U855">
        <f t="shared" si="108"/>
        <v>0.12</v>
      </c>
      <c r="V855">
        <f t="shared" si="109"/>
        <v>116133.60369160071</v>
      </c>
      <c r="W855">
        <f t="shared" si="110"/>
        <v>10.564932002499788</v>
      </c>
      <c r="X855">
        <f t="shared" si="111"/>
        <v>230.81140504955849</v>
      </c>
    </row>
    <row r="856" spans="1:24" x14ac:dyDescent="0.25">
      <c r="A856">
        <v>120</v>
      </c>
      <c r="B856">
        <v>40</v>
      </c>
      <c r="C856">
        <v>40</v>
      </c>
      <c r="D856">
        <v>14</v>
      </c>
      <c r="E856">
        <v>43</v>
      </c>
      <c r="F856">
        <v>1.34</v>
      </c>
      <c r="G856">
        <v>4</v>
      </c>
      <c r="H856">
        <v>665</v>
      </c>
      <c r="I856">
        <v>195.86</v>
      </c>
      <c r="J856">
        <v>267.76</v>
      </c>
      <c r="K856">
        <v>42.6</v>
      </c>
      <c r="L856">
        <v>53.19</v>
      </c>
      <c r="M856">
        <v>12</v>
      </c>
      <c r="N856">
        <v>41</v>
      </c>
      <c r="O856">
        <v>0.45</v>
      </c>
      <c r="P856">
        <v>0.09</v>
      </c>
      <c r="Q856">
        <f t="shared" si="104"/>
        <v>0.1154513888888889</v>
      </c>
      <c r="R856">
        <f t="shared" si="105"/>
        <v>0.36</v>
      </c>
      <c r="S856">
        <f t="shared" si="106"/>
        <v>5.0000000000000001E-4</v>
      </c>
      <c r="T856">
        <f t="shared" si="107"/>
        <v>8.3500000000000002E-4</v>
      </c>
      <c r="U856">
        <f t="shared" si="108"/>
        <v>0.12</v>
      </c>
      <c r="V856">
        <f t="shared" si="109"/>
        <v>137728.25435496369</v>
      </c>
      <c r="W856">
        <f t="shared" si="110"/>
        <v>12.720734603618176</v>
      </c>
      <c r="X856">
        <f t="shared" si="111"/>
        <v>234.88632007056594</v>
      </c>
    </row>
    <row r="857" spans="1:24" x14ac:dyDescent="0.25">
      <c r="A857">
        <v>120</v>
      </c>
      <c r="B857">
        <v>40</v>
      </c>
      <c r="C857">
        <v>40</v>
      </c>
      <c r="D857">
        <v>14</v>
      </c>
      <c r="E857">
        <v>43</v>
      </c>
      <c r="F857">
        <v>1.37</v>
      </c>
      <c r="G857">
        <v>2</v>
      </c>
      <c r="H857">
        <v>775</v>
      </c>
      <c r="I857">
        <v>195.87</v>
      </c>
      <c r="J857">
        <v>299.47000000000003</v>
      </c>
      <c r="K857">
        <v>64.209999999999994</v>
      </c>
      <c r="L857">
        <v>53.08</v>
      </c>
      <c r="M857">
        <v>12</v>
      </c>
      <c r="N857">
        <v>41</v>
      </c>
      <c r="O857">
        <v>0.45</v>
      </c>
      <c r="P857">
        <v>0.09</v>
      </c>
      <c r="Q857">
        <f t="shared" si="104"/>
        <v>0.1345486111111111</v>
      </c>
      <c r="R857">
        <f t="shared" si="105"/>
        <v>0.36</v>
      </c>
      <c r="S857">
        <f t="shared" si="106"/>
        <v>5.0000000000000001E-4</v>
      </c>
      <c r="T857">
        <f t="shared" si="107"/>
        <v>8.3500000000000002E-4</v>
      </c>
      <c r="U857">
        <f t="shared" si="108"/>
        <v>0.12</v>
      </c>
      <c r="V857">
        <f t="shared" si="109"/>
        <v>175314.10254883658</v>
      </c>
      <c r="W857">
        <f t="shared" si="110"/>
        <v>18.870615204909491</v>
      </c>
      <c r="X857">
        <f t="shared" si="111"/>
        <v>240.26447629166188</v>
      </c>
    </row>
    <row r="858" spans="1:24" x14ac:dyDescent="0.25">
      <c r="A858">
        <v>120</v>
      </c>
      <c r="B858">
        <v>36</v>
      </c>
      <c r="C858">
        <v>36</v>
      </c>
      <c r="D858">
        <v>14</v>
      </c>
      <c r="E858">
        <v>43</v>
      </c>
      <c r="F858">
        <v>1.4</v>
      </c>
      <c r="G858">
        <v>3</v>
      </c>
      <c r="H858">
        <v>850</v>
      </c>
      <c r="I858">
        <v>138.51</v>
      </c>
      <c r="J858">
        <v>230.14</v>
      </c>
      <c r="K858">
        <v>49.11</v>
      </c>
      <c r="L858">
        <v>43.79</v>
      </c>
      <c r="M858">
        <v>12</v>
      </c>
      <c r="N858">
        <v>41</v>
      </c>
      <c r="O858">
        <v>0.55000000000000004</v>
      </c>
      <c r="P858">
        <v>0.09</v>
      </c>
      <c r="Q858">
        <f t="shared" si="104"/>
        <v>0.18218449931412894</v>
      </c>
      <c r="R858">
        <f t="shared" si="105"/>
        <v>0.46000000000000008</v>
      </c>
      <c r="S858">
        <f t="shared" si="106"/>
        <v>5.0000000000000001E-4</v>
      </c>
      <c r="T858">
        <f t="shared" si="107"/>
        <v>8.3500000000000002E-4</v>
      </c>
      <c r="U858">
        <f t="shared" si="108"/>
        <v>0.12</v>
      </c>
      <c r="V858">
        <f t="shared" si="109"/>
        <v>110150.7900268048</v>
      </c>
      <c r="W858">
        <f t="shared" si="110"/>
        <v>13.003912711497788</v>
      </c>
      <c r="X858">
        <f t="shared" si="111"/>
        <v>277.65556482533106</v>
      </c>
    </row>
    <row r="859" spans="1:24" x14ac:dyDescent="0.25">
      <c r="A859">
        <v>120</v>
      </c>
      <c r="B859">
        <v>40</v>
      </c>
      <c r="C859">
        <v>40</v>
      </c>
      <c r="D859">
        <v>14</v>
      </c>
      <c r="E859">
        <v>43</v>
      </c>
      <c r="F859">
        <v>1.37</v>
      </c>
      <c r="G859">
        <v>2</v>
      </c>
      <c r="H859">
        <v>750</v>
      </c>
      <c r="I859">
        <v>196.16</v>
      </c>
      <c r="J859">
        <v>292.85000000000002</v>
      </c>
      <c r="K859">
        <v>58.77</v>
      </c>
      <c r="L859">
        <v>51.87</v>
      </c>
      <c r="M859">
        <v>12</v>
      </c>
      <c r="N859">
        <v>41</v>
      </c>
      <c r="O859">
        <v>0.45</v>
      </c>
      <c r="P859">
        <v>0.09</v>
      </c>
      <c r="Q859">
        <f t="shared" si="104"/>
        <v>0.13020833333333334</v>
      </c>
      <c r="R859">
        <f t="shared" si="105"/>
        <v>0.36</v>
      </c>
      <c r="S859">
        <f t="shared" si="106"/>
        <v>5.0000000000000001E-4</v>
      </c>
      <c r="T859">
        <f t="shared" si="107"/>
        <v>8.3500000000000002E-4</v>
      </c>
      <c r="U859">
        <f t="shared" si="108"/>
        <v>0.12</v>
      </c>
      <c r="V859">
        <f t="shared" si="109"/>
        <v>166402.85636716968</v>
      </c>
      <c r="W859">
        <f t="shared" si="110"/>
        <v>17.333630871580176</v>
      </c>
      <c r="X859">
        <f t="shared" si="111"/>
        <v>239.05187225578888</v>
      </c>
    </row>
    <row r="860" spans="1:24" x14ac:dyDescent="0.25">
      <c r="A860">
        <v>120</v>
      </c>
      <c r="B860">
        <v>36</v>
      </c>
      <c r="C860">
        <v>44</v>
      </c>
      <c r="D860">
        <v>14</v>
      </c>
      <c r="E860">
        <v>43</v>
      </c>
      <c r="F860">
        <v>1.37</v>
      </c>
      <c r="G860">
        <v>4</v>
      </c>
      <c r="H860">
        <v>655</v>
      </c>
      <c r="I860">
        <v>196.23</v>
      </c>
      <c r="J860">
        <v>267.37</v>
      </c>
      <c r="K860">
        <v>41.61</v>
      </c>
      <c r="L860">
        <v>53.03</v>
      </c>
      <c r="M860">
        <v>12</v>
      </c>
      <c r="N860">
        <v>41</v>
      </c>
      <c r="O860">
        <v>0.45</v>
      </c>
      <c r="P860">
        <v>0.09</v>
      </c>
      <c r="Q860">
        <f t="shared" si="104"/>
        <v>0.11486391694725027</v>
      </c>
      <c r="R860">
        <f t="shared" si="105"/>
        <v>0.36</v>
      </c>
      <c r="S860">
        <f t="shared" si="106"/>
        <v>5.0000000000000001E-4</v>
      </c>
      <c r="T860">
        <f t="shared" si="107"/>
        <v>8.3500000000000002E-4</v>
      </c>
      <c r="U860">
        <f t="shared" si="108"/>
        <v>0.12</v>
      </c>
      <c r="V860">
        <f t="shared" si="109"/>
        <v>136638.65726352786</v>
      </c>
      <c r="W860">
        <f t="shared" si="110"/>
        <v>12.430322292723716</v>
      </c>
      <c r="X860">
        <f t="shared" si="111"/>
        <v>234.74594640524379</v>
      </c>
    </row>
    <row r="861" spans="1:24" x14ac:dyDescent="0.25">
      <c r="A861">
        <v>120</v>
      </c>
      <c r="B861">
        <v>40</v>
      </c>
      <c r="C861">
        <v>44</v>
      </c>
      <c r="D861">
        <v>14</v>
      </c>
      <c r="E861">
        <v>43</v>
      </c>
      <c r="F861">
        <v>1.34</v>
      </c>
      <c r="G861">
        <v>4</v>
      </c>
      <c r="H861">
        <v>620</v>
      </c>
      <c r="I861">
        <v>196.26</v>
      </c>
      <c r="J861">
        <v>254.14</v>
      </c>
      <c r="K861">
        <v>30.24</v>
      </c>
      <c r="L861">
        <v>51.64</v>
      </c>
      <c r="M861">
        <v>12</v>
      </c>
      <c r="N861">
        <v>41</v>
      </c>
      <c r="O861">
        <v>0.45</v>
      </c>
      <c r="P861">
        <v>0.09</v>
      </c>
      <c r="Q861">
        <f t="shared" si="104"/>
        <v>9.7853535353535359E-2</v>
      </c>
      <c r="R861">
        <f t="shared" si="105"/>
        <v>0.36</v>
      </c>
      <c r="S861">
        <f t="shared" si="106"/>
        <v>5.0000000000000001E-4</v>
      </c>
      <c r="T861">
        <f t="shared" si="107"/>
        <v>8.3500000000000002E-4</v>
      </c>
      <c r="U861">
        <f t="shared" si="108"/>
        <v>0.12</v>
      </c>
      <c r="V861">
        <f t="shared" si="109"/>
        <v>106813.75787639042</v>
      </c>
      <c r="W861">
        <f t="shared" si="110"/>
        <v>9.1978513726891737</v>
      </c>
      <c r="X861">
        <f t="shared" si="111"/>
        <v>228.77243580811131</v>
      </c>
    </row>
    <row r="862" spans="1:24" x14ac:dyDescent="0.25">
      <c r="A862">
        <v>120</v>
      </c>
      <c r="B862">
        <v>36</v>
      </c>
      <c r="C862">
        <v>36</v>
      </c>
      <c r="D862">
        <v>14</v>
      </c>
      <c r="E862">
        <v>43</v>
      </c>
      <c r="F862">
        <v>1.37</v>
      </c>
      <c r="G862">
        <v>3</v>
      </c>
      <c r="H862">
        <v>855</v>
      </c>
      <c r="I862">
        <v>131.24</v>
      </c>
      <c r="J862">
        <v>222.7</v>
      </c>
      <c r="K862">
        <v>49.92</v>
      </c>
      <c r="L862">
        <v>42.91</v>
      </c>
      <c r="M862">
        <v>12</v>
      </c>
      <c r="N862">
        <v>41</v>
      </c>
      <c r="O862">
        <v>0.55000000000000004</v>
      </c>
      <c r="P862">
        <v>0.09</v>
      </c>
      <c r="Q862">
        <f t="shared" si="104"/>
        <v>0.18325617283950615</v>
      </c>
      <c r="R862">
        <f t="shared" si="105"/>
        <v>0.46000000000000008</v>
      </c>
      <c r="S862">
        <f t="shared" si="106"/>
        <v>5.0000000000000001E-4</v>
      </c>
      <c r="T862">
        <f t="shared" si="107"/>
        <v>8.3500000000000002E-4</v>
      </c>
      <c r="U862">
        <f t="shared" si="108"/>
        <v>0.12</v>
      </c>
      <c r="V862">
        <f t="shared" si="109"/>
        <v>111256.34075410913</v>
      </c>
      <c r="W862">
        <f t="shared" si="110"/>
        <v>13.211690464550459</v>
      </c>
      <c r="X862">
        <f t="shared" si="111"/>
        <v>277.84718113056834</v>
      </c>
    </row>
    <row r="863" spans="1:24" x14ac:dyDescent="0.25">
      <c r="A863">
        <v>120</v>
      </c>
      <c r="B863">
        <v>32</v>
      </c>
      <c r="C863">
        <v>40</v>
      </c>
      <c r="D863">
        <v>14</v>
      </c>
      <c r="E863">
        <v>43</v>
      </c>
      <c r="F863">
        <v>1.4</v>
      </c>
      <c r="G863">
        <v>3</v>
      </c>
      <c r="H863">
        <v>845</v>
      </c>
      <c r="I863">
        <v>133.07</v>
      </c>
      <c r="J863">
        <v>224.08</v>
      </c>
      <c r="K863">
        <v>49.4</v>
      </c>
      <c r="L863">
        <v>42.92</v>
      </c>
      <c r="M863">
        <v>12</v>
      </c>
      <c r="N863">
        <v>41</v>
      </c>
      <c r="O863">
        <v>0.55000000000000004</v>
      </c>
      <c r="P863">
        <v>0.09</v>
      </c>
      <c r="Q863">
        <f t="shared" si="104"/>
        <v>0.1833767361111111</v>
      </c>
      <c r="R863">
        <f t="shared" si="105"/>
        <v>0.46000000000000008</v>
      </c>
      <c r="S863">
        <f t="shared" si="106"/>
        <v>5.0000000000000001E-4</v>
      </c>
      <c r="T863">
        <f t="shared" si="107"/>
        <v>8.3500000000000002E-4</v>
      </c>
      <c r="U863">
        <f t="shared" si="108"/>
        <v>0.12</v>
      </c>
      <c r="V863">
        <f t="shared" si="109"/>
        <v>111381.05013557251</v>
      </c>
      <c r="W863">
        <f t="shared" si="110"/>
        <v>13.071803800633162</v>
      </c>
      <c r="X863">
        <f t="shared" si="111"/>
        <v>277.91264888482488</v>
      </c>
    </row>
    <row r="864" spans="1:24" x14ac:dyDescent="0.25">
      <c r="A864">
        <v>120</v>
      </c>
      <c r="B864">
        <v>40</v>
      </c>
      <c r="C864">
        <v>44</v>
      </c>
      <c r="D864">
        <v>14</v>
      </c>
      <c r="E864">
        <v>43</v>
      </c>
      <c r="F864">
        <v>1.31</v>
      </c>
      <c r="G864">
        <v>2</v>
      </c>
      <c r="H864">
        <v>805</v>
      </c>
      <c r="I864">
        <v>196.51</v>
      </c>
      <c r="J864">
        <v>295.02999999999997</v>
      </c>
      <c r="K864">
        <v>60.52</v>
      </c>
      <c r="L864">
        <v>53.53</v>
      </c>
      <c r="M864">
        <v>12</v>
      </c>
      <c r="N864">
        <v>41</v>
      </c>
      <c r="O864">
        <v>0.45</v>
      </c>
      <c r="P864">
        <v>0.09</v>
      </c>
      <c r="Q864">
        <f t="shared" si="104"/>
        <v>0.12705176767676768</v>
      </c>
      <c r="R864">
        <f t="shared" si="105"/>
        <v>0.36</v>
      </c>
      <c r="S864">
        <f t="shared" si="106"/>
        <v>5.0000000000000001E-4</v>
      </c>
      <c r="T864">
        <f t="shared" si="107"/>
        <v>8.3500000000000002E-4</v>
      </c>
      <c r="U864">
        <f t="shared" si="108"/>
        <v>0.12</v>
      </c>
      <c r="V864">
        <f t="shared" si="109"/>
        <v>160058.28746032677</v>
      </c>
      <c r="W864">
        <f t="shared" si="110"/>
        <v>17.895405750772646</v>
      </c>
      <c r="X864">
        <f t="shared" si="111"/>
        <v>238.18735849220411</v>
      </c>
    </row>
    <row r="865" spans="1:24" x14ac:dyDescent="0.25">
      <c r="A865">
        <v>120</v>
      </c>
      <c r="B865">
        <v>48</v>
      </c>
      <c r="C865">
        <v>48</v>
      </c>
      <c r="D865">
        <v>14</v>
      </c>
      <c r="E865">
        <v>43</v>
      </c>
      <c r="F865">
        <v>1.34</v>
      </c>
      <c r="G865">
        <v>1</v>
      </c>
      <c r="H865">
        <v>650</v>
      </c>
      <c r="I865">
        <v>196.54</v>
      </c>
      <c r="J865">
        <v>256.17</v>
      </c>
      <c r="K865">
        <v>22.18</v>
      </c>
      <c r="L865">
        <v>33.57</v>
      </c>
      <c r="M865">
        <v>12</v>
      </c>
      <c r="N865">
        <v>41</v>
      </c>
      <c r="O865">
        <v>0.45</v>
      </c>
      <c r="P865">
        <v>0.09</v>
      </c>
      <c r="Q865">
        <f t="shared" si="104"/>
        <v>7.836612654320986E-2</v>
      </c>
      <c r="R865">
        <f t="shared" si="105"/>
        <v>0.36</v>
      </c>
      <c r="S865">
        <f t="shared" si="106"/>
        <v>5.0000000000000001E-4</v>
      </c>
      <c r="T865">
        <f t="shared" si="107"/>
        <v>8.3500000000000002E-4</v>
      </c>
      <c r="U865">
        <f t="shared" si="108"/>
        <v>0.12</v>
      </c>
      <c r="V865">
        <f t="shared" si="109"/>
        <v>76743.521115501499</v>
      </c>
      <c r="W865">
        <f t="shared" si="110"/>
        <v>6.9282345451494409</v>
      </c>
      <c r="X865">
        <f t="shared" si="111"/>
        <v>220.13927726405487</v>
      </c>
    </row>
    <row r="866" spans="1:24" x14ac:dyDescent="0.25">
      <c r="A866">
        <v>120</v>
      </c>
      <c r="B866">
        <v>36</v>
      </c>
      <c r="C866">
        <v>32</v>
      </c>
      <c r="D866">
        <v>14</v>
      </c>
      <c r="E866">
        <v>43</v>
      </c>
      <c r="F866">
        <v>1.4</v>
      </c>
      <c r="G866">
        <v>4</v>
      </c>
      <c r="H866">
        <v>765</v>
      </c>
      <c r="I866">
        <v>129.15</v>
      </c>
      <c r="J866">
        <v>209.85</v>
      </c>
      <c r="K866">
        <v>45.22</v>
      </c>
      <c r="L866">
        <v>49.74</v>
      </c>
      <c r="M866">
        <v>12</v>
      </c>
      <c r="N866">
        <v>41</v>
      </c>
      <c r="O866">
        <v>0.55000000000000004</v>
      </c>
      <c r="P866">
        <v>0.09</v>
      </c>
      <c r="Q866">
        <f t="shared" si="104"/>
        <v>0.18446180555555552</v>
      </c>
      <c r="R866">
        <f t="shared" si="105"/>
        <v>0.46000000000000008</v>
      </c>
      <c r="S866">
        <f t="shared" si="106"/>
        <v>5.0000000000000001E-4</v>
      </c>
      <c r="T866">
        <f t="shared" si="107"/>
        <v>8.3500000000000002E-4</v>
      </c>
      <c r="U866">
        <f t="shared" si="108"/>
        <v>0.12</v>
      </c>
      <c r="V866">
        <f t="shared" si="109"/>
        <v>112506.48275930145</v>
      </c>
      <c r="W866">
        <f t="shared" si="110"/>
        <v>11.95381379317578</v>
      </c>
      <c r="X866">
        <f t="shared" si="111"/>
        <v>278.28931236836974</v>
      </c>
    </row>
    <row r="867" spans="1:24" x14ac:dyDescent="0.25">
      <c r="A867">
        <v>120</v>
      </c>
      <c r="B867">
        <v>40</v>
      </c>
      <c r="C867">
        <v>40</v>
      </c>
      <c r="D867">
        <v>14</v>
      </c>
      <c r="E867">
        <v>43</v>
      </c>
      <c r="F867">
        <v>1.31</v>
      </c>
      <c r="G867">
        <v>3</v>
      </c>
      <c r="H867">
        <v>755</v>
      </c>
      <c r="I867">
        <v>196.57</v>
      </c>
      <c r="J867">
        <v>288.04000000000002</v>
      </c>
      <c r="K867">
        <v>59.85</v>
      </c>
      <c r="L867">
        <v>42.49</v>
      </c>
      <c r="M867">
        <v>12</v>
      </c>
      <c r="N867">
        <v>41</v>
      </c>
      <c r="O867">
        <v>0.45</v>
      </c>
      <c r="P867">
        <v>0.09</v>
      </c>
      <c r="Q867">
        <f t="shared" si="104"/>
        <v>0.1310763888888889</v>
      </c>
      <c r="R867">
        <f t="shared" si="105"/>
        <v>0.36</v>
      </c>
      <c r="S867">
        <f t="shared" si="106"/>
        <v>5.0000000000000001E-4</v>
      </c>
      <c r="T867">
        <f t="shared" si="107"/>
        <v>8.3500000000000002E-4</v>
      </c>
      <c r="U867">
        <f t="shared" si="108"/>
        <v>0.12</v>
      </c>
      <c r="V867">
        <f t="shared" si="109"/>
        <v>168167.74052323075</v>
      </c>
      <c r="W867">
        <f t="shared" si="110"/>
        <v>17.634256124311005</v>
      </c>
      <c r="X867">
        <f t="shared" si="111"/>
        <v>239.39622730946598</v>
      </c>
    </row>
    <row r="868" spans="1:24" x14ac:dyDescent="0.25">
      <c r="A868">
        <v>120</v>
      </c>
      <c r="B868">
        <v>44</v>
      </c>
      <c r="C868">
        <v>48</v>
      </c>
      <c r="D868">
        <v>14</v>
      </c>
      <c r="E868">
        <v>43</v>
      </c>
      <c r="F868">
        <v>1.28</v>
      </c>
      <c r="G868">
        <v>4</v>
      </c>
      <c r="H868">
        <v>610</v>
      </c>
      <c r="I868">
        <v>196.78</v>
      </c>
      <c r="J868">
        <v>242.94</v>
      </c>
      <c r="K868">
        <v>21.63</v>
      </c>
      <c r="L868">
        <v>50.27</v>
      </c>
      <c r="M868">
        <v>12</v>
      </c>
      <c r="N868">
        <v>41</v>
      </c>
      <c r="O868">
        <v>0.45</v>
      </c>
      <c r="P868">
        <v>0.09</v>
      </c>
      <c r="Q868">
        <f t="shared" si="104"/>
        <v>8.0229377104377109E-2</v>
      </c>
      <c r="R868">
        <f t="shared" si="105"/>
        <v>0.36</v>
      </c>
      <c r="S868">
        <f t="shared" si="106"/>
        <v>5.0000000000000001E-4</v>
      </c>
      <c r="T868">
        <f t="shared" si="107"/>
        <v>8.3500000000000002E-4</v>
      </c>
      <c r="U868">
        <f t="shared" si="108"/>
        <v>0.12</v>
      </c>
      <c r="V868">
        <f t="shared" si="109"/>
        <v>79429.43671060857</v>
      </c>
      <c r="W868">
        <f t="shared" si="110"/>
        <v>6.729438387982114</v>
      </c>
      <c r="X868">
        <f t="shared" si="111"/>
        <v>221.42355354093613</v>
      </c>
    </row>
    <row r="869" spans="1:24" x14ac:dyDescent="0.25">
      <c r="A869">
        <v>120</v>
      </c>
      <c r="B869">
        <v>44</v>
      </c>
      <c r="C869">
        <v>44</v>
      </c>
      <c r="D869">
        <v>14</v>
      </c>
      <c r="E869">
        <v>43</v>
      </c>
      <c r="F869">
        <v>1.34</v>
      </c>
      <c r="G869">
        <v>4</v>
      </c>
      <c r="H869">
        <v>580</v>
      </c>
      <c r="I869">
        <v>196.8</v>
      </c>
      <c r="J869">
        <v>244.68</v>
      </c>
      <c r="K869">
        <v>21.8</v>
      </c>
      <c r="L869">
        <v>50.76</v>
      </c>
      <c r="M869">
        <v>12</v>
      </c>
      <c r="N869">
        <v>41</v>
      </c>
      <c r="O869">
        <v>0.45</v>
      </c>
      <c r="P869">
        <v>0.09</v>
      </c>
      <c r="Q869">
        <f t="shared" si="104"/>
        <v>8.321854912764004E-2</v>
      </c>
      <c r="R869">
        <f t="shared" si="105"/>
        <v>0.36</v>
      </c>
      <c r="S869">
        <f t="shared" si="106"/>
        <v>5.0000000000000001E-4</v>
      </c>
      <c r="T869">
        <f t="shared" si="107"/>
        <v>8.3500000000000002E-4</v>
      </c>
      <c r="U869">
        <f t="shared" si="108"/>
        <v>0.12</v>
      </c>
      <c r="V869">
        <f t="shared" si="109"/>
        <v>83821.95853246015</v>
      </c>
      <c r="W869">
        <f t="shared" si="110"/>
        <v>6.7523244373370677</v>
      </c>
      <c r="X869">
        <f t="shared" si="111"/>
        <v>222.85178537122138</v>
      </c>
    </row>
    <row r="870" spans="1:24" x14ac:dyDescent="0.25">
      <c r="A870">
        <v>120</v>
      </c>
      <c r="B870">
        <v>36</v>
      </c>
      <c r="C870">
        <v>40</v>
      </c>
      <c r="D870">
        <v>14</v>
      </c>
      <c r="E870">
        <v>43</v>
      </c>
      <c r="F870">
        <v>1.4</v>
      </c>
      <c r="G870">
        <v>3</v>
      </c>
      <c r="H870">
        <v>695</v>
      </c>
      <c r="I870">
        <v>196.81</v>
      </c>
      <c r="J870">
        <v>285.98</v>
      </c>
      <c r="K870">
        <v>57.25</v>
      </c>
      <c r="L870">
        <v>41.68</v>
      </c>
      <c r="M870">
        <v>12</v>
      </c>
      <c r="N870">
        <v>41</v>
      </c>
      <c r="O870">
        <v>0.45</v>
      </c>
      <c r="P870">
        <v>0.09</v>
      </c>
      <c r="Q870">
        <f t="shared" si="104"/>
        <v>0.13406635802469136</v>
      </c>
      <c r="R870">
        <f t="shared" si="105"/>
        <v>0.36</v>
      </c>
      <c r="S870">
        <f t="shared" si="106"/>
        <v>5.0000000000000001E-4</v>
      </c>
      <c r="T870">
        <f t="shared" si="107"/>
        <v>8.3500000000000002E-4</v>
      </c>
      <c r="U870">
        <f t="shared" si="108"/>
        <v>0.12</v>
      </c>
      <c r="V870">
        <f t="shared" si="109"/>
        <v>174313.24489885365</v>
      </c>
      <c r="W870">
        <f t="shared" si="110"/>
        <v>16.826070167319902</v>
      </c>
      <c r="X870">
        <f t="shared" si="111"/>
        <v>240.24581753612719</v>
      </c>
    </row>
    <row r="871" spans="1:24" x14ac:dyDescent="0.25">
      <c r="A871">
        <v>120</v>
      </c>
      <c r="B871">
        <v>36</v>
      </c>
      <c r="C871">
        <v>40</v>
      </c>
      <c r="D871">
        <v>14</v>
      </c>
      <c r="E871">
        <v>43</v>
      </c>
      <c r="F871">
        <v>1.4</v>
      </c>
      <c r="G871">
        <v>4</v>
      </c>
      <c r="H871">
        <v>690</v>
      </c>
      <c r="I871">
        <v>196.97</v>
      </c>
      <c r="J871">
        <v>284.92</v>
      </c>
      <c r="K871">
        <v>56.16</v>
      </c>
      <c r="L871">
        <v>55.02</v>
      </c>
      <c r="M871">
        <v>12</v>
      </c>
      <c r="N871">
        <v>41</v>
      </c>
      <c r="O871">
        <v>0.45</v>
      </c>
      <c r="P871">
        <v>0.09</v>
      </c>
      <c r="Q871">
        <f t="shared" si="104"/>
        <v>0.13310185185185186</v>
      </c>
      <c r="R871">
        <f t="shared" si="105"/>
        <v>0.36</v>
      </c>
      <c r="S871">
        <f t="shared" si="106"/>
        <v>5.0000000000000001E-4</v>
      </c>
      <c r="T871">
        <f t="shared" si="107"/>
        <v>8.3500000000000002E-4</v>
      </c>
      <c r="U871">
        <f t="shared" si="108"/>
        <v>0.12</v>
      </c>
      <c r="V871">
        <f t="shared" si="109"/>
        <v>172319.56898790278</v>
      </c>
      <c r="W871">
        <f t="shared" si="110"/>
        <v>16.513958694674017</v>
      </c>
      <c r="X871">
        <f t="shared" si="111"/>
        <v>240.07593841271012</v>
      </c>
    </row>
    <row r="872" spans="1:24" x14ac:dyDescent="0.25">
      <c r="A872">
        <v>120</v>
      </c>
      <c r="B872">
        <v>44</v>
      </c>
      <c r="C872">
        <v>40</v>
      </c>
      <c r="D872">
        <v>14</v>
      </c>
      <c r="E872">
        <v>43</v>
      </c>
      <c r="F872">
        <v>1.31</v>
      </c>
      <c r="G872">
        <v>4</v>
      </c>
      <c r="H872">
        <v>640</v>
      </c>
      <c r="I872">
        <v>197</v>
      </c>
      <c r="J872">
        <v>257.52999999999997</v>
      </c>
      <c r="K872">
        <v>32.880000000000003</v>
      </c>
      <c r="L872">
        <v>52.18</v>
      </c>
      <c r="M872">
        <v>12</v>
      </c>
      <c r="N872">
        <v>41</v>
      </c>
      <c r="O872">
        <v>0.45</v>
      </c>
      <c r="P872">
        <v>0.09</v>
      </c>
      <c r="Q872">
        <f t="shared" si="104"/>
        <v>0.10101010101010101</v>
      </c>
      <c r="R872">
        <f t="shared" si="105"/>
        <v>0.36</v>
      </c>
      <c r="S872">
        <f t="shared" si="106"/>
        <v>5.0000000000000001E-4</v>
      </c>
      <c r="T872">
        <f t="shared" si="107"/>
        <v>8.3500000000000002E-4</v>
      </c>
      <c r="U872">
        <f t="shared" si="108"/>
        <v>0.12</v>
      </c>
      <c r="V872">
        <f t="shared" si="109"/>
        <v>112096.33013848004</v>
      </c>
      <c r="W872">
        <f t="shared" si="110"/>
        <v>9.9641182345315595</v>
      </c>
      <c r="X872">
        <f t="shared" si="111"/>
        <v>229.98404099673729</v>
      </c>
    </row>
    <row r="873" spans="1:24" x14ac:dyDescent="0.25">
      <c r="A873">
        <v>120</v>
      </c>
      <c r="B873">
        <v>40</v>
      </c>
      <c r="C873">
        <v>40</v>
      </c>
      <c r="D873">
        <v>14</v>
      </c>
      <c r="E873">
        <v>43</v>
      </c>
      <c r="F873">
        <v>1.4</v>
      </c>
      <c r="G873">
        <v>4</v>
      </c>
      <c r="H873">
        <v>595</v>
      </c>
      <c r="I873">
        <v>197.02</v>
      </c>
      <c r="J873">
        <v>257.08</v>
      </c>
      <c r="K873">
        <v>31.71</v>
      </c>
      <c r="L873">
        <v>51.58</v>
      </c>
      <c r="M873">
        <v>12</v>
      </c>
      <c r="N873">
        <v>41</v>
      </c>
      <c r="O873">
        <v>0.45</v>
      </c>
      <c r="P873">
        <v>0.09</v>
      </c>
      <c r="Q873">
        <f t="shared" si="104"/>
        <v>0.1032986111111111</v>
      </c>
      <c r="R873">
        <f t="shared" si="105"/>
        <v>0.36</v>
      </c>
      <c r="S873">
        <f t="shared" si="106"/>
        <v>5.0000000000000001E-4</v>
      </c>
      <c r="T873">
        <f t="shared" si="107"/>
        <v>8.3500000000000002E-4</v>
      </c>
      <c r="U873">
        <f t="shared" si="108"/>
        <v>0.12</v>
      </c>
      <c r="V873">
        <f t="shared" si="109"/>
        <v>115997.98743681097</v>
      </c>
      <c r="W873">
        <f t="shared" si="110"/>
        <v>9.58594479512535</v>
      </c>
      <c r="X873">
        <f t="shared" si="111"/>
        <v>230.79681427046387</v>
      </c>
    </row>
    <row r="874" spans="1:24" x14ac:dyDescent="0.25">
      <c r="A874">
        <v>120</v>
      </c>
      <c r="B874">
        <v>36</v>
      </c>
      <c r="C874">
        <v>44</v>
      </c>
      <c r="D874">
        <v>14</v>
      </c>
      <c r="E874">
        <v>43</v>
      </c>
      <c r="F874">
        <v>1.4</v>
      </c>
      <c r="G874">
        <v>2</v>
      </c>
      <c r="H874">
        <v>715</v>
      </c>
      <c r="I874">
        <v>197.11</v>
      </c>
      <c r="J874">
        <v>286.20999999999998</v>
      </c>
      <c r="K874">
        <v>52.57</v>
      </c>
      <c r="L874">
        <v>50.52</v>
      </c>
      <c r="M874">
        <v>12</v>
      </c>
      <c r="N874">
        <v>41</v>
      </c>
      <c r="O874">
        <v>0.45</v>
      </c>
      <c r="P874">
        <v>0.09</v>
      </c>
      <c r="Q874">
        <f t="shared" si="104"/>
        <v>0.12538580246913578</v>
      </c>
      <c r="R874">
        <f t="shared" si="105"/>
        <v>0.36</v>
      </c>
      <c r="S874">
        <f t="shared" si="106"/>
        <v>5.0000000000000001E-4</v>
      </c>
      <c r="T874">
        <f t="shared" si="107"/>
        <v>8.3500000000000002E-4</v>
      </c>
      <c r="U874">
        <f t="shared" si="108"/>
        <v>0.12</v>
      </c>
      <c r="V874">
        <f t="shared" si="109"/>
        <v>156756.05237301349</v>
      </c>
      <c r="W874">
        <f t="shared" si="110"/>
        <v>15.566746867597868</v>
      </c>
      <c r="X874">
        <f t="shared" si="111"/>
        <v>237.70703954481513</v>
      </c>
    </row>
    <row r="875" spans="1:24" x14ac:dyDescent="0.25">
      <c r="A875">
        <v>120</v>
      </c>
      <c r="B875">
        <v>48</v>
      </c>
      <c r="C875">
        <v>44</v>
      </c>
      <c r="D875">
        <v>14</v>
      </c>
      <c r="E875">
        <v>43</v>
      </c>
      <c r="F875">
        <v>1.25</v>
      </c>
      <c r="G875">
        <v>4</v>
      </c>
      <c r="H875">
        <v>625</v>
      </c>
      <c r="I875">
        <v>197.11</v>
      </c>
      <c r="J875">
        <v>244.15</v>
      </c>
      <c r="K875">
        <v>23.03</v>
      </c>
      <c r="L875">
        <v>50.33</v>
      </c>
      <c r="M875">
        <v>12</v>
      </c>
      <c r="N875">
        <v>41</v>
      </c>
      <c r="O875">
        <v>0.45</v>
      </c>
      <c r="P875">
        <v>0.09</v>
      </c>
      <c r="Q875">
        <f t="shared" si="104"/>
        <v>8.2202230639730631E-2</v>
      </c>
      <c r="R875">
        <f t="shared" si="105"/>
        <v>0.36</v>
      </c>
      <c r="S875">
        <f t="shared" si="106"/>
        <v>5.0000000000000001E-4</v>
      </c>
      <c r="T875">
        <f t="shared" si="107"/>
        <v>8.3500000000000002E-4</v>
      </c>
      <c r="U875">
        <f t="shared" si="108"/>
        <v>0.12</v>
      </c>
      <c r="V875">
        <f t="shared" si="109"/>
        <v>82316.949398912562</v>
      </c>
      <c r="W875">
        <f t="shared" si="110"/>
        <v>7.1455685242111597</v>
      </c>
      <c r="X875">
        <f t="shared" si="111"/>
        <v>222.29765793957469</v>
      </c>
    </row>
    <row r="876" spans="1:24" x14ac:dyDescent="0.25">
      <c r="A876">
        <v>120</v>
      </c>
      <c r="B876">
        <v>36</v>
      </c>
      <c r="C876">
        <v>44</v>
      </c>
      <c r="D876">
        <v>14</v>
      </c>
      <c r="E876">
        <v>43</v>
      </c>
      <c r="F876">
        <v>1.4</v>
      </c>
      <c r="G876">
        <v>4</v>
      </c>
      <c r="H876">
        <v>620</v>
      </c>
      <c r="I876">
        <v>197.15</v>
      </c>
      <c r="J876">
        <v>262.2</v>
      </c>
      <c r="K876">
        <v>35.950000000000003</v>
      </c>
      <c r="L876">
        <v>52.24</v>
      </c>
      <c r="M876">
        <v>12</v>
      </c>
      <c r="N876">
        <v>41</v>
      </c>
      <c r="O876">
        <v>0.45</v>
      </c>
      <c r="P876">
        <v>0.09</v>
      </c>
      <c r="Q876">
        <f t="shared" si="104"/>
        <v>0.10872615039281705</v>
      </c>
      <c r="R876">
        <f t="shared" si="105"/>
        <v>0.36</v>
      </c>
      <c r="S876">
        <f t="shared" si="106"/>
        <v>5.0000000000000001E-4</v>
      </c>
      <c r="T876">
        <f t="shared" si="107"/>
        <v>8.3500000000000002E-4</v>
      </c>
      <c r="U876">
        <f t="shared" si="108"/>
        <v>0.12</v>
      </c>
      <c r="V876">
        <f t="shared" si="109"/>
        <v>125492.62236921485</v>
      </c>
      <c r="W876">
        <f t="shared" si="110"/>
        <v>10.806309148460166</v>
      </c>
      <c r="X876">
        <f t="shared" si="111"/>
        <v>232.67602755120754</v>
      </c>
    </row>
    <row r="877" spans="1:24" x14ac:dyDescent="0.25">
      <c r="A877">
        <v>120</v>
      </c>
      <c r="B877">
        <v>40</v>
      </c>
      <c r="C877">
        <v>40</v>
      </c>
      <c r="D877">
        <v>14</v>
      </c>
      <c r="E877">
        <v>43</v>
      </c>
      <c r="F877">
        <v>1.37</v>
      </c>
      <c r="G877">
        <v>4</v>
      </c>
      <c r="H877">
        <v>630</v>
      </c>
      <c r="I877">
        <v>197.2</v>
      </c>
      <c r="J877">
        <v>263</v>
      </c>
      <c r="K877">
        <v>36.89</v>
      </c>
      <c r="L877">
        <v>52.45</v>
      </c>
      <c r="M877">
        <v>12</v>
      </c>
      <c r="N877">
        <v>41</v>
      </c>
      <c r="O877">
        <v>0.45</v>
      </c>
      <c r="P877">
        <v>0.09</v>
      </c>
      <c r="Q877">
        <f t="shared" si="104"/>
        <v>0.10937499999999999</v>
      </c>
      <c r="R877">
        <f t="shared" si="105"/>
        <v>0.36</v>
      </c>
      <c r="S877">
        <f t="shared" si="106"/>
        <v>5.0000000000000001E-4</v>
      </c>
      <c r="T877">
        <f t="shared" si="107"/>
        <v>8.3500000000000002E-4</v>
      </c>
      <c r="U877">
        <f t="shared" si="108"/>
        <v>0.12</v>
      </c>
      <c r="V877">
        <f t="shared" si="109"/>
        <v>126650.39866255145</v>
      </c>
      <c r="W877">
        <f t="shared" si="110"/>
        <v>11.081909882973251</v>
      </c>
      <c r="X877">
        <f t="shared" si="111"/>
        <v>232.88485820191943</v>
      </c>
    </row>
    <row r="878" spans="1:24" x14ac:dyDescent="0.25">
      <c r="A878">
        <v>120</v>
      </c>
      <c r="B878">
        <v>40</v>
      </c>
      <c r="C878">
        <v>40</v>
      </c>
      <c r="D878">
        <v>14</v>
      </c>
      <c r="E878">
        <v>43</v>
      </c>
      <c r="F878">
        <v>1.31</v>
      </c>
      <c r="G878">
        <v>3</v>
      </c>
      <c r="H878">
        <v>775</v>
      </c>
      <c r="I878">
        <v>197.25</v>
      </c>
      <c r="J878">
        <v>293.93</v>
      </c>
      <c r="K878">
        <v>64.23</v>
      </c>
      <c r="L878">
        <v>43.33</v>
      </c>
      <c r="M878">
        <v>12</v>
      </c>
      <c r="N878">
        <v>41</v>
      </c>
      <c r="O878">
        <v>0.45</v>
      </c>
      <c r="P878">
        <v>0.09</v>
      </c>
      <c r="Q878">
        <f t="shared" si="104"/>
        <v>0.1345486111111111</v>
      </c>
      <c r="R878">
        <f t="shared" si="105"/>
        <v>0.36</v>
      </c>
      <c r="S878">
        <f t="shared" si="106"/>
        <v>5.0000000000000001E-4</v>
      </c>
      <c r="T878">
        <f t="shared" si="107"/>
        <v>8.3500000000000002E-4</v>
      </c>
      <c r="U878">
        <f t="shared" si="108"/>
        <v>0.12</v>
      </c>
      <c r="V878">
        <f t="shared" si="109"/>
        <v>175314.10254883658</v>
      </c>
      <c r="W878">
        <f t="shared" si="110"/>
        <v>18.870615204909491</v>
      </c>
      <c r="X878">
        <f t="shared" si="111"/>
        <v>240.3704611775961</v>
      </c>
    </row>
    <row r="879" spans="1:24" x14ac:dyDescent="0.25">
      <c r="A879">
        <v>120</v>
      </c>
      <c r="B879">
        <v>44</v>
      </c>
      <c r="C879">
        <v>44</v>
      </c>
      <c r="D879">
        <v>14</v>
      </c>
      <c r="E879">
        <v>43</v>
      </c>
      <c r="F879">
        <v>1.25</v>
      </c>
      <c r="G879">
        <v>4</v>
      </c>
      <c r="H879">
        <v>680</v>
      </c>
      <c r="I879">
        <v>197.26</v>
      </c>
      <c r="J879">
        <v>257.31</v>
      </c>
      <c r="K879">
        <v>33.01</v>
      </c>
      <c r="L879">
        <v>52.73</v>
      </c>
      <c r="M879">
        <v>12</v>
      </c>
      <c r="N879">
        <v>41</v>
      </c>
      <c r="O879">
        <v>0.45</v>
      </c>
      <c r="P879">
        <v>0.09</v>
      </c>
      <c r="Q879">
        <f t="shared" si="104"/>
        <v>9.7566574839302117E-2</v>
      </c>
      <c r="R879">
        <f t="shared" si="105"/>
        <v>0.36</v>
      </c>
      <c r="S879">
        <f t="shared" si="106"/>
        <v>5.0000000000000001E-4</v>
      </c>
      <c r="T879">
        <f t="shared" si="107"/>
        <v>8.3500000000000002E-4</v>
      </c>
      <c r="U879">
        <f t="shared" si="108"/>
        <v>0.12</v>
      </c>
      <c r="V879">
        <f t="shared" si="109"/>
        <v>106339.2171144524</v>
      </c>
      <c r="W879">
        <f t="shared" si="110"/>
        <v>10.043148283031616</v>
      </c>
      <c r="X879">
        <f t="shared" si="111"/>
        <v>228.68179449039886</v>
      </c>
    </row>
    <row r="880" spans="1:24" x14ac:dyDescent="0.25">
      <c r="A880">
        <v>120</v>
      </c>
      <c r="B880">
        <v>40</v>
      </c>
      <c r="C880">
        <v>44</v>
      </c>
      <c r="D880">
        <v>14</v>
      </c>
      <c r="E880">
        <v>43</v>
      </c>
      <c r="F880">
        <v>1.31</v>
      </c>
      <c r="G880">
        <v>4</v>
      </c>
      <c r="H880">
        <v>665</v>
      </c>
      <c r="I880">
        <v>197.32</v>
      </c>
      <c r="J880">
        <v>262.13</v>
      </c>
      <c r="K880">
        <v>36.380000000000003</v>
      </c>
      <c r="L880">
        <v>53.01</v>
      </c>
      <c r="M880">
        <v>12</v>
      </c>
      <c r="N880">
        <v>41</v>
      </c>
      <c r="O880">
        <v>0.45</v>
      </c>
      <c r="P880">
        <v>0.09</v>
      </c>
      <c r="Q880">
        <f t="shared" si="104"/>
        <v>0.10495580808080808</v>
      </c>
      <c r="R880">
        <f t="shared" si="105"/>
        <v>0.36</v>
      </c>
      <c r="S880">
        <f t="shared" si="106"/>
        <v>5.0000000000000001E-4</v>
      </c>
      <c r="T880">
        <f t="shared" si="107"/>
        <v>8.3500000000000002E-4</v>
      </c>
      <c r="U880">
        <f t="shared" si="108"/>
        <v>0.12</v>
      </c>
      <c r="V880">
        <f t="shared" si="109"/>
        <v>118860.99765870663</v>
      </c>
      <c r="W880">
        <f t="shared" si="110"/>
        <v>10.97813381153332</v>
      </c>
      <c r="X880">
        <f t="shared" si="111"/>
        <v>231.38601354795108</v>
      </c>
    </row>
    <row r="881" spans="1:24" x14ac:dyDescent="0.25">
      <c r="A881">
        <v>120</v>
      </c>
      <c r="B881">
        <v>40</v>
      </c>
      <c r="C881">
        <v>44</v>
      </c>
      <c r="D881">
        <v>14</v>
      </c>
      <c r="E881">
        <v>43</v>
      </c>
      <c r="F881">
        <v>1.37</v>
      </c>
      <c r="G881">
        <v>4</v>
      </c>
      <c r="H881">
        <v>595</v>
      </c>
      <c r="I881">
        <v>197.34</v>
      </c>
      <c r="J881">
        <v>252.04</v>
      </c>
      <c r="K881">
        <v>27.15</v>
      </c>
      <c r="L881">
        <v>51.41</v>
      </c>
      <c r="M881">
        <v>12</v>
      </c>
      <c r="N881">
        <v>41</v>
      </c>
      <c r="O881">
        <v>0.45</v>
      </c>
      <c r="P881">
        <v>0.09</v>
      </c>
      <c r="Q881">
        <f t="shared" si="104"/>
        <v>9.3907828282828273E-2</v>
      </c>
      <c r="R881">
        <f t="shared" si="105"/>
        <v>0.36</v>
      </c>
      <c r="S881">
        <f t="shared" si="106"/>
        <v>5.0000000000000001E-4</v>
      </c>
      <c r="T881">
        <f t="shared" si="107"/>
        <v>8.3500000000000002E-4</v>
      </c>
      <c r="U881">
        <f t="shared" si="108"/>
        <v>0.12</v>
      </c>
      <c r="V881">
        <f t="shared" si="109"/>
        <v>100371.99474139282</v>
      </c>
      <c r="W881">
        <f t="shared" si="110"/>
        <v>8.2946301209901012</v>
      </c>
      <c r="X881">
        <f t="shared" si="111"/>
        <v>227.32020119010681</v>
      </c>
    </row>
    <row r="882" spans="1:24" x14ac:dyDescent="0.25">
      <c r="A882">
        <v>120</v>
      </c>
      <c r="B882">
        <v>48</v>
      </c>
      <c r="C882">
        <v>48</v>
      </c>
      <c r="D882">
        <v>14</v>
      </c>
      <c r="E882">
        <v>43</v>
      </c>
      <c r="F882">
        <v>1.34</v>
      </c>
      <c r="G882">
        <v>1</v>
      </c>
      <c r="H882">
        <v>660</v>
      </c>
      <c r="I882">
        <v>197.36</v>
      </c>
      <c r="J882">
        <v>258.56</v>
      </c>
      <c r="K882">
        <v>23.07</v>
      </c>
      <c r="L882">
        <v>33.96</v>
      </c>
      <c r="M882">
        <v>12</v>
      </c>
      <c r="N882">
        <v>41</v>
      </c>
      <c r="O882">
        <v>0.45</v>
      </c>
      <c r="P882">
        <v>0.09</v>
      </c>
      <c r="Q882">
        <f t="shared" si="104"/>
        <v>7.9571759259259245E-2</v>
      </c>
      <c r="R882">
        <f t="shared" si="105"/>
        <v>0.36</v>
      </c>
      <c r="S882">
        <f t="shared" si="106"/>
        <v>5.0000000000000001E-4</v>
      </c>
      <c r="T882">
        <f t="shared" si="107"/>
        <v>8.3500000000000002E-4</v>
      </c>
      <c r="U882">
        <f t="shared" si="108"/>
        <v>0.12</v>
      </c>
      <c r="V882">
        <f t="shared" si="109"/>
        <v>78476.898665903165</v>
      </c>
      <c r="W882">
        <f t="shared" si="110"/>
        <v>7.1937157110411238</v>
      </c>
      <c r="X882">
        <f t="shared" si="111"/>
        <v>220.69657638251527</v>
      </c>
    </row>
    <row r="883" spans="1:24" x14ac:dyDescent="0.25">
      <c r="A883">
        <v>120</v>
      </c>
      <c r="B883">
        <v>44</v>
      </c>
      <c r="C883">
        <v>40</v>
      </c>
      <c r="D883">
        <v>14</v>
      </c>
      <c r="E883">
        <v>43</v>
      </c>
      <c r="F883">
        <v>1.37</v>
      </c>
      <c r="G883">
        <v>4</v>
      </c>
      <c r="H883">
        <v>580</v>
      </c>
      <c r="I883">
        <v>197.4</v>
      </c>
      <c r="J883">
        <v>249.83</v>
      </c>
      <c r="K883">
        <v>25.39</v>
      </c>
      <c r="L883">
        <v>51.14</v>
      </c>
      <c r="M883">
        <v>12</v>
      </c>
      <c r="N883">
        <v>41</v>
      </c>
      <c r="O883">
        <v>0.45</v>
      </c>
      <c r="P883">
        <v>0.09</v>
      </c>
      <c r="Q883">
        <f t="shared" si="104"/>
        <v>9.1540404040404047E-2</v>
      </c>
      <c r="R883">
        <f t="shared" si="105"/>
        <v>0.36</v>
      </c>
      <c r="S883">
        <f t="shared" si="106"/>
        <v>5.0000000000000001E-4</v>
      </c>
      <c r="T883">
        <f t="shared" si="107"/>
        <v>8.3500000000000002E-4</v>
      </c>
      <c r="U883">
        <f t="shared" si="108"/>
        <v>0.12</v>
      </c>
      <c r="V883">
        <f t="shared" si="109"/>
        <v>96593.044696455356</v>
      </c>
      <c r="W883">
        <f t="shared" si="110"/>
        <v>7.7811063783255703</v>
      </c>
      <c r="X883">
        <f t="shared" si="111"/>
        <v>226.30321146520188</v>
      </c>
    </row>
    <row r="884" spans="1:24" x14ac:dyDescent="0.25">
      <c r="A884">
        <v>120</v>
      </c>
      <c r="B884">
        <v>36</v>
      </c>
      <c r="C884">
        <v>44</v>
      </c>
      <c r="D884">
        <v>14</v>
      </c>
      <c r="E884">
        <v>43</v>
      </c>
      <c r="F884">
        <v>1.4</v>
      </c>
      <c r="G884">
        <v>2</v>
      </c>
      <c r="H884">
        <v>735</v>
      </c>
      <c r="I884">
        <v>197.55</v>
      </c>
      <c r="J884">
        <v>291.79000000000002</v>
      </c>
      <c r="K884">
        <v>56.62</v>
      </c>
      <c r="L884">
        <v>51.47</v>
      </c>
      <c r="M884">
        <v>12</v>
      </c>
      <c r="N884">
        <v>41</v>
      </c>
      <c r="O884">
        <v>0.45</v>
      </c>
      <c r="P884">
        <v>0.09</v>
      </c>
      <c r="Q884">
        <f t="shared" si="104"/>
        <v>0.12889309764309764</v>
      </c>
      <c r="R884">
        <f t="shared" si="105"/>
        <v>0.36</v>
      </c>
      <c r="S884">
        <f t="shared" si="106"/>
        <v>5.0000000000000001E-4</v>
      </c>
      <c r="T884">
        <f t="shared" si="107"/>
        <v>8.3500000000000002E-4</v>
      </c>
      <c r="U884">
        <f t="shared" si="108"/>
        <v>0.12</v>
      </c>
      <c r="V884">
        <f t="shared" si="109"/>
        <v>163745.33333069744</v>
      </c>
      <c r="W884">
        <f t="shared" si="110"/>
        <v>16.715669444175365</v>
      </c>
      <c r="X884">
        <f t="shared" si="111"/>
        <v>238.72409471299659</v>
      </c>
    </row>
    <row r="885" spans="1:24" x14ac:dyDescent="0.25">
      <c r="A885">
        <v>120</v>
      </c>
      <c r="B885">
        <v>36</v>
      </c>
      <c r="C885">
        <v>44</v>
      </c>
      <c r="D885">
        <v>14</v>
      </c>
      <c r="E885">
        <v>43</v>
      </c>
      <c r="F885">
        <v>1.4</v>
      </c>
      <c r="G885">
        <v>2</v>
      </c>
      <c r="H885">
        <v>760</v>
      </c>
      <c r="I885">
        <v>197.6</v>
      </c>
      <c r="J885">
        <v>298.58999999999997</v>
      </c>
      <c r="K885">
        <v>61.96</v>
      </c>
      <c r="L885">
        <v>52.65</v>
      </c>
      <c r="M885">
        <v>12</v>
      </c>
      <c r="N885">
        <v>41</v>
      </c>
      <c r="O885">
        <v>0.45</v>
      </c>
      <c r="P885">
        <v>0.09</v>
      </c>
      <c r="Q885">
        <f t="shared" si="104"/>
        <v>0.13327721661054995</v>
      </c>
      <c r="R885">
        <f t="shared" si="105"/>
        <v>0.36</v>
      </c>
      <c r="S885">
        <f t="shared" si="106"/>
        <v>5.0000000000000001E-4</v>
      </c>
      <c r="T885">
        <f t="shared" si="107"/>
        <v>8.3500000000000002E-4</v>
      </c>
      <c r="U885">
        <f t="shared" si="108"/>
        <v>0.12</v>
      </c>
      <c r="V885">
        <f t="shared" si="109"/>
        <v>172681.25822238822</v>
      </c>
      <c r="W885">
        <f t="shared" si="110"/>
        <v>18.227466145696532</v>
      </c>
      <c r="X885">
        <f t="shared" si="111"/>
        <v>239.92656743805628</v>
      </c>
    </row>
    <row r="886" spans="1:24" x14ac:dyDescent="0.25">
      <c r="A886">
        <v>120</v>
      </c>
      <c r="B886">
        <v>36</v>
      </c>
      <c r="C886">
        <v>40</v>
      </c>
      <c r="D886">
        <v>14</v>
      </c>
      <c r="E886">
        <v>43</v>
      </c>
      <c r="F886">
        <v>1.4</v>
      </c>
      <c r="G886">
        <v>3</v>
      </c>
      <c r="H886">
        <v>710</v>
      </c>
      <c r="I886">
        <v>197.6</v>
      </c>
      <c r="J886">
        <v>290.87</v>
      </c>
      <c r="K886">
        <v>60.65</v>
      </c>
      <c r="L886">
        <v>42.34</v>
      </c>
      <c r="M886">
        <v>12</v>
      </c>
      <c r="N886">
        <v>41</v>
      </c>
      <c r="O886">
        <v>0.45</v>
      </c>
      <c r="P886">
        <v>0.09</v>
      </c>
      <c r="Q886">
        <f t="shared" si="104"/>
        <v>0.13695987654320987</v>
      </c>
      <c r="R886">
        <f t="shared" si="105"/>
        <v>0.36</v>
      </c>
      <c r="S886">
        <f t="shared" si="106"/>
        <v>5.0000000000000001E-4</v>
      </c>
      <c r="T886">
        <f t="shared" si="107"/>
        <v>8.3500000000000002E-4</v>
      </c>
      <c r="U886">
        <f t="shared" si="108"/>
        <v>0.12</v>
      </c>
      <c r="V886">
        <f t="shared" si="109"/>
        <v>180358.58774382606</v>
      </c>
      <c r="W886">
        <f t="shared" si="110"/>
        <v>17.785360735849515</v>
      </c>
      <c r="X886">
        <f t="shared" si="111"/>
        <v>241.01079478106553</v>
      </c>
    </row>
    <row r="887" spans="1:24" x14ac:dyDescent="0.25">
      <c r="A887">
        <v>120</v>
      </c>
      <c r="B887">
        <v>40</v>
      </c>
      <c r="C887">
        <v>40</v>
      </c>
      <c r="D887">
        <v>14</v>
      </c>
      <c r="E887">
        <v>43</v>
      </c>
      <c r="F887">
        <v>1.34</v>
      </c>
      <c r="G887">
        <v>4</v>
      </c>
      <c r="H887">
        <v>680</v>
      </c>
      <c r="I887">
        <v>197.68</v>
      </c>
      <c r="J887">
        <v>272.86</v>
      </c>
      <c r="K887">
        <v>45.22</v>
      </c>
      <c r="L887">
        <v>54.09</v>
      </c>
      <c r="M887">
        <v>12</v>
      </c>
      <c r="N887">
        <v>41</v>
      </c>
      <c r="O887">
        <v>0.45</v>
      </c>
      <c r="P887">
        <v>0.09</v>
      </c>
      <c r="Q887">
        <f t="shared" si="104"/>
        <v>0.11805555555555555</v>
      </c>
      <c r="R887">
        <f t="shared" si="105"/>
        <v>0.36</v>
      </c>
      <c r="S887">
        <f t="shared" si="106"/>
        <v>5.0000000000000001E-4</v>
      </c>
      <c r="T887">
        <f t="shared" si="107"/>
        <v>8.3500000000000002E-4</v>
      </c>
      <c r="U887">
        <f t="shared" si="108"/>
        <v>0.12</v>
      </c>
      <c r="V887">
        <f t="shared" si="109"/>
        <v>142606.14489661131</v>
      </c>
      <c r="W887">
        <f t="shared" si="110"/>
        <v>13.4683581291244</v>
      </c>
      <c r="X887">
        <f t="shared" si="111"/>
        <v>235.74990779473595</v>
      </c>
    </row>
    <row r="888" spans="1:24" x14ac:dyDescent="0.25">
      <c r="A888">
        <v>120</v>
      </c>
      <c r="B888">
        <v>40</v>
      </c>
      <c r="C888">
        <v>36</v>
      </c>
      <c r="D888">
        <v>14</v>
      </c>
      <c r="E888">
        <v>43</v>
      </c>
      <c r="F888">
        <v>1.4</v>
      </c>
      <c r="G888">
        <v>3</v>
      </c>
      <c r="H888">
        <v>655</v>
      </c>
      <c r="I888">
        <v>197.7</v>
      </c>
      <c r="J888">
        <v>277.17</v>
      </c>
      <c r="K888">
        <v>48.8</v>
      </c>
      <c r="L888">
        <v>40.43</v>
      </c>
      <c r="M888">
        <v>12</v>
      </c>
      <c r="N888">
        <v>41</v>
      </c>
      <c r="O888">
        <v>0.45</v>
      </c>
      <c r="P888">
        <v>0.09</v>
      </c>
      <c r="Q888">
        <f t="shared" si="104"/>
        <v>0.1263503086419753</v>
      </c>
      <c r="R888">
        <f t="shared" si="105"/>
        <v>0.36</v>
      </c>
      <c r="S888">
        <f t="shared" si="106"/>
        <v>5.0000000000000001E-4</v>
      </c>
      <c r="T888">
        <f t="shared" si="107"/>
        <v>8.3500000000000002E-4</v>
      </c>
      <c r="U888">
        <f t="shared" si="108"/>
        <v>0.12</v>
      </c>
      <c r="V888">
        <f t="shared" si="109"/>
        <v>158663.97480113816</v>
      </c>
      <c r="W888">
        <f t="shared" si="110"/>
        <v>14.434014374270207</v>
      </c>
      <c r="X888">
        <f t="shared" si="111"/>
        <v>238.09028267970916</v>
      </c>
    </row>
    <row r="889" spans="1:24" x14ac:dyDescent="0.25">
      <c r="A889">
        <v>120</v>
      </c>
      <c r="B889">
        <v>40</v>
      </c>
      <c r="C889">
        <v>44</v>
      </c>
      <c r="D889">
        <v>14</v>
      </c>
      <c r="E889">
        <v>43</v>
      </c>
      <c r="F889">
        <v>1.4</v>
      </c>
      <c r="G889">
        <v>1.5</v>
      </c>
      <c r="H889">
        <v>675</v>
      </c>
      <c r="I889">
        <v>197.94</v>
      </c>
      <c r="J889">
        <v>273.45</v>
      </c>
      <c r="K889">
        <v>37.82</v>
      </c>
      <c r="L889">
        <v>47.43</v>
      </c>
      <c r="M889">
        <v>12</v>
      </c>
      <c r="N889">
        <v>41</v>
      </c>
      <c r="O889">
        <v>0.45</v>
      </c>
      <c r="P889">
        <v>0.09</v>
      </c>
      <c r="Q889">
        <f t="shared" si="104"/>
        <v>0.10653409090909091</v>
      </c>
      <c r="R889">
        <f t="shared" si="105"/>
        <v>0.36</v>
      </c>
      <c r="S889">
        <f t="shared" si="106"/>
        <v>5.0000000000000001E-4</v>
      </c>
      <c r="T889">
        <f t="shared" si="107"/>
        <v>8.3500000000000002E-4</v>
      </c>
      <c r="U889">
        <f t="shared" si="108"/>
        <v>0.12</v>
      </c>
      <c r="V889">
        <f t="shared" si="109"/>
        <v>121617.09423783291</v>
      </c>
      <c r="W889">
        <f t="shared" si="110"/>
        <v>11.401602584796835</v>
      </c>
      <c r="X889">
        <f t="shared" si="111"/>
        <v>231.70775528021016</v>
      </c>
    </row>
    <row r="890" spans="1:24" x14ac:dyDescent="0.25">
      <c r="A890">
        <v>120</v>
      </c>
      <c r="B890">
        <v>44</v>
      </c>
      <c r="C890">
        <v>44</v>
      </c>
      <c r="D890">
        <v>14</v>
      </c>
      <c r="E890">
        <v>43</v>
      </c>
      <c r="F890">
        <v>1.28</v>
      </c>
      <c r="G890">
        <v>4</v>
      </c>
      <c r="H890">
        <v>645</v>
      </c>
      <c r="I890">
        <v>198.02</v>
      </c>
      <c r="J890">
        <v>253.55</v>
      </c>
      <c r="K890">
        <v>28.74</v>
      </c>
      <c r="L890">
        <v>52.05</v>
      </c>
      <c r="M890">
        <v>12</v>
      </c>
      <c r="N890">
        <v>41</v>
      </c>
      <c r="O890">
        <v>0.45</v>
      </c>
      <c r="P890">
        <v>0.09</v>
      </c>
      <c r="Q890">
        <f t="shared" si="104"/>
        <v>9.2544765840220394E-2</v>
      </c>
      <c r="R890">
        <f t="shared" si="105"/>
        <v>0.36</v>
      </c>
      <c r="S890">
        <f t="shared" si="106"/>
        <v>5.0000000000000001E-4</v>
      </c>
      <c r="T890">
        <f t="shared" si="107"/>
        <v>8.3500000000000002E-4</v>
      </c>
      <c r="U890">
        <f t="shared" si="108"/>
        <v>0.12</v>
      </c>
      <c r="V890">
        <f t="shared" si="109"/>
        <v>98188.348336596813</v>
      </c>
      <c r="W890">
        <f t="shared" si="110"/>
        <v>8.7960395384867969</v>
      </c>
      <c r="X890">
        <f t="shared" si="111"/>
        <v>226.73795830781594</v>
      </c>
    </row>
    <row r="891" spans="1:24" x14ac:dyDescent="0.25">
      <c r="A891">
        <v>120</v>
      </c>
      <c r="B891">
        <v>36</v>
      </c>
      <c r="C891">
        <v>36</v>
      </c>
      <c r="D891">
        <v>14</v>
      </c>
      <c r="E891">
        <v>43</v>
      </c>
      <c r="F891">
        <v>1.34</v>
      </c>
      <c r="G891">
        <v>4</v>
      </c>
      <c r="H891">
        <v>880</v>
      </c>
      <c r="I891">
        <v>128.78</v>
      </c>
      <c r="J891">
        <v>221.08</v>
      </c>
      <c r="K891">
        <v>54.13</v>
      </c>
      <c r="L891">
        <v>53.98</v>
      </c>
      <c r="M891">
        <v>12</v>
      </c>
      <c r="N891">
        <v>41</v>
      </c>
      <c r="O891">
        <v>0.55000000000000004</v>
      </c>
      <c r="P891">
        <v>0.09</v>
      </c>
      <c r="Q891">
        <f t="shared" si="104"/>
        <v>0.18861454046639231</v>
      </c>
      <c r="R891">
        <f t="shared" si="105"/>
        <v>0.46000000000000008</v>
      </c>
      <c r="S891">
        <f t="shared" si="106"/>
        <v>5.0000000000000001E-4</v>
      </c>
      <c r="T891">
        <f t="shared" si="107"/>
        <v>8.3500000000000002E-4</v>
      </c>
      <c r="U891">
        <f t="shared" si="108"/>
        <v>0.12</v>
      </c>
      <c r="V891">
        <f t="shared" si="109"/>
        <v>116864.37595266907</v>
      </c>
      <c r="W891">
        <f t="shared" si="110"/>
        <v>14.283423727548442</v>
      </c>
      <c r="X891">
        <f t="shared" si="111"/>
        <v>278.97076382043792</v>
      </c>
    </row>
    <row r="892" spans="1:24" x14ac:dyDescent="0.25">
      <c r="A892">
        <v>120</v>
      </c>
      <c r="B892">
        <v>36</v>
      </c>
      <c r="C892">
        <v>44</v>
      </c>
      <c r="D892">
        <v>14</v>
      </c>
      <c r="E892">
        <v>43</v>
      </c>
      <c r="F892">
        <v>1.34</v>
      </c>
      <c r="G892">
        <v>3</v>
      </c>
      <c r="H892">
        <v>760</v>
      </c>
      <c r="I892">
        <v>198.62</v>
      </c>
      <c r="J892">
        <v>293.04000000000002</v>
      </c>
      <c r="K892">
        <v>61.98</v>
      </c>
      <c r="L892">
        <v>43.11</v>
      </c>
      <c r="M892">
        <v>12</v>
      </c>
      <c r="N892">
        <v>41</v>
      </c>
      <c r="O892">
        <v>0.45</v>
      </c>
      <c r="P892">
        <v>0.09</v>
      </c>
      <c r="Q892">
        <f t="shared" si="104"/>
        <v>0.13327721661054995</v>
      </c>
      <c r="R892">
        <f t="shared" si="105"/>
        <v>0.36</v>
      </c>
      <c r="S892">
        <f t="shared" si="106"/>
        <v>5.0000000000000001E-4</v>
      </c>
      <c r="T892">
        <f t="shared" si="107"/>
        <v>8.3500000000000002E-4</v>
      </c>
      <c r="U892">
        <f t="shared" si="108"/>
        <v>0.12</v>
      </c>
      <c r="V892">
        <f t="shared" si="109"/>
        <v>172681.25822238822</v>
      </c>
      <c r="W892">
        <f t="shared" si="110"/>
        <v>18.227466145696532</v>
      </c>
      <c r="X892">
        <f t="shared" si="111"/>
        <v>240.03629195950174</v>
      </c>
    </row>
    <row r="893" spans="1:24" x14ac:dyDescent="0.25">
      <c r="A893">
        <v>120</v>
      </c>
      <c r="B893">
        <v>36</v>
      </c>
      <c r="C893">
        <v>40</v>
      </c>
      <c r="D893">
        <v>14</v>
      </c>
      <c r="E893">
        <v>43</v>
      </c>
      <c r="F893">
        <v>1.4</v>
      </c>
      <c r="G893">
        <v>3</v>
      </c>
      <c r="H893">
        <v>735</v>
      </c>
      <c r="I893">
        <v>198.63</v>
      </c>
      <c r="J893">
        <v>298.92</v>
      </c>
      <c r="K893">
        <v>66.599999999999994</v>
      </c>
      <c r="L893">
        <v>43.45</v>
      </c>
      <c r="M893">
        <v>12</v>
      </c>
      <c r="N893">
        <v>41</v>
      </c>
      <c r="O893">
        <v>0.45</v>
      </c>
      <c r="P893">
        <v>0.09</v>
      </c>
      <c r="Q893">
        <f t="shared" si="104"/>
        <v>0.14178240740740741</v>
      </c>
      <c r="R893">
        <f t="shared" si="105"/>
        <v>0.36</v>
      </c>
      <c r="S893">
        <f t="shared" si="106"/>
        <v>5.0000000000000001E-4</v>
      </c>
      <c r="T893">
        <f t="shared" si="107"/>
        <v>8.3500000000000002E-4</v>
      </c>
      <c r="U893">
        <f t="shared" si="108"/>
        <v>0.12</v>
      </c>
      <c r="V893">
        <f t="shared" si="109"/>
        <v>190648.54285917917</v>
      </c>
      <c r="W893">
        <f t="shared" si="110"/>
        <v>19.462038750207874</v>
      </c>
      <c r="X893">
        <f t="shared" si="111"/>
        <v>242.20464184045792</v>
      </c>
    </row>
    <row r="894" spans="1:24" x14ac:dyDescent="0.25">
      <c r="A894">
        <v>120</v>
      </c>
      <c r="B894">
        <v>40</v>
      </c>
      <c r="C894">
        <v>36</v>
      </c>
      <c r="D894">
        <v>14</v>
      </c>
      <c r="E894">
        <v>43</v>
      </c>
      <c r="F894">
        <v>1.4</v>
      </c>
      <c r="G894">
        <v>3</v>
      </c>
      <c r="H894">
        <v>665</v>
      </c>
      <c r="I894">
        <v>198.64</v>
      </c>
      <c r="J894">
        <v>280.58</v>
      </c>
      <c r="K894">
        <v>50.83</v>
      </c>
      <c r="L894">
        <v>40.9</v>
      </c>
      <c r="M894">
        <v>12</v>
      </c>
      <c r="N894">
        <v>41</v>
      </c>
      <c r="O894">
        <v>0.45</v>
      </c>
      <c r="P894">
        <v>0.09</v>
      </c>
      <c r="Q894">
        <f t="shared" si="104"/>
        <v>0.12827932098765432</v>
      </c>
      <c r="R894">
        <f t="shared" si="105"/>
        <v>0.36</v>
      </c>
      <c r="S894">
        <f t="shared" si="106"/>
        <v>5.0000000000000001E-4</v>
      </c>
      <c r="T894">
        <f t="shared" si="107"/>
        <v>8.3500000000000002E-4</v>
      </c>
      <c r="U894">
        <f t="shared" si="108"/>
        <v>0.12</v>
      </c>
      <c r="V894">
        <f t="shared" si="109"/>
        <v>162511.97721344742</v>
      </c>
      <c r="W894">
        <f t="shared" si="110"/>
        <v>15.009786784297575</v>
      </c>
      <c r="X894">
        <f t="shared" si="111"/>
        <v>238.64571649462459</v>
      </c>
    </row>
    <row r="895" spans="1:24" x14ac:dyDescent="0.25">
      <c r="A895">
        <v>120</v>
      </c>
      <c r="B895">
        <v>40</v>
      </c>
      <c r="C895">
        <v>44</v>
      </c>
      <c r="D895">
        <v>14</v>
      </c>
      <c r="E895">
        <v>43</v>
      </c>
      <c r="F895">
        <v>1.4</v>
      </c>
      <c r="G895">
        <v>1.5</v>
      </c>
      <c r="H895">
        <v>690</v>
      </c>
      <c r="I895">
        <v>198.67</v>
      </c>
      <c r="J895">
        <v>277.42</v>
      </c>
      <c r="K895">
        <v>40.08</v>
      </c>
      <c r="L895">
        <v>48.15</v>
      </c>
      <c r="M895">
        <v>12</v>
      </c>
      <c r="N895">
        <v>41</v>
      </c>
      <c r="O895">
        <v>0.45</v>
      </c>
      <c r="P895">
        <v>0.09</v>
      </c>
      <c r="Q895">
        <f t="shared" si="104"/>
        <v>0.10890151515151515</v>
      </c>
      <c r="R895">
        <f t="shared" si="105"/>
        <v>0.36</v>
      </c>
      <c r="S895">
        <f t="shared" si="106"/>
        <v>5.0000000000000001E-4</v>
      </c>
      <c r="T895">
        <f t="shared" si="107"/>
        <v>8.3500000000000002E-4</v>
      </c>
      <c r="U895">
        <f t="shared" si="108"/>
        <v>0.12</v>
      </c>
      <c r="V895">
        <f t="shared" si="109"/>
        <v>125805.05650406046</v>
      </c>
      <c r="W895">
        <f t="shared" si="110"/>
        <v>12.05631791497246</v>
      </c>
      <c r="X895">
        <f t="shared" si="111"/>
        <v>232.43980693496459</v>
      </c>
    </row>
    <row r="896" spans="1:24" x14ac:dyDescent="0.25">
      <c r="A896">
        <v>120</v>
      </c>
      <c r="B896">
        <v>40</v>
      </c>
      <c r="C896">
        <v>40</v>
      </c>
      <c r="D896">
        <v>14</v>
      </c>
      <c r="E896">
        <v>43</v>
      </c>
      <c r="F896">
        <v>1.37</v>
      </c>
      <c r="G896">
        <v>4</v>
      </c>
      <c r="H896">
        <v>640</v>
      </c>
      <c r="I896">
        <v>198.76</v>
      </c>
      <c r="J896">
        <v>266.58</v>
      </c>
      <c r="K896">
        <v>38.47</v>
      </c>
      <c r="L896">
        <v>53.06</v>
      </c>
      <c r="M896">
        <v>12</v>
      </c>
      <c r="N896">
        <v>41</v>
      </c>
      <c r="O896">
        <v>0.45</v>
      </c>
      <c r="P896">
        <v>0.09</v>
      </c>
      <c r="Q896">
        <f t="shared" si="104"/>
        <v>0.1111111111111111</v>
      </c>
      <c r="R896">
        <f t="shared" si="105"/>
        <v>0.36</v>
      </c>
      <c r="S896">
        <f t="shared" si="106"/>
        <v>5.0000000000000001E-4</v>
      </c>
      <c r="T896">
        <f t="shared" si="107"/>
        <v>8.3500000000000002E-4</v>
      </c>
      <c r="U896">
        <f t="shared" si="108"/>
        <v>0.12</v>
      </c>
      <c r="V896">
        <f t="shared" si="109"/>
        <v>129772.08758827418</v>
      </c>
      <c r="W896">
        <f t="shared" si="110"/>
        <v>11.53529667451326</v>
      </c>
      <c r="X896">
        <f t="shared" si="111"/>
        <v>233.4981412744919</v>
      </c>
    </row>
    <row r="897" spans="1:24" x14ac:dyDescent="0.25">
      <c r="A897">
        <v>120</v>
      </c>
      <c r="B897">
        <v>48</v>
      </c>
      <c r="C897">
        <v>44</v>
      </c>
      <c r="D897">
        <v>14</v>
      </c>
      <c r="E897">
        <v>43</v>
      </c>
      <c r="F897">
        <v>1.4</v>
      </c>
      <c r="G897">
        <v>4</v>
      </c>
      <c r="H897">
        <v>505</v>
      </c>
      <c r="I897">
        <v>198.94</v>
      </c>
      <c r="J897">
        <v>228.09</v>
      </c>
      <c r="K897">
        <v>13.34</v>
      </c>
      <c r="L897">
        <v>48.21</v>
      </c>
      <c r="M897">
        <v>12</v>
      </c>
      <c r="N897">
        <v>41</v>
      </c>
      <c r="O897">
        <v>0.45</v>
      </c>
      <c r="P897">
        <v>0.09</v>
      </c>
      <c r="Q897">
        <f t="shared" ref="Q897:Q960" si="112">H897/3600/(B897*C897*10^-3)</f>
        <v>6.6419402356902357E-2</v>
      </c>
      <c r="R897">
        <f t="shared" ref="R897:R960" si="113">O897-P897</f>
        <v>0.36</v>
      </c>
      <c r="S897">
        <f t="shared" ref="S897:S960" si="114">500*10^-6</f>
        <v>5.0000000000000001E-4</v>
      </c>
      <c r="T897">
        <f t="shared" ref="T897:T960" si="115">0.000835</f>
        <v>8.3500000000000002E-4</v>
      </c>
      <c r="U897">
        <f t="shared" ref="U897:U960" si="116">A897/1000</f>
        <v>0.12</v>
      </c>
      <c r="V897">
        <f t="shared" ref="V897:V960" si="117">U897*(150*T897*(1-R897)^2*Q897/(S897^2*R897^3)+1.75*1000*(1-R897)*Q897^2/(S897*R897^3))</f>
        <v>60472.587168371152</v>
      </c>
      <c r="W897">
        <f t="shared" ref="W897:W960" si="118">V897*H897/3600/1000/2</f>
        <v>4.2414800722260324</v>
      </c>
      <c r="X897">
        <f t="shared" ref="X897:X960" si="119">ABS(W897-K897)/W897*100</f>
        <v>214.51285336344492</v>
      </c>
    </row>
    <row r="898" spans="1:24" x14ac:dyDescent="0.25">
      <c r="A898">
        <v>120</v>
      </c>
      <c r="B898">
        <v>36</v>
      </c>
      <c r="C898">
        <v>32</v>
      </c>
      <c r="D898">
        <v>14</v>
      </c>
      <c r="E898">
        <v>43</v>
      </c>
      <c r="F898">
        <v>1.4</v>
      </c>
      <c r="G898">
        <v>4</v>
      </c>
      <c r="H898">
        <v>785</v>
      </c>
      <c r="I898">
        <v>128.55000000000001</v>
      </c>
      <c r="J898">
        <v>213.64</v>
      </c>
      <c r="K898">
        <v>48.59</v>
      </c>
      <c r="L898">
        <v>50.6</v>
      </c>
      <c r="M898">
        <v>12</v>
      </c>
      <c r="N898">
        <v>41</v>
      </c>
      <c r="O898">
        <v>0.55000000000000004</v>
      </c>
      <c r="P898">
        <v>0.09</v>
      </c>
      <c r="Q898">
        <f t="shared" si="112"/>
        <v>0.18928433641975306</v>
      </c>
      <c r="R898">
        <f t="shared" si="113"/>
        <v>0.46000000000000008</v>
      </c>
      <c r="S898">
        <f t="shared" si="114"/>
        <v>5.0000000000000001E-4</v>
      </c>
      <c r="T898">
        <f t="shared" si="115"/>
        <v>8.3500000000000002E-4</v>
      </c>
      <c r="U898">
        <f t="shared" si="116"/>
        <v>0.12</v>
      </c>
      <c r="V898">
        <f t="shared" si="117"/>
        <v>117574.78834804038</v>
      </c>
      <c r="W898">
        <f t="shared" si="118"/>
        <v>12.818917896279403</v>
      </c>
      <c r="X898">
        <f t="shared" si="119"/>
        <v>279.04915526530436</v>
      </c>
    </row>
    <row r="899" spans="1:24" x14ac:dyDescent="0.25">
      <c r="A899">
        <v>120</v>
      </c>
      <c r="B899">
        <v>44</v>
      </c>
      <c r="C899">
        <v>44</v>
      </c>
      <c r="D899">
        <v>14</v>
      </c>
      <c r="E899">
        <v>43</v>
      </c>
      <c r="F899">
        <v>1.34</v>
      </c>
      <c r="G899">
        <v>4</v>
      </c>
      <c r="H899">
        <v>590</v>
      </c>
      <c r="I899">
        <v>199.1</v>
      </c>
      <c r="J899">
        <v>248.39</v>
      </c>
      <c r="K899">
        <v>22.78</v>
      </c>
      <c r="L899">
        <v>51.39</v>
      </c>
      <c r="M899">
        <v>12</v>
      </c>
      <c r="N899">
        <v>41</v>
      </c>
      <c r="O899">
        <v>0.45</v>
      </c>
      <c r="P899">
        <v>0.09</v>
      </c>
      <c r="Q899">
        <f t="shared" si="112"/>
        <v>8.4653351698806251E-2</v>
      </c>
      <c r="R899">
        <f t="shared" si="113"/>
        <v>0.36</v>
      </c>
      <c r="S899">
        <f t="shared" si="114"/>
        <v>5.0000000000000001E-4</v>
      </c>
      <c r="T899">
        <f t="shared" si="115"/>
        <v>8.3500000000000002E-4</v>
      </c>
      <c r="U899">
        <f t="shared" si="116"/>
        <v>0.12</v>
      </c>
      <c r="V899">
        <f t="shared" si="117"/>
        <v>85966.939139344016</v>
      </c>
      <c r="W899">
        <f t="shared" si="118"/>
        <v>7.044513068362912</v>
      </c>
      <c r="X899">
        <f t="shared" si="119"/>
        <v>223.37224416980024</v>
      </c>
    </row>
    <row r="900" spans="1:24" x14ac:dyDescent="0.25">
      <c r="A900">
        <v>120</v>
      </c>
      <c r="B900">
        <v>36</v>
      </c>
      <c r="C900">
        <v>40</v>
      </c>
      <c r="D900">
        <v>14</v>
      </c>
      <c r="E900">
        <v>43</v>
      </c>
      <c r="F900">
        <v>1.4</v>
      </c>
      <c r="G900">
        <v>3</v>
      </c>
      <c r="H900">
        <v>765</v>
      </c>
      <c r="I900">
        <v>199.17</v>
      </c>
      <c r="J900">
        <v>308.43</v>
      </c>
      <c r="K900">
        <v>74.25</v>
      </c>
      <c r="L900">
        <v>44.74</v>
      </c>
      <c r="M900">
        <v>12</v>
      </c>
      <c r="N900">
        <v>41</v>
      </c>
      <c r="O900">
        <v>0.45</v>
      </c>
      <c r="P900">
        <v>0.09</v>
      </c>
      <c r="Q900">
        <f t="shared" si="112"/>
        <v>0.14756944444444445</v>
      </c>
      <c r="R900">
        <f t="shared" si="113"/>
        <v>0.36</v>
      </c>
      <c r="S900">
        <f t="shared" si="114"/>
        <v>5.0000000000000001E-4</v>
      </c>
      <c r="T900">
        <f t="shared" si="115"/>
        <v>8.3500000000000002E-4</v>
      </c>
      <c r="U900">
        <f t="shared" si="116"/>
        <v>0.12</v>
      </c>
      <c r="V900">
        <f t="shared" si="117"/>
        <v>203350.22211426107</v>
      </c>
      <c r="W900">
        <f t="shared" si="118"/>
        <v>21.605961099640236</v>
      </c>
      <c r="X900">
        <f t="shared" si="119"/>
        <v>243.6551591367826</v>
      </c>
    </row>
    <row r="901" spans="1:24" x14ac:dyDescent="0.25">
      <c r="A901">
        <v>120</v>
      </c>
      <c r="B901">
        <v>40</v>
      </c>
      <c r="C901">
        <v>44</v>
      </c>
      <c r="D901">
        <v>14</v>
      </c>
      <c r="E901">
        <v>43</v>
      </c>
      <c r="F901">
        <v>1.4</v>
      </c>
      <c r="G901">
        <v>1.5</v>
      </c>
      <c r="H901">
        <v>705</v>
      </c>
      <c r="I901">
        <v>199.18</v>
      </c>
      <c r="J901">
        <v>281.31</v>
      </c>
      <c r="K901">
        <v>42.44</v>
      </c>
      <c r="L901">
        <v>48.9</v>
      </c>
      <c r="M901">
        <v>12</v>
      </c>
      <c r="N901">
        <v>41</v>
      </c>
      <c r="O901">
        <v>0.45</v>
      </c>
      <c r="P901">
        <v>0.09</v>
      </c>
      <c r="Q901">
        <f t="shared" si="112"/>
        <v>0.11126893939393939</v>
      </c>
      <c r="R901">
        <f t="shared" si="113"/>
        <v>0.36</v>
      </c>
      <c r="S901">
        <f t="shared" si="114"/>
        <v>5.0000000000000001E-4</v>
      </c>
      <c r="T901">
        <f t="shared" si="115"/>
        <v>8.3500000000000002E-4</v>
      </c>
      <c r="U901">
        <f t="shared" si="116"/>
        <v>0.12</v>
      </c>
      <c r="V901">
        <f t="shared" si="117"/>
        <v>130057.59964733379</v>
      </c>
      <c r="W901">
        <f t="shared" si="118"/>
        <v>12.734806632134767</v>
      </c>
      <c r="X901">
        <f t="shared" si="119"/>
        <v>233.25986978795353</v>
      </c>
    </row>
    <row r="902" spans="1:24" x14ac:dyDescent="0.25">
      <c r="A902">
        <v>120</v>
      </c>
      <c r="B902">
        <v>36</v>
      </c>
      <c r="C902">
        <v>36</v>
      </c>
      <c r="D902">
        <v>14</v>
      </c>
      <c r="E902">
        <v>43</v>
      </c>
      <c r="F902">
        <v>1.37</v>
      </c>
      <c r="G902">
        <v>3</v>
      </c>
      <c r="H902">
        <v>900</v>
      </c>
      <c r="I902">
        <v>127.43</v>
      </c>
      <c r="J902">
        <v>229</v>
      </c>
      <c r="K902">
        <v>57.61</v>
      </c>
      <c r="L902">
        <v>44.45</v>
      </c>
      <c r="M902">
        <v>12</v>
      </c>
      <c r="N902">
        <v>41</v>
      </c>
      <c r="O902">
        <v>0.55000000000000004</v>
      </c>
      <c r="P902">
        <v>0.09</v>
      </c>
      <c r="Q902">
        <f t="shared" si="112"/>
        <v>0.19290123456790123</v>
      </c>
      <c r="R902">
        <f t="shared" si="113"/>
        <v>0.46000000000000008</v>
      </c>
      <c r="S902">
        <f t="shared" si="114"/>
        <v>5.0000000000000001E-4</v>
      </c>
      <c r="T902">
        <f t="shared" si="115"/>
        <v>8.3500000000000002E-4</v>
      </c>
      <c r="U902">
        <f t="shared" si="116"/>
        <v>0.12</v>
      </c>
      <c r="V902">
        <f t="shared" si="117"/>
        <v>121447.14198596276</v>
      </c>
      <c r="W902">
        <f t="shared" si="118"/>
        <v>15.180892748245347</v>
      </c>
      <c r="X902">
        <f t="shared" si="119"/>
        <v>279.49019833934818</v>
      </c>
    </row>
    <row r="903" spans="1:24" x14ac:dyDescent="0.25">
      <c r="A903">
        <v>120</v>
      </c>
      <c r="B903">
        <v>44</v>
      </c>
      <c r="C903">
        <v>40</v>
      </c>
      <c r="D903">
        <v>14</v>
      </c>
      <c r="E903">
        <v>43</v>
      </c>
      <c r="F903">
        <v>1.4</v>
      </c>
      <c r="G903">
        <v>1.5</v>
      </c>
      <c r="H903">
        <v>645</v>
      </c>
      <c r="I903">
        <v>199.3</v>
      </c>
      <c r="J903">
        <v>269.18</v>
      </c>
      <c r="K903">
        <v>33.53</v>
      </c>
      <c r="L903">
        <v>46.41</v>
      </c>
      <c r="M903">
        <v>12</v>
      </c>
      <c r="N903">
        <v>41</v>
      </c>
      <c r="O903">
        <v>0.45</v>
      </c>
      <c r="P903">
        <v>0.09</v>
      </c>
      <c r="Q903">
        <f t="shared" si="112"/>
        <v>0.10179924242424243</v>
      </c>
      <c r="R903">
        <f t="shared" si="113"/>
        <v>0.36</v>
      </c>
      <c r="S903">
        <f t="shared" si="114"/>
        <v>5.0000000000000001E-4</v>
      </c>
      <c r="T903">
        <f t="shared" si="115"/>
        <v>8.3500000000000002E-4</v>
      </c>
      <c r="U903">
        <f t="shared" si="116"/>
        <v>0.12</v>
      </c>
      <c r="V903">
        <f t="shared" si="117"/>
        <v>113434.91233651519</v>
      </c>
      <c r="W903">
        <f t="shared" si="118"/>
        <v>10.161877563479486</v>
      </c>
      <c r="X903">
        <f t="shared" si="119"/>
        <v>229.95870881679008</v>
      </c>
    </row>
    <row r="904" spans="1:24" x14ac:dyDescent="0.25">
      <c r="A904">
        <v>120</v>
      </c>
      <c r="B904">
        <v>32</v>
      </c>
      <c r="C904">
        <v>40</v>
      </c>
      <c r="D904">
        <v>14</v>
      </c>
      <c r="E904">
        <v>43</v>
      </c>
      <c r="F904">
        <v>1.4</v>
      </c>
      <c r="G904">
        <v>3</v>
      </c>
      <c r="H904">
        <v>890</v>
      </c>
      <c r="I904">
        <v>129.44</v>
      </c>
      <c r="J904">
        <v>230.6</v>
      </c>
      <c r="K904">
        <v>57.1</v>
      </c>
      <c r="L904">
        <v>44.48</v>
      </c>
      <c r="M904">
        <v>12</v>
      </c>
      <c r="N904">
        <v>41</v>
      </c>
      <c r="O904">
        <v>0.55000000000000004</v>
      </c>
      <c r="P904">
        <v>0.09</v>
      </c>
      <c r="Q904">
        <f t="shared" si="112"/>
        <v>0.1931423611111111</v>
      </c>
      <c r="R904">
        <f t="shared" si="113"/>
        <v>0.46000000000000008</v>
      </c>
      <c r="S904">
        <f t="shared" si="114"/>
        <v>5.0000000000000001E-4</v>
      </c>
      <c r="T904">
        <f t="shared" si="115"/>
        <v>8.3500000000000002E-4</v>
      </c>
      <c r="U904">
        <f t="shared" si="116"/>
        <v>0.12</v>
      </c>
      <c r="V904">
        <f t="shared" si="117"/>
        <v>121707.4664973326</v>
      </c>
      <c r="W904">
        <f t="shared" si="118"/>
        <v>15.044395164253611</v>
      </c>
      <c r="X904">
        <f t="shared" si="119"/>
        <v>279.54334073644281</v>
      </c>
    </row>
    <row r="905" spans="1:24" x14ac:dyDescent="0.25">
      <c r="A905">
        <v>120</v>
      </c>
      <c r="B905">
        <v>40</v>
      </c>
      <c r="C905">
        <v>44</v>
      </c>
      <c r="D905">
        <v>14</v>
      </c>
      <c r="E905">
        <v>43</v>
      </c>
      <c r="F905">
        <v>1.31</v>
      </c>
      <c r="G905">
        <v>4</v>
      </c>
      <c r="H905">
        <v>680</v>
      </c>
      <c r="I905">
        <v>199.48</v>
      </c>
      <c r="J905">
        <v>267.14</v>
      </c>
      <c r="K905">
        <v>38.6</v>
      </c>
      <c r="L905">
        <v>53.9</v>
      </c>
      <c r="M905">
        <v>12</v>
      </c>
      <c r="N905">
        <v>41</v>
      </c>
      <c r="O905">
        <v>0.45</v>
      </c>
      <c r="P905">
        <v>0.09</v>
      </c>
      <c r="Q905">
        <f t="shared" si="112"/>
        <v>0.10732323232323232</v>
      </c>
      <c r="R905">
        <f t="shared" si="113"/>
        <v>0.36</v>
      </c>
      <c r="S905">
        <f t="shared" si="114"/>
        <v>5.0000000000000001E-4</v>
      </c>
      <c r="T905">
        <f t="shared" si="115"/>
        <v>8.3500000000000002E-4</v>
      </c>
      <c r="U905">
        <f t="shared" si="116"/>
        <v>0.12</v>
      </c>
      <c r="V905">
        <f t="shared" si="117"/>
        <v>123005.90600690365</v>
      </c>
      <c r="W905">
        <f t="shared" si="118"/>
        <v>11.617224456207566</v>
      </c>
      <c r="X905">
        <f t="shared" si="119"/>
        <v>232.26525101160814</v>
      </c>
    </row>
    <row r="906" spans="1:24" x14ac:dyDescent="0.25">
      <c r="A906">
        <v>120</v>
      </c>
      <c r="B906">
        <v>40</v>
      </c>
      <c r="C906">
        <v>48</v>
      </c>
      <c r="D906">
        <v>14</v>
      </c>
      <c r="E906">
        <v>43</v>
      </c>
      <c r="F906">
        <v>1.34</v>
      </c>
      <c r="G906">
        <v>1.5</v>
      </c>
      <c r="H906">
        <v>755</v>
      </c>
      <c r="I906">
        <v>199.59</v>
      </c>
      <c r="J906">
        <v>283.44</v>
      </c>
      <c r="K906">
        <v>44.08</v>
      </c>
      <c r="L906">
        <v>50.39</v>
      </c>
      <c r="M906">
        <v>12</v>
      </c>
      <c r="N906">
        <v>41</v>
      </c>
      <c r="O906">
        <v>0.45</v>
      </c>
      <c r="P906">
        <v>0.09</v>
      </c>
      <c r="Q906">
        <f t="shared" si="112"/>
        <v>0.10923032407407408</v>
      </c>
      <c r="R906">
        <f t="shared" si="113"/>
        <v>0.36</v>
      </c>
      <c r="S906">
        <f t="shared" si="114"/>
        <v>5.0000000000000001E-4</v>
      </c>
      <c r="T906">
        <f t="shared" si="115"/>
        <v>8.3500000000000002E-4</v>
      </c>
      <c r="U906">
        <f t="shared" si="116"/>
        <v>0.12</v>
      </c>
      <c r="V906">
        <f t="shared" si="117"/>
        <v>126391.82559959918</v>
      </c>
      <c r="W906">
        <f t="shared" si="118"/>
        <v>13.253587267735748</v>
      </c>
      <c r="X906">
        <f t="shared" si="119"/>
        <v>232.58920101810793</v>
      </c>
    </row>
    <row r="907" spans="1:24" x14ac:dyDescent="0.25">
      <c r="A907">
        <v>120</v>
      </c>
      <c r="B907">
        <v>40</v>
      </c>
      <c r="C907">
        <v>40</v>
      </c>
      <c r="D907">
        <v>14</v>
      </c>
      <c r="E907">
        <v>43</v>
      </c>
      <c r="F907">
        <v>1.34</v>
      </c>
      <c r="G907">
        <v>3</v>
      </c>
      <c r="H907">
        <v>690</v>
      </c>
      <c r="I907">
        <v>199.6</v>
      </c>
      <c r="J907">
        <v>276.7</v>
      </c>
      <c r="K907">
        <v>47</v>
      </c>
      <c r="L907">
        <v>40.770000000000003</v>
      </c>
      <c r="M907">
        <v>12</v>
      </c>
      <c r="N907">
        <v>41</v>
      </c>
      <c r="O907">
        <v>0.45</v>
      </c>
      <c r="P907">
        <v>0.09</v>
      </c>
      <c r="Q907">
        <f t="shared" si="112"/>
        <v>0.11979166666666667</v>
      </c>
      <c r="R907">
        <f t="shared" si="113"/>
        <v>0.36</v>
      </c>
      <c r="S907">
        <f t="shared" si="114"/>
        <v>5.0000000000000001E-4</v>
      </c>
      <c r="T907">
        <f t="shared" si="115"/>
        <v>8.3500000000000002E-4</v>
      </c>
      <c r="U907">
        <f t="shared" si="116"/>
        <v>0.12</v>
      </c>
      <c r="V907">
        <f t="shared" si="117"/>
        <v>145901.4846250572</v>
      </c>
      <c r="W907">
        <f t="shared" si="118"/>
        <v>13.982225609901315</v>
      </c>
      <c r="X907">
        <f t="shared" si="119"/>
        <v>236.14105015382972</v>
      </c>
    </row>
    <row r="908" spans="1:24" x14ac:dyDescent="0.25">
      <c r="A908">
        <v>120</v>
      </c>
      <c r="B908">
        <v>40</v>
      </c>
      <c r="C908">
        <v>44</v>
      </c>
      <c r="D908">
        <v>14</v>
      </c>
      <c r="E908">
        <v>43</v>
      </c>
      <c r="F908">
        <v>1.4</v>
      </c>
      <c r="G908">
        <v>1.5</v>
      </c>
      <c r="H908">
        <v>730</v>
      </c>
      <c r="I908">
        <v>199.72</v>
      </c>
      <c r="J908">
        <v>287.58999999999997</v>
      </c>
      <c r="K908">
        <v>46.57</v>
      </c>
      <c r="L908">
        <v>50.07</v>
      </c>
      <c r="M908">
        <v>12</v>
      </c>
      <c r="N908">
        <v>41</v>
      </c>
      <c r="O908">
        <v>0.45</v>
      </c>
      <c r="P908">
        <v>0.09</v>
      </c>
      <c r="Q908">
        <f t="shared" si="112"/>
        <v>0.11521464646464646</v>
      </c>
      <c r="R908">
        <f t="shared" si="113"/>
        <v>0.36</v>
      </c>
      <c r="S908">
        <f t="shared" si="114"/>
        <v>5.0000000000000001E-4</v>
      </c>
      <c r="T908">
        <f t="shared" si="115"/>
        <v>8.3500000000000002E-4</v>
      </c>
      <c r="U908">
        <f t="shared" si="116"/>
        <v>0.12</v>
      </c>
      <c r="V908">
        <f t="shared" si="117"/>
        <v>137288.68461289117</v>
      </c>
      <c r="W908">
        <f t="shared" si="118"/>
        <v>13.919547189918134</v>
      </c>
      <c r="X908">
        <f t="shared" si="119"/>
        <v>234.56548093554684</v>
      </c>
    </row>
    <row r="909" spans="1:24" x14ac:dyDescent="0.25">
      <c r="A909">
        <v>120</v>
      </c>
      <c r="B909">
        <v>44</v>
      </c>
      <c r="C909">
        <v>40</v>
      </c>
      <c r="D909">
        <v>14</v>
      </c>
      <c r="E909">
        <v>43</v>
      </c>
      <c r="F909">
        <v>1.34</v>
      </c>
      <c r="G909">
        <v>4</v>
      </c>
      <c r="H909">
        <v>620</v>
      </c>
      <c r="I909">
        <v>199.72</v>
      </c>
      <c r="J909">
        <v>257.79000000000002</v>
      </c>
      <c r="K909">
        <v>30.24</v>
      </c>
      <c r="L909">
        <v>52.31</v>
      </c>
      <c r="M909">
        <v>12</v>
      </c>
      <c r="N909">
        <v>41</v>
      </c>
      <c r="O909">
        <v>0.45</v>
      </c>
      <c r="P909">
        <v>0.09</v>
      </c>
      <c r="Q909">
        <f t="shared" si="112"/>
        <v>9.7853535353535359E-2</v>
      </c>
      <c r="R909">
        <f t="shared" si="113"/>
        <v>0.36</v>
      </c>
      <c r="S909">
        <f t="shared" si="114"/>
        <v>5.0000000000000001E-4</v>
      </c>
      <c r="T909">
        <f t="shared" si="115"/>
        <v>8.3500000000000002E-4</v>
      </c>
      <c r="U909">
        <f t="shared" si="116"/>
        <v>0.12</v>
      </c>
      <c r="V909">
        <f t="shared" si="117"/>
        <v>106813.75787639042</v>
      </c>
      <c r="W909">
        <f t="shared" si="118"/>
        <v>9.1978513726891737</v>
      </c>
      <c r="X909">
        <f t="shared" si="119"/>
        <v>228.77243580811131</v>
      </c>
    </row>
    <row r="910" spans="1:24" x14ac:dyDescent="0.25">
      <c r="A910">
        <v>120</v>
      </c>
      <c r="B910">
        <v>44</v>
      </c>
      <c r="C910">
        <v>48</v>
      </c>
      <c r="D910">
        <v>14</v>
      </c>
      <c r="E910">
        <v>43</v>
      </c>
      <c r="F910">
        <v>1.4</v>
      </c>
      <c r="G910">
        <v>4</v>
      </c>
      <c r="H910">
        <v>515</v>
      </c>
      <c r="I910">
        <v>199.81</v>
      </c>
      <c r="J910">
        <v>229.72</v>
      </c>
      <c r="K910">
        <v>14.02</v>
      </c>
      <c r="L910">
        <v>47.74</v>
      </c>
      <c r="M910">
        <v>12</v>
      </c>
      <c r="N910">
        <v>41</v>
      </c>
      <c r="O910">
        <v>0.45</v>
      </c>
      <c r="P910">
        <v>0.09</v>
      </c>
      <c r="Q910">
        <f t="shared" si="112"/>
        <v>6.7734638047138043E-2</v>
      </c>
      <c r="R910">
        <f t="shared" si="113"/>
        <v>0.36</v>
      </c>
      <c r="S910">
        <f t="shared" si="114"/>
        <v>5.0000000000000001E-4</v>
      </c>
      <c r="T910">
        <f t="shared" si="115"/>
        <v>8.3500000000000002E-4</v>
      </c>
      <c r="U910">
        <f t="shared" si="116"/>
        <v>0.12</v>
      </c>
      <c r="V910">
        <f t="shared" si="117"/>
        <v>62183.322655560747</v>
      </c>
      <c r="W910">
        <f t="shared" si="118"/>
        <v>4.4478348843908035</v>
      </c>
      <c r="X910">
        <f t="shared" si="119"/>
        <v>215.20954271935037</v>
      </c>
    </row>
    <row r="911" spans="1:24" x14ac:dyDescent="0.25">
      <c r="A911">
        <v>120</v>
      </c>
      <c r="B911">
        <v>48</v>
      </c>
      <c r="C911">
        <v>48</v>
      </c>
      <c r="D911">
        <v>14</v>
      </c>
      <c r="E911">
        <v>43</v>
      </c>
      <c r="F911">
        <v>1.37</v>
      </c>
      <c r="G911">
        <v>1</v>
      </c>
      <c r="H911">
        <v>620</v>
      </c>
      <c r="I911">
        <v>199.82</v>
      </c>
      <c r="J911">
        <v>256.06</v>
      </c>
      <c r="K911">
        <v>19.64</v>
      </c>
      <c r="L911">
        <v>33.15</v>
      </c>
      <c r="M911">
        <v>12</v>
      </c>
      <c r="N911">
        <v>41</v>
      </c>
      <c r="O911">
        <v>0.45</v>
      </c>
      <c r="P911">
        <v>0.09</v>
      </c>
      <c r="Q911">
        <f t="shared" si="112"/>
        <v>7.474922839506172E-2</v>
      </c>
      <c r="R911">
        <f t="shared" si="113"/>
        <v>0.36</v>
      </c>
      <c r="S911">
        <f t="shared" si="114"/>
        <v>5.0000000000000001E-4</v>
      </c>
      <c r="T911">
        <f t="shared" si="115"/>
        <v>8.3500000000000002E-4</v>
      </c>
      <c r="U911">
        <f t="shared" si="116"/>
        <v>0.12</v>
      </c>
      <c r="V911">
        <f t="shared" si="117"/>
        <v>71643.88082698347</v>
      </c>
      <c r="W911">
        <f t="shared" si="118"/>
        <v>6.1693341823235768</v>
      </c>
      <c r="X911">
        <f t="shared" si="119"/>
        <v>218.34877832153552</v>
      </c>
    </row>
    <row r="912" spans="1:24" x14ac:dyDescent="0.25">
      <c r="A912">
        <v>120</v>
      </c>
      <c r="B912">
        <v>40</v>
      </c>
      <c r="C912">
        <v>40</v>
      </c>
      <c r="D912">
        <v>14</v>
      </c>
      <c r="E912">
        <v>43</v>
      </c>
      <c r="F912">
        <v>1.4</v>
      </c>
      <c r="G912">
        <v>4</v>
      </c>
      <c r="H912">
        <v>610</v>
      </c>
      <c r="I912">
        <v>199.82</v>
      </c>
      <c r="J912">
        <v>262.7</v>
      </c>
      <c r="K912">
        <v>33.869999999999997</v>
      </c>
      <c r="L912">
        <v>52.51</v>
      </c>
      <c r="M912">
        <v>12</v>
      </c>
      <c r="N912">
        <v>41</v>
      </c>
      <c r="O912">
        <v>0.45</v>
      </c>
      <c r="P912">
        <v>0.09</v>
      </c>
      <c r="Q912">
        <f t="shared" si="112"/>
        <v>0.10590277777777778</v>
      </c>
      <c r="R912">
        <f t="shared" si="113"/>
        <v>0.36</v>
      </c>
      <c r="S912">
        <f t="shared" si="114"/>
        <v>5.0000000000000001E-4</v>
      </c>
      <c r="T912">
        <f t="shared" si="115"/>
        <v>8.3500000000000002E-4</v>
      </c>
      <c r="U912">
        <f t="shared" si="116"/>
        <v>0.12</v>
      </c>
      <c r="V912">
        <f t="shared" si="117"/>
        <v>120511.21129273993</v>
      </c>
      <c r="W912">
        <f t="shared" si="118"/>
        <v>10.209977623412687</v>
      </c>
      <c r="X912">
        <f t="shared" si="119"/>
        <v>231.73432155553485</v>
      </c>
    </row>
    <row r="913" spans="1:24" x14ac:dyDescent="0.25">
      <c r="A913">
        <v>120</v>
      </c>
      <c r="B913">
        <v>40</v>
      </c>
      <c r="C913">
        <v>36</v>
      </c>
      <c r="D913">
        <v>14</v>
      </c>
      <c r="E913">
        <v>43</v>
      </c>
      <c r="F913">
        <v>1.4</v>
      </c>
      <c r="G913">
        <v>3</v>
      </c>
      <c r="H913">
        <v>680</v>
      </c>
      <c r="I913">
        <v>199.91</v>
      </c>
      <c r="J913">
        <v>285.66000000000003</v>
      </c>
      <c r="K913">
        <v>53.97</v>
      </c>
      <c r="L913">
        <v>41.6</v>
      </c>
      <c r="M913">
        <v>12</v>
      </c>
      <c r="N913">
        <v>41</v>
      </c>
      <c r="O913">
        <v>0.45</v>
      </c>
      <c r="P913">
        <v>0.09</v>
      </c>
      <c r="Q913">
        <f t="shared" si="112"/>
        <v>0.13117283950617284</v>
      </c>
      <c r="R913">
        <f t="shared" si="113"/>
        <v>0.36</v>
      </c>
      <c r="S913">
        <f t="shared" si="114"/>
        <v>5.0000000000000001E-4</v>
      </c>
      <c r="T913">
        <f t="shared" si="115"/>
        <v>8.3500000000000002E-4</v>
      </c>
      <c r="U913">
        <f t="shared" si="116"/>
        <v>0.12</v>
      </c>
      <c r="V913">
        <f t="shared" si="117"/>
        <v>168364.37472206075</v>
      </c>
      <c r="W913">
        <f t="shared" si="118"/>
        <v>15.901079834861292</v>
      </c>
      <c r="X913">
        <f t="shared" si="119"/>
        <v>239.4109114632389</v>
      </c>
    </row>
    <row r="914" spans="1:24" x14ac:dyDescent="0.25">
      <c r="A914">
        <v>120</v>
      </c>
      <c r="B914">
        <v>44</v>
      </c>
      <c r="C914">
        <v>48</v>
      </c>
      <c r="D914">
        <v>14</v>
      </c>
      <c r="E914">
        <v>43</v>
      </c>
      <c r="F914">
        <v>1.31</v>
      </c>
      <c r="G914">
        <v>4</v>
      </c>
      <c r="H914">
        <v>575</v>
      </c>
      <c r="I914">
        <v>200.12</v>
      </c>
      <c r="J914">
        <v>235.48</v>
      </c>
      <c r="K914">
        <v>18.579999999999998</v>
      </c>
      <c r="L914">
        <v>46.54</v>
      </c>
      <c r="M914">
        <v>12</v>
      </c>
      <c r="N914">
        <v>41</v>
      </c>
      <c r="O914">
        <v>0.45</v>
      </c>
      <c r="P914">
        <v>0.09</v>
      </c>
      <c r="Q914">
        <f t="shared" si="112"/>
        <v>7.5626052188552173E-2</v>
      </c>
      <c r="R914">
        <f t="shared" si="113"/>
        <v>0.36</v>
      </c>
      <c r="S914">
        <f t="shared" si="114"/>
        <v>5.0000000000000001E-4</v>
      </c>
      <c r="T914">
        <f t="shared" si="115"/>
        <v>8.3500000000000002E-4</v>
      </c>
      <c r="U914">
        <f t="shared" si="116"/>
        <v>0.12</v>
      </c>
      <c r="V914">
        <f t="shared" si="117"/>
        <v>72866.315337328459</v>
      </c>
      <c r="W914">
        <f t="shared" si="118"/>
        <v>5.8191849054116478</v>
      </c>
      <c r="X914">
        <f t="shared" si="119"/>
        <v>219.28870283398658</v>
      </c>
    </row>
    <row r="915" spans="1:24" x14ac:dyDescent="0.25">
      <c r="A915">
        <v>120</v>
      </c>
      <c r="B915">
        <v>48</v>
      </c>
      <c r="C915">
        <v>44</v>
      </c>
      <c r="D915">
        <v>14</v>
      </c>
      <c r="E915">
        <v>43</v>
      </c>
      <c r="F915">
        <v>1.37</v>
      </c>
      <c r="G915">
        <v>4</v>
      </c>
      <c r="H915">
        <v>525</v>
      </c>
      <c r="I915">
        <v>200.14</v>
      </c>
      <c r="J915">
        <v>230.75</v>
      </c>
      <c r="K915">
        <v>14.72</v>
      </c>
      <c r="L915">
        <v>47.61</v>
      </c>
      <c r="M915">
        <v>12</v>
      </c>
      <c r="N915">
        <v>41</v>
      </c>
      <c r="O915">
        <v>0.45</v>
      </c>
      <c r="P915">
        <v>0.09</v>
      </c>
      <c r="Q915">
        <f t="shared" si="112"/>
        <v>6.9049873737373743E-2</v>
      </c>
      <c r="R915">
        <f t="shared" si="113"/>
        <v>0.36</v>
      </c>
      <c r="S915">
        <f t="shared" si="114"/>
        <v>5.0000000000000001E-4</v>
      </c>
      <c r="T915">
        <f t="shared" si="115"/>
        <v>8.3500000000000002E-4</v>
      </c>
      <c r="U915">
        <f t="shared" si="116"/>
        <v>0.12</v>
      </c>
      <c r="V915">
        <f t="shared" si="117"/>
        <v>63913.990512208926</v>
      </c>
      <c r="W915">
        <f t="shared" si="118"/>
        <v>4.6603951415152345</v>
      </c>
      <c r="X915">
        <f t="shared" si="119"/>
        <v>215.85304578302532</v>
      </c>
    </row>
    <row r="916" spans="1:24" x14ac:dyDescent="0.25">
      <c r="A916">
        <v>120</v>
      </c>
      <c r="B916">
        <v>32</v>
      </c>
      <c r="C916">
        <v>36</v>
      </c>
      <c r="D916">
        <v>14</v>
      </c>
      <c r="E916">
        <v>43</v>
      </c>
      <c r="F916">
        <v>1.4</v>
      </c>
      <c r="G916">
        <v>4</v>
      </c>
      <c r="H916">
        <v>805</v>
      </c>
      <c r="I916">
        <v>124.4</v>
      </c>
      <c r="J916">
        <v>213.33</v>
      </c>
      <c r="K916">
        <v>52.14</v>
      </c>
      <c r="L916">
        <v>43.94</v>
      </c>
      <c r="M916">
        <v>12</v>
      </c>
      <c r="N916">
        <v>41</v>
      </c>
      <c r="O916">
        <v>0.55000000000000004</v>
      </c>
      <c r="P916">
        <v>0.09</v>
      </c>
      <c r="Q916">
        <f t="shared" si="112"/>
        <v>0.1941068672839506</v>
      </c>
      <c r="R916">
        <f t="shared" si="113"/>
        <v>0.46000000000000008</v>
      </c>
      <c r="S916">
        <f t="shared" si="114"/>
        <v>5.0000000000000001E-4</v>
      </c>
      <c r="T916">
        <f t="shared" si="115"/>
        <v>8.3500000000000002E-4</v>
      </c>
      <c r="U916">
        <f t="shared" si="116"/>
        <v>0.12</v>
      </c>
      <c r="V916">
        <f t="shared" si="117"/>
        <v>122751.47404553078</v>
      </c>
      <c r="W916">
        <f t="shared" si="118"/>
        <v>13.724296750923928</v>
      </c>
      <c r="X916">
        <f t="shared" si="119"/>
        <v>279.9101764284564</v>
      </c>
    </row>
    <row r="917" spans="1:24" x14ac:dyDescent="0.25">
      <c r="A917">
        <v>120</v>
      </c>
      <c r="B917">
        <v>44</v>
      </c>
      <c r="C917">
        <v>44</v>
      </c>
      <c r="D917">
        <v>14</v>
      </c>
      <c r="E917">
        <v>43</v>
      </c>
      <c r="F917">
        <v>1.4</v>
      </c>
      <c r="G917">
        <v>4</v>
      </c>
      <c r="H917">
        <v>525</v>
      </c>
      <c r="I917">
        <v>200.38</v>
      </c>
      <c r="J917">
        <v>233.7</v>
      </c>
      <c r="K917">
        <v>16.86</v>
      </c>
      <c r="L917">
        <v>46.99</v>
      </c>
      <c r="M917">
        <v>12</v>
      </c>
      <c r="N917">
        <v>41</v>
      </c>
      <c r="O917">
        <v>0.45</v>
      </c>
      <c r="P917">
        <v>0.09</v>
      </c>
      <c r="Q917">
        <f t="shared" si="112"/>
        <v>7.5327134986225897E-2</v>
      </c>
      <c r="R917">
        <f t="shared" si="113"/>
        <v>0.36</v>
      </c>
      <c r="S917">
        <f t="shared" si="114"/>
        <v>5.0000000000000001E-4</v>
      </c>
      <c r="T917">
        <f t="shared" si="115"/>
        <v>8.3500000000000002E-4</v>
      </c>
      <c r="U917">
        <f t="shared" si="116"/>
        <v>0.12</v>
      </c>
      <c r="V917">
        <f t="shared" si="117"/>
        <v>72448.581053990652</v>
      </c>
      <c r="W917">
        <f t="shared" si="118"/>
        <v>5.2827090351868184</v>
      </c>
      <c r="X917">
        <f t="shared" si="119"/>
        <v>219.15443170728705</v>
      </c>
    </row>
    <row r="918" spans="1:24" x14ac:dyDescent="0.25">
      <c r="A918">
        <v>120</v>
      </c>
      <c r="B918">
        <v>48</v>
      </c>
      <c r="C918">
        <v>44</v>
      </c>
      <c r="D918">
        <v>14</v>
      </c>
      <c r="E918">
        <v>43</v>
      </c>
      <c r="F918">
        <v>1.31</v>
      </c>
      <c r="G918">
        <v>4</v>
      </c>
      <c r="H918">
        <v>565</v>
      </c>
      <c r="I918">
        <v>200.41</v>
      </c>
      <c r="J918">
        <v>234.45</v>
      </c>
      <c r="K918">
        <v>17.760000000000002</v>
      </c>
      <c r="L918">
        <v>46.69</v>
      </c>
      <c r="M918">
        <v>12</v>
      </c>
      <c r="N918">
        <v>41</v>
      </c>
      <c r="O918">
        <v>0.45</v>
      </c>
      <c r="P918">
        <v>0.09</v>
      </c>
      <c r="Q918">
        <f t="shared" si="112"/>
        <v>7.4310816498316487E-2</v>
      </c>
      <c r="R918">
        <f t="shared" si="113"/>
        <v>0.36</v>
      </c>
      <c r="S918">
        <f t="shared" si="114"/>
        <v>5.0000000000000001E-4</v>
      </c>
      <c r="T918">
        <f t="shared" si="115"/>
        <v>8.3500000000000002E-4</v>
      </c>
      <c r="U918">
        <f t="shared" si="116"/>
        <v>0.12</v>
      </c>
      <c r="V918">
        <f t="shared" si="117"/>
        <v>71035.985633387376</v>
      </c>
      <c r="W918">
        <f t="shared" si="118"/>
        <v>5.5743516503977588</v>
      </c>
      <c r="X918">
        <f t="shared" si="119"/>
        <v>218.60207453422379</v>
      </c>
    </row>
    <row r="919" spans="1:24" x14ac:dyDescent="0.25">
      <c r="A919">
        <v>120</v>
      </c>
      <c r="B919">
        <v>40</v>
      </c>
      <c r="C919">
        <v>40</v>
      </c>
      <c r="D919">
        <v>14</v>
      </c>
      <c r="E919">
        <v>43</v>
      </c>
      <c r="F919">
        <v>1.4</v>
      </c>
      <c r="G919">
        <v>2</v>
      </c>
      <c r="H919">
        <v>670</v>
      </c>
      <c r="I919">
        <v>200.45</v>
      </c>
      <c r="J919">
        <v>278.37</v>
      </c>
      <c r="K919">
        <v>43.43</v>
      </c>
      <c r="L919">
        <v>48.94</v>
      </c>
      <c r="M919">
        <v>12</v>
      </c>
      <c r="N919">
        <v>41</v>
      </c>
      <c r="O919">
        <v>0.45</v>
      </c>
      <c r="P919">
        <v>0.09</v>
      </c>
      <c r="Q919">
        <f t="shared" si="112"/>
        <v>0.11631944444444445</v>
      </c>
      <c r="R919">
        <f t="shared" si="113"/>
        <v>0.36</v>
      </c>
      <c r="S919">
        <f t="shared" si="114"/>
        <v>5.0000000000000001E-4</v>
      </c>
      <c r="T919">
        <f t="shared" si="115"/>
        <v>8.3500000000000002E-4</v>
      </c>
      <c r="U919">
        <f t="shared" si="116"/>
        <v>0.12</v>
      </c>
      <c r="V919">
        <f t="shared" si="117"/>
        <v>139345.53532871007</v>
      </c>
      <c r="W919">
        <f t="shared" si="118"/>
        <v>12.96687620419941</v>
      </c>
      <c r="X919">
        <f t="shared" si="119"/>
        <v>234.93032027200894</v>
      </c>
    </row>
    <row r="920" spans="1:24" x14ac:dyDescent="0.25">
      <c r="A920">
        <v>120</v>
      </c>
      <c r="B920">
        <v>44</v>
      </c>
      <c r="C920">
        <v>40</v>
      </c>
      <c r="D920">
        <v>14</v>
      </c>
      <c r="E920">
        <v>43</v>
      </c>
      <c r="F920">
        <v>1.4</v>
      </c>
      <c r="G920">
        <v>1.5</v>
      </c>
      <c r="H920">
        <v>660</v>
      </c>
      <c r="I920">
        <v>200.48</v>
      </c>
      <c r="J920">
        <v>273.43</v>
      </c>
      <c r="K920">
        <v>35.630000000000003</v>
      </c>
      <c r="L920">
        <v>47.15</v>
      </c>
      <c r="M920">
        <v>12</v>
      </c>
      <c r="N920">
        <v>41</v>
      </c>
      <c r="O920">
        <v>0.45</v>
      </c>
      <c r="P920">
        <v>0.09</v>
      </c>
      <c r="Q920">
        <f t="shared" si="112"/>
        <v>0.10416666666666666</v>
      </c>
      <c r="R920">
        <f t="shared" si="113"/>
        <v>0.36</v>
      </c>
      <c r="S920">
        <f t="shared" si="114"/>
        <v>5.0000000000000001E-4</v>
      </c>
      <c r="T920">
        <f t="shared" si="115"/>
        <v>8.3500000000000002E-4</v>
      </c>
      <c r="U920">
        <f t="shared" si="116"/>
        <v>0.12</v>
      </c>
      <c r="V920">
        <f t="shared" si="117"/>
        <v>117493.71284865112</v>
      </c>
      <c r="W920">
        <f t="shared" si="118"/>
        <v>10.770257011126352</v>
      </c>
      <c r="X920">
        <f t="shared" si="119"/>
        <v>230.81847502053083</v>
      </c>
    </row>
    <row r="921" spans="1:24" x14ac:dyDescent="0.25">
      <c r="A921">
        <v>120</v>
      </c>
      <c r="B921">
        <v>36</v>
      </c>
      <c r="C921">
        <v>32</v>
      </c>
      <c r="D921">
        <v>14</v>
      </c>
      <c r="E921">
        <v>43</v>
      </c>
      <c r="F921">
        <v>1.4</v>
      </c>
      <c r="G921">
        <v>4</v>
      </c>
      <c r="H921">
        <v>820</v>
      </c>
      <c r="I921">
        <v>127</v>
      </c>
      <c r="J921">
        <v>220.1</v>
      </c>
      <c r="K921">
        <v>54.9</v>
      </c>
      <c r="L921">
        <v>52.06</v>
      </c>
      <c r="M921">
        <v>12</v>
      </c>
      <c r="N921">
        <v>41</v>
      </c>
      <c r="O921">
        <v>0.55000000000000004</v>
      </c>
      <c r="P921">
        <v>0.09</v>
      </c>
      <c r="Q921">
        <f t="shared" si="112"/>
        <v>0.19772376543209874</v>
      </c>
      <c r="R921">
        <f t="shared" si="113"/>
        <v>0.46000000000000008</v>
      </c>
      <c r="S921">
        <f t="shared" si="114"/>
        <v>5.0000000000000001E-4</v>
      </c>
      <c r="T921">
        <f t="shared" si="115"/>
        <v>8.3500000000000002E-4</v>
      </c>
      <c r="U921">
        <f t="shared" si="116"/>
        <v>0.12</v>
      </c>
      <c r="V921">
        <f t="shared" si="117"/>
        <v>126705.11276501675</v>
      </c>
      <c r="W921">
        <f t="shared" si="118"/>
        <v>14.430304509349131</v>
      </c>
      <c r="X921">
        <f t="shared" si="119"/>
        <v>280.44935201770198</v>
      </c>
    </row>
    <row r="922" spans="1:24" x14ac:dyDescent="0.25">
      <c r="A922">
        <v>120</v>
      </c>
      <c r="B922">
        <v>40</v>
      </c>
      <c r="C922">
        <v>44</v>
      </c>
      <c r="D922">
        <v>14</v>
      </c>
      <c r="E922">
        <v>43</v>
      </c>
      <c r="F922">
        <v>1.34</v>
      </c>
      <c r="G922">
        <v>4</v>
      </c>
      <c r="H922">
        <v>645</v>
      </c>
      <c r="I922">
        <v>200.72</v>
      </c>
      <c r="J922">
        <v>262.94</v>
      </c>
      <c r="K922">
        <v>33.56</v>
      </c>
      <c r="L922">
        <v>53.16</v>
      </c>
      <c r="M922">
        <v>12</v>
      </c>
      <c r="N922">
        <v>41</v>
      </c>
      <c r="O922">
        <v>0.45</v>
      </c>
      <c r="P922">
        <v>0.09</v>
      </c>
      <c r="Q922">
        <f t="shared" si="112"/>
        <v>0.10179924242424243</v>
      </c>
      <c r="R922">
        <f t="shared" si="113"/>
        <v>0.36</v>
      </c>
      <c r="S922">
        <f t="shared" si="114"/>
        <v>5.0000000000000001E-4</v>
      </c>
      <c r="T922">
        <f t="shared" si="115"/>
        <v>8.3500000000000002E-4</v>
      </c>
      <c r="U922">
        <f t="shared" si="116"/>
        <v>0.12</v>
      </c>
      <c r="V922">
        <f t="shared" si="117"/>
        <v>113434.91233651519</v>
      </c>
      <c r="W922">
        <f t="shared" si="118"/>
        <v>10.161877563479486</v>
      </c>
      <c r="X922">
        <f t="shared" si="119"/>
        <v>230.25392985062561</v>
      </c>
    </row>
    <row r="923" spans="1:24" x14ac:dyDescent="0.25">
      <c r="A923">
        <v>120</v>
      </c>
      <c r="B923">
        <v>48</v>
      </c>
      <c r="C923">
        <v>48</v>
      </c>
      <c r="D923">
        <v>14</v>
      </c>
      <c r="E923">
        <v>43</v>
      </c>
      <c r="F923">
        <v>1.37</v>
      </c>
      <c r="G923">
        <v>1</v>
      </c>
      <c r="H923">
        <v>630</v>
      </c>
      <c r="I923">
        <v>200.91</v>
      </c>
      <c r="J923">
        <v>258.72000000000003</v>
      </c>
      <c r="K923">
        <v>20.47</v>
      </c>
      <c r="L923">
        <v>33.56</v>
      </c>
      <c r="M923">
        <v>12</v>
      </c>
      <c r="N923">
        <v>41</v>
      </c>
      <c r="O923">
        <v>0.45</v>
      </c>
      <c r="P923">
        <v>0.09</v>
      </c>
      <c r="Q923">
        <f t="shared" si="112"/>
        <v>7.5954861111111091E-2</v>
      </c>
      <c r="R923">
        <f t="shared" si="113"/>
        <v>0.36</v>
      </c>
      <c r="S923">
        <f t="shared" si="114"/>
        <v>5.0000000000000001E-4</v>
      </c>
      <c r="T923">
        <f t="shared" si="115"/>
        <v>8.3500000000000002E-4</v>
      </c>
      <c r="U923">
        <f t="shared" si="116"/>
        <v>0.12</v>
      </c>
      <c r="V923">
        <f t="shared" si="117"/>
        <v>73327.012196041629</v>
      </c>
      <c r="W923">
        <f t="shared" si="118"/>
        <v>6.4161135671536433</v>
      </c>
      <c r="X923">
        <f t="shared" si="119"/>
        <v>219.04048745011582</v>
      </c>
    </row>
    <row r="924" spans="1:24" x14ac:dyDescent="0.25">
      <c r="A924">
        <v>120</v>
      </c>
      <c r="B924">
        <v>40</v>
      </c>
      <c r="C924">
        <v>40</v>
      </c>
      <c r="D924">
        <v>14</v>
      </c>
      <c r="E924">
        <v>43</v>
      </c>
      <c r="F924">
        <v>1.34</v>
      </c>
      <c r="G924">
        <v>3</v>
      </c>
      <c r="H924">
        <v>705</v>
      </c>
      <c r="I924">
        <v>200.96</v>
      </c>
      <c r="J924">
        <v>281.5</v>
      </c>
      <c r="K924">
        <v>49.79</v>
      </c>
      <c r="L924">
        <v>41.44</v>
      </c>
      <c r="M924">
        <v>12</v>
      </c>
      <c r="N924">
        <v>41</v>
      </c>
      <c r="O924">
        <v>0.45</v>
      </c>
      <c r="P924">
        <v>0.09</v>
      </c>
      <c r="Q924">
        <f t="shared" si="112"/>
        <v>0.12239583333333333</v>
      </c>
      <c r="R924">
        <f t="shared" si="113"/>
        <v>0.36</v>
      </c>
      <c r="S924">
        <f t="shared" si="114"/>
        <v>5.0000000000000001E-4</v>
      </c>
      <c r="T924">
        <f t="shared" si="115"/>
        <v>8.3500000000000002E-4</v>
      </c>
      <c r="U924">
        <f t="shared" si="116"/>
        <v>0.12</v>
      </c>
      <c r="V924">
        <f t="shared" si="117"/>
        <v>150909.61326874714</v>
      </c>
      <c r="W924">
        <f t="shared" si="118"/>
        <v>14.776566299231492</v>
      </c>
      <c r="X924">
        <f t="shared" si="119"/>
        <v>236.95243530690556</v>
      </c>
    </row>
    <row r="925" spans="1:24" x14ac:dyDescent="0.25">
      <c r="A925">
        <v>120</v>
      </c>
      <c r="B925">
        <v>48</v>
      </c>
      <c r="C925">
        <v>40</v>
      </c>
      <c r="D925">
        <v>14</v>
      </c>
      <c r="E925">
        <v>43</v>
      </c>
      <c r="F925">
        <v>1.4</v>
      </c>
      <c r="G925">
        <v>4</v>
      </c>
      <c r="H925">
        <v>520</v>
      </c>
      <c r="I925">
        <v>201.08</v>
      </c>
      <c r="J925">
        <v>234.06</v>
      </c>
      <c r="K925">
        <v>16.66</v>
      </c>
      <c r="L925">
        <v>47.48</v>
      </c>
      <c r="M925">
        <v>12</v>
      </c>
      <c r="N925">
        <v>41</v>
      </c>
      <c r="O925">
        <v>0.45</v>
      </c>
      <c r="P925">
        <v>0.09</v>
      </c>
      <c r="Q925">
        <f t="shared" si="112"/>
        <v>7.5231481481481483E-2</v>
      </c>
      <c r="R925">
        <f t="shared" si="113"/>
        <v>0.36</v>
      </c>
      <c r="S925">
        <f t="shared" si="114"/>
        <v>5.0000000000000001E-4</v>
      </c>
      <c r="T925">
        <f t="shared" si="115"/>
        <v>8.3500000000000002E-4</v>
      </c>
      <c r="U925">
        <f t="shared" si="116"/>
        <v>0.12</v>
      </c>
      <c r="V925">
        <f t="shared" si="117"/>
        <v>72315.123527353018</v>
      </c>
      <c r="W925">
        <f t="shared" si="118"/>
        <v>5.2227589214199401</v>
      </c>
      <c r="X925">
        <f t="shared" si="119"/>
        <v>218.98849345070968</v>
      </c>
    </row>
    <row r="926" spans="1:24" x14ac:dyDescent="0.25">
      <c r="A926">
        <v>120</v>
      </c>
      <c r="B926">
        <v>40</v>
      </c>
      <c r="C926">
        <v>40</v>
      </c>
      <c r="D926">
        <v>14</v>
      </c>
      <c r="E926">
        <v>43</v>
      </c>
      <c r="F926">
        <v>1.4</v>
      </c>
      <c r="G926">
        <v>2</v>
      </c>
      <c r="H926">
        <v>680</v>
      </c>
      <c r="I926">
        <v>201.18</v>
      </c>
      <c r="J926">
        <v>281.39999999999998</v>
      </c>
      <c r="K926">
        <v>45.19</v>
      </c>
      <c r="L926">
        <v>49.44</v>
      </c>
      <c r="M926">
        <v>12</v>
      </c>
      <c r="N926">
        <v>41</v>
      </c>
      <c r="O926">
        <v>0.45</v>
      </c>
      <c r="P926">
        <v>0.09</v>
      </c>
      <c r="Q926">
        <f t="shared" si="112"/>
        <v>0.11805555555555555</v>
      </c>
      <c r="R926">
        <f t="shared" si="113"/>
        <v>0.36</v>
      </c>
      <c r="S926">
        <f t="shared" si="114"/>
        <v>5.0000000000000001E-4</v>
      </c>
      <c r="T926">
        <f t="shared" si="115"/>
        <v>8.3500000000000002E-4</v>
      </c>
      <c r="U926">
        <f t="shared" si="116"/>
        <v>0.12</v>
      </c>
      <c r="V926">
        <f t="shared" si="117"/>
        <v>142606.14489661131</v>
      </c>
      <c r="W926">
        <f t="shared" si="118"/>
        <v>13.4683581291244</v>
      </c>
      <c r="X926">
        <f t="shared" si="119"/>
        <v>235.52716349500483</v>
      </c>
    </row>
    <row r="927" spans="1:24" x14ac:dyDescent="0.25">
      <c r="A927">
        <v>120</v>
      </c>
      <c r="B927">
        <v>44</v>
      </c>
      <c r="C927">
        <v>40</v>
      </c>
      <c r="D927">
        <v>14</v>
      </c>
      <c r="E927">
        <v>43</v>
      </c>
      <c r="F927">
        <v>1.4</v>
      </c>
      <c r="G927">
        <v>1.5</v>
      </c>
      <c r="H927">
        <v>675</v>
      </c>
      <c r="I927">
        <v>201.45</v>
      </c>
      <c r="J927">
        <v>277.58</v>
      </c>
      <c r="K927">
        <v>37.82</v>
      </c>
      <c r="L927">
        <v>47.91</v>
      </c>
      <c r="M927">
        <v>12</v>
      </c>
      <c r="N927">
        <v>41</v>
      </c>
      <c r="O927">
        <v>0.45</v>
      </c>
      <c r="P927">
        <v>0.09</v>
      </c>
      <c r="Q927">
        <f t="shared" si="112"/>
        <v>0.10653409090909091</v>
      </c>
      <c r="R927">
        <f t="shared" si="113"/>
        <v>0.36</v>
      </c>
      <c r="S927">
        <f t="shared" si="114"/>
        <v>5.0000000000000001E-4</v>
      </c>
      <c r="T927">
        <f t="shared" si="115"/>
        <v>8.3500000000000002E-4</v>
      </c>
      <c r="U927">
        <f t="shared" si="116"/>
        <v>0.12</v>
      </c>
      <c r="V927">
        <f t="shared" si="117"/>
        <v>121617.09423783291</v>
      </c>
      <c r="W927">
        <f t="shared" si="118"/>
        <v>11.401602584796835</v>
      </c>
      <c r="X927">
        <f t="shared" si="119"/>
        <v>231.70775528021016</v>
      </c>
    </row>
    <row r="928" spans="1:24" x14ac:dyDescent="0.25">
      <c r="A928">
        <v>120</v>
      </c>
      <c r="B928">
        <v>44</v>
      </c>
      <c r="C928">
        <v>44</v>
      </c>
      <c r="D928">
        <v>14</v>
      </c>
      <c r="E928">
        <v>43</v>
      </c>
      <c r="F928">
        <v>1.34</v>
      </c>
      <c r="G928">
        <v>1.5</v>
      </c>
      <c r="H928">
        <v>685</v>
      </c>
      <c r="I928">
        <v>201.54</v>
      </c>
      <c r="J928">
        <v>270.95999999999998</v>
      </c>
      <c r="K928">
        <v>33.619999999999997</v>
      </c>
      <c r="L928">
        <v>47.67</v>
      </c>
      <c r="M928">
        <v>12</v>
      </c>
      <c r="N928">
        <v>41</v>
      </c>
      <c r="O928">
        <v>0.45</v>
      </c>
      <c r="P928">
        <v>0.09</v>
      </c>
      <c r="Q928">
        <f t="shared" si="112"/>
        <v>9.8283976124885208E-2</v>
      </c>
      <c r="R928">
        <f t="shared" si="113"/>
        <v>0.36</v>
      </c>
      <c r="S928">
        <f t="shared" si="114"/>
        <v>5.0000000000000001E-4</v>
      </c>
      <c r="T928">
        <f t="shared" si="115"/>
        <v>8.3500000000000002E-4</v>
      </c>
      <c r="U928">
        <f t="shared" si="116"/>
        <v>0.12</v>
      </c>
      <c r="V928">
        <f t="shared" si="117"/>
        <v>107527.34810681929</v>
      </c>
      <c r="W928">
        <f t="shared" si="118"/>
        <v>10.230032424051556</v>
      </c>
      <c r="X928">
        <f t="shared" si="119"/>
        <v>228.64020959461388</v>
      </c>
    </row>
    <row r="929" spans="1:24" x14ac:dyDescent="0.25">
      <c r="A929">
        <v>120</v>
      </c>
      <c r="B929">
        <v>36</v>
      </c>
      <c r="C929">
        <v>44</v>
      </c>
      <c r="D929">
        <v>14</v>
      </c>
      <c r="E929">
        <v>43</v>
      </c>
      <c r="F929">
        <v>1.37</v>
      </c>
      <c r="G929">
        <v>3</v>
      </c>
      <c r="H929">
        <v>695</v>
      </c>
      <c r="I929">
        <v>201.85</v>
      </c>
      <c r="J929">
        <v>281.45999999999998</v>
      </c>
      <c r="K929">
        <v>48.73</v>
      </c>
      <c r="L929">
        <v>41.36</v>
      </c>
      <c r="M929">
        <v>12</v>
      </c>
      <c r="N929">
        <v>41</v>
      </c>
      <c r="O929">
        <v>0.45</v>
      </c>
      <c r="P929">
        <v>0.09</v>
      </c>
      <c r="Q929">
        <f t="shared" si="112"/>
        <v>0.12187850729517397</v>
      </c>
      <c r="R929">
        <f t="shared" si="113"/>
        <v>0.36</v>
      </c>
      <c r="S929">
        <f t="shared" si="114"/>
        <v>5.0000000000000001E-4</v>
      </c>
      <c r="T929">
        <f t="shared" si="115"/>
        <v>8.3500000000000002E-4</v>
      </c>
      <c r="U929">
        <f t="shared" si="116"/>
        <v>0.12</v>
      </c>
      <c r="V929">
        <f t="shared" si="117"/>
        <v>149908.51270925728</v>
      </c>
      <c r="W929">
        <f t="shared" si="118"/>
        <v>14.470335601796362</v>
      </c>
      <c r="X929">
        <f t="shared" si="119"/>
        <v>236.75791177884363</v>
      </c>
    </row>
    <row r="930" spans="1:24" x14ac:dyDescent="0.25">
      <c r="A930">
        <v>120</v>
      </c>
      <c r="B930">
        <v>40</v>
      </c>
      <c r="C930">
        <v>40</v>
      </c>
      <c r="D930">
        <v>14</v>
      </c>
      <c r="E930">
        <v>43</v>
      </c>
      <c r="F930">
        <v>1.34</v>
      </c>
      <c r="G930">
        <v>3</v>
      </c>
      <c r="H930">
        <v>720</v>
      </c>
      <c r="I930">
        <v>202.29</v>
      </c>
      <c r="J930">
        <v>286.25</v>
      </c>
      <c r="K930">
        <v>52.68</v>
      </c>
      <c r="L930">
        <v>42.11</v>
      </c>
      <c r="M930">
        <v>12</v>
      </c>
      <c r="N930">
        <v>41</v>
      </c>
      <c r="O930">
        <v>0.45</v>
      </c>
      <c r="P930">
        <v>0.09</v>
      </c>
      <c r="Q930">
        <f t="shared" si="112"/>
        <v>0.125</v>
      </c>
      <c r="R930">
        <f t="shared" si="113"/>
        <v>0.36</v>
      </c>
      <c r="S930">
        <f t="shared" si="114"/>
        <v>5.0000000000000001E-4</v>
      </c>
      <c r="T930">
        <f t="shared" si="115"/>
        <v>8.3500000000000002E-4</v>
      </c>
      <c r="U930">
        <f t="shared" si="116"/>
        <v>0.12</v>
      </c>
      <c r="V930">
        <f t="shared" si="117"/>
        <v>155995.88477366258</v>
      </c>
      <c r="W930">
        <f t="shared" si="118"/>
        <v>15.599588477366257</v>
      </c>
      <c r="X930">
        <f t="shared" si="119"/>
        <v>237.70121613422316</v>
      </c>
    </row>
    <row r="931" spans="1:24" x14ac:dyDescent="0.25">
      <c r="A931">
        <v>120</v>
      </c>
      <c r="B931">
        <v>40</v>
      </c>
      <c r="C931">
        <v>40</v>
      </c>
      <c r="D931">
        <v>14</v>
      </c>
      <c r="E931">
        <v>43</v>
      </c>
      <c r="F931">
        <v>1.4</v>
      </c>
      <c r="G931">
        <v>2</v>
      </c>
      <c r="H931">
        <v>700</v>
      </c>
      <c r="I931">
        <v>202.36</v>
      </c>
      <c r="J931">
        <v>287.37</v>
      </c>
      <c r="K931">
        <v>48.83</v>
      </c>
      <c r="L931">
        <v>50.46</v>
      </c>
      <c r="M931">
        <v>12</v>
      </c>
      <c r="N931">
        <v>41</v>
      </c>
      <c r="O931">
        <v>0.45</v>
      </c>
      <c r="P931">
        <v>0.09</v>
      </c>
      <c r="Q931">
        <f t="shared" si="112"/>
        <v>0.12152777777777778</v>
      </c>
      <c r="R931">
        <f t="shared" si="113"/>
        <v>0.36</v>
      </c>
      <c r="S931">
        <f t="shared" si="114"/>
        <v>5.0000000000000001E-4</v>
      </c>
      <c r="T931">
        <f t="shared" si="115"/>
        <v>8.3500000000000002E-4</v>
      </c>
      <c r="U931">
        <f t="shared" si="116"/>
        <v>0.12</v>
      </c>
      <c r="V931">
        <f t="shared" si="117"/>
        <v>149231.55451404766</v>
      </c>
      <c r="W931">
        <f t="shared" si="118"/>
        <v>14.508623355532411</v>
      </c>
      <c r="X931">
        <f t="shared" si="119"/>
        <v>236.55846460015937</v>
      </c>
    </row>
    <row r="932" spans="1:24" x14ac:dyDescent="0.25">
      <c r="A932">
        <v>120</v>
      </c>
      <c r="B932">
        <v>48</v>
      </c>
      <c r="C932">
        <v>48</v>
      </c>
      <c r="D932">
        <v>14</v>
      </c>
      <c r="E932">
        <v>43</v>
      </c>
      <c r="F932">
        <v>1.37</v>
      </c>
      <c r="G932">
        <v>1</v>
      </c>
      <c r="H932">
        <v>645</v>
      </c>
      <c r="I932">
        <v>202.45</v>
      </c>
      <c r="J932">
        <v>262.60000000000002</v>
      </c>
      <c r="K932">
        <v>21.75</v>
      </c>
      <c r="L932">
        <v>34.18</v>
      </c>
      <c r="M932">
        <v>12</v>
      </c>
      <c r="N932">
        <v>41</v>
      </c>
      <c r="O932">
        <v>0.45</v>
      </c>
      <c r="P932">
        <v>0.09</v>
      </c>
      <c r="Q932">
        <f t="shared" si="112"/>
        <v>7.7763310185185175E-2</v>
      </c>
      <c r="R932">
        <f t="shared" si="113"/>
        <v>0.36</v>
      </c>
      <c r="S932">
        <f t="shared" si="114"/>
        <v>5.0000000000000001E-4</v>
      </c>
      <c r="T932">
        <f t="shared" si="115"/>
        <v>8.3500000000000002E-4</v>
      </c>
      <c r="U932">
        <f t="shared" si="116"/>
        <v>0.12</v>
      </c>
      <c r="V932">
        <f t="shared" si="117"/>
        <v>75883.113112968596</v>
      </c>
      <c r="W932">
        <f t="shared" si="118"/>
        <v>6.7978622163701035</v>
      </c>
      <c r="X932">
        <f t="shared" si="119"/>
        <v>219.95352814923606</v>
      </c>
    </row>
    <row r="933" spans="1:24" x14ac:dyDescent="0.25">
      <c r="A933">
        <v>120</v>
      </c>
      <c r="B933">
        <v>32</v>
      </c>
      <c r="C933">
        <v>36</v>
      </c>
      <c r="D933">
        <v>14</v>
      </c>
      <c r="E933">
        <v>43</v>
      </c>
      <c r="F933">
        <v>1.4</v>
      </c>
      <c r="G933">
        <v>4</v>
      </c>
      <c r="H933">
        <v>830</v>
      </c>
      <c r="I933">
        <v>123.01</v>
      </c>
      <c r="J933">
        <v>217.73</v>
      </c>
      <c r="K933">
        <v>56.8</v>
      </c>
      <c r="L933">
        <v>44.85</v>
      </c>
      <c r="M933">
        <v>12</v>
      </c>
      <c r="N933">
        <v>41</v>
      </c>
      <c r="O933">
        <v>0.55000000000000004</v>
      </c>
      <c r="P933">
        <v>0.09</v>
      </c>
      <c r="Q933">
        <f t="shared" si="112"/>
        <v>0.20013503086419751</v>
      </c>
      <c r="R933">
        <f t="shared" si="113"/>
        <v>0.46000000000000008</v>
      </c>
      <c r="S933">
        <f t="shared" si="114"/>
        <v>5.0000000000000001E-4</v>
      </c>
      <c r="T933">
        <f t="shared" si="115"/>
        <v>8.3500000000000002E-4</v>
      </c>
      <c r="U933">
        <f t="shared" si="116"/>
        <v>0.12</v>
      </c>
      <c r="V933">
        <f t="shared" si="117"/>
        <v>129374.74069532551</v>
      </c>
      <c r="W933">
        <f t="shared" si="118"/>
        <v>14.914032607933358</v>
      </c>
      <c r="X933">
        <f t="shared" si="119"/>
        <v>280.84937517023974</v>
      </c>
    </row>
    <row r="934" spans="1:24" x14ac:dyDescent="0.25">
      <c r="A934">
        <v>120</v>
      </c>
      <c r="B934">
        <v>44</v>
      </c>
      <c r="C934">
        <v>44</v>
      </c>
      <c r="D934">
        <v>14</v>
      </c>
      <c r="E934">
        <v>43</v>
      </c>
      <c r="F934">
        <v>1.34</v>
      </c>
      <c r="G934">
        <v>1.5</v>
      </c>
      <c r="H934">
        <v>700</v>
      </c>
      <c r="I934">
        <v>202.57</v>
      </c>
      <c r="J934">
        <v>274.94</v>
      </c>
      <c r="K934">
        <v>35.6</v>
      </c>
      <c r="L934">
        <v>48.42</v>
      </c>
      <c r="M934">
        <v>12</v>
      </c>
      <c r="N934">
        <v>41</v>
      </c>
      <c r="O934">
        <v>0.45</v>
      </c>
      <c r="P934">
        <v>0.09</v>
      </c>
      <c r="Q934">
        <f t="shared" si="112"/>
        <v>0.10043617998163454</v>
      </c>
      <c r="R934">
        <f t="shared" si="113"/>
        <v>0.36</v>
      </c>
      <c r="S934">
        <f t="shared" si="114"/>
        <v>5.0000000000000001E-4</v>
      </c>
      <c r="T934">
        <f t="shared" si="115"/>
        <v>8.3500000000000002E-4</v>
      </c>
      <c r="U934">
        <f t="shared" si="116"/>
        <v>0.12</v>
      </c>
      <c r="V934">
        <f t="shared" si="117"/>
        <v>111127.32283435855</v>
      </c>
      <c r="W934">
        <f t="shared" si="118"/>
        <v>10.804045275562638</v>
      </c>
      <c r="X934">
        <f t="shared" si="119"/>
        <v>229.50620894307642</v>
      </c>
    </row>
    <row r="935" spans="1:24" x14ac:dyDescent="0.25">
      <c r="A935">
        <v>120</v>
      </c>
      <c r="B935">
        <v>40</v>
      </c>
      <c r="C935">
        <v>40</v>
      </c>
      <c r="D935">
        <v>14</v>
      </c>
      <c r="E935">
        <v>43</v>
      </c>
      <c r="F935">
        <v>1.37</v>
      </c>
      <c r="G935">
        <v>3</v>
      </c>
      <c r="H935">
        <v>655</v>
      </c>
      <c r="I935">
        <v>202.61</v>
      </c>
      <c r="J935">
        <v>273.08</v>
      </c>
      <c r="K935">
        <v>40.9</v>
      </c>
      <c r="L935">
        <v>40.19</v>
      </c>
      <c r="M935">
        <v>12</v>
      </c>
      <c r="N935">
        <v>41</v>
      </c>
      <c r="O935">
        <v>0.45</v>
      </c>
      <c r="P935">
        <v>0.09</v>
      </c>
      <c r="Q935">
        <f t="shared" si="112"/>
        <v>0.11371527777777776</v>
      </c>
      <c r="R935">
        <f t="shared" si="113"/>
        <v>0.36</v>
      </c>
      <c r="S935">
        <f t="shared" si="114"/>
        <v>5.0000000000000001E-4</v>
      </c>
      <c r="T935">
        <f t="shared" si="115"/>
        <v>8.3500000000000002E-4</v>
      </c>
      <c r="U935">
        <f t="shared" si="116"/>
        <v>0.12</v>
      </c>
      <c r="V935">
        <f t="shared" si="117"/>
        <v>134519.74002787936</v>
      </c>
      <c r="W935">
        <f t="shared" si="118"/>
        <v>12.237559683091805</v>
      </c>
      <c r="X935">
        <f t="shared" si="119"/>
        <v>234.21696040028354</v>
      </c>
    </row>
    <row r="936" spans="1:24" x14ac:dyDescent="0.25">
      <c r="A936">
        <v>120</v>
      </c>
      <c r="B936">
        <v>40</v>
      </c>
      <c r="C936">
        <v>44</v>
      </c>
      <c r="D936">
        <v>14</v>
      </c>
      <c r="E936">
        <v>43</v>
      </c>
      <c r="F936">
        <v>1.34</v>
      </c>
      <c r="G936">
        <v>2</v>
      </c>
      <c r="H936">
        <v>725</v>
      </c>
      <c r="I936">
        <v>202.8</v>
      </c>
      <c r="J936">
        <v>283.35000000000002</v>
      </c>
      <c r="K936">
        <v>45.73</v>
      </c>
      <c r="L936">
        <v>50.85</v>
      </c>
      <c r="M936">
        <v>12</v>
      </c>
      <c r="N936">
        <v>41</v>
      </c>
      <c r="O936">
        <v>0.45</v>
      </c>
      <c r="P936">
        <v>0.09</v>
      </c>
      <c r="Q936">
        <f t="shared" si="112"/>
        <v>0.11442550505050506</v>
      </c>
      <c r="R936">
        <f t="shared" si="113"/>
        <v>0.36</v>
      </c>
      <c r="S936">
        <f t="shared" si="114"/>
        <v>5.0000000000000001E-4</v>
      </c>
      <c r="T936">
        <f t="shared" si="115"/>
        <v>8.3500000000000002E-4</v>
      </c>
      <c r="U936">
        <f t="shared" si="116"/>
        <v>0.12</v>
      </c>
      <c r="V936">
        <f t="shared" si="117"/>
        <v>135828.11631376957</v>
      </c>
      <c r="W936">
        <f t="shared" si="118"/>
        <v>13.677136712150409</v>
      </c>
      <c r="X936">
        <f t="shared" si="119"/>
        <v>234.35360750159546</v>
      </c>
    </row>
    <row r="937" spans="1:24" x14ac:dyDescent="0.25">
      <c r="A937">
        <v>120</v>
      </c>
      <c r="B937">
        <v>48</v>
      </c>
      <c r="C937">
        <v>48</v>
      </c>
      <c r="D937">
        <v>14</v>
      </c>
      <c r="E937">
        <v>43</v>
      </c>
      <c r="F937">
        <v>1.4</v>
      </c>
      <c r="G937">
        <v>1</v>
      </c>
      <c r="H937">
        <v>600</v>
      </c>
      <c r="I937">
        <v>202.85</v>
      </c>
      <c r="J937">
        <v>257.57</v>
      </c>
      <c r="K937">
        <v>18.059999999999999</v>
      </c>
      <c r="L937">
        <v>33.04</v>
      </c>
      <c r="M937">
        <v>12</v>
      </c>
      <c r="N937">
        <v>41</v>
      </c>
      <c r="O937">
        <v>0.45</v>
      </c>
      <c r="P937">
        <v>0.09</v>
      </c>
      <c r="Q937">
        <f t="shared" si="112"/>
        <v>7.2337962962962951E-2</v>
      </c>
      <c r="R937">
        <f t="shared" si="113"/>
        <v>0.36</v>
      </c>
      <c r="S937">
        <f t="shared" si="114"/>
        <v>5.0000000000000001E-4</v>
      </c>
      <c r="T937">
        <f t="shared" si="115"/>
        <v>8.3500000000000002E-4</v>
      </c>
      <c r="U937">
        <f t="shared" si="116"/>
        <v>0.12</v>
      </c>
      <c r="V937">
        <f t="shared" si="117"/>
        <v>68327.864270210615</v>
      </c>
      <c r="W937">
        <f t="shared" si="118"/>
        <v>5.6939886891842182</v>
      </c>
      <c r="X937">
        <f t="shared" si="119"/>
        <v>217.17660476398783</v>
      </c>
    </row>
    <row r="938" spans="1:24" x14ac:dyDescent="0.25">
      <c r="A938">
        <v>120</v>
      </c>
      <c r="B938">
        <v>40</v>
      </c>
      <c r="C938">
        <v>40</v>
      </c>
      <c r="D938">
        <v>14</v>
      </c>
      <c r="E938">
        <v>43</v>
      </c>
      <c r="F938">
        <v>1.4</v>
      </c>
      <c r="G938">
        <v>2</v>
      </c>
      <c r="H938">
        <v>725</v>
      </c>
      <c r="I938">
        <v>203.36</v>
      </c>
      <c r="J938">
        <v>294.66000000000003</v>
      </c>
      <c r="K938">
        <v>53.65</v>
      </c>
      <c r="L938">
        <v>51.74</v>
      </c>
      <c r="M938">
        <v>12</v>
      </c>
      <c r="N938">
        <v>41</v>
      </c>
      <c r="O938">
        <v>0.45</v>
      </c>
      <c r="P938">
        <v>0.09</v>
      </c>
      <c r="Q938">
        <f t="shared" si="112"/>
        <v>0.12586805555555555</v>
      </c>
      <c r="R938">
        <f t="shared" si="113"/>
        <v>0.36</v>
      </c>
      <c r="S938">
        <f t="shared" si="114"/>
        <v>5.0000000000000001E-4</v>
      </c>
      <c r="T938">
        <f t="shared" si="115"/>
        <v>8.3500000000000002E-4</v>
      </c>
      <c r="U938">
        <f t="shared" si="116"/>
        <v>0.12</v>
      </c>
      <c r="V938">
        <f t="shared" si="117"/>
        <v>157708.67368890668</v>
      </c>
      <c r="W938">
        <f t="shared" si="118"/>
        <v>15.880387281174631</v>
      </c>
      <c r="X938">
        <f t="shared" si="119"/>
        <v>237.83810841691042</v>
      </c>
    </row>
    <row r="939" spans="1:24" x14ac:dyDescent="0.25">
      <c r="A939">
        <v>120</v>
      </c>
      <c r="B939">
        <v>32</v>
      </c>
      <c r="C939">
        <v>36</v>
      </c>
      <c r="D939">
        <v>14</v>
      </c>
      <c r="E939">
        <v>43</v>
      </c>
      <c r="F939">
        <v>1.4</v>
      </c>
      <c r="G939">
        <v>4</v>
      </c>
      <c r="H939">
        <v>865</v>
      </c>
      <c r="I939">
        <v>120.41</v>
      </c>
      <c r="J939">
        <v>223.76</v>
      </c>
      <c r="K939">
        <v>63.78</v>
      </c>
      <c r="L939">
        <v>46.09</v>
      </c>
      <c r="M939">
        <v>12</v>
      </c>
      <c r="N939">
        <v>41</v>
      </c>
      <c r="O939">
        <v>0.55000000000000004</v>
      </c>
      <c r="P939">
        <v>0.09</v>
      </c>
      <c r="Q939">
        <f t="shared" si="112"/>
        <v>0.20857445987654319</v>
      </c>
      <c r="R939">
        <f t="shared" si="113"/>
        <v>0.46000000000000008</v>
      </c>
      <c r="S939">
        <f t="shared" si="114"/>
        <v>5.0000000000000001E-4</v>
      </c>
      <c r="T939">
        <f t="shared" si="115"/>
        <v>8.3500000000000002E-4</v>
      </c>
      <c r="U939">
        <f t="shared" si="116"/>
        <v>0.12</v>
      </c>
      <c r="V939">
        <f t="shared" si="117"/>
        <v>138931.81179051075</v>
      </c>
      <c r="W939">
        <f t="shared" si="118"/>
        <v>16.691113499832195</v>
      </c>
      <c r="X939">
        <f t="shared" si="119"/>
        <v>282.11950329521886</v>
      </c>
    </row>
    <row r="940" spans="1:24" x14ac:dyDescent="0.25">
      <c r="A940">
        <v>120</v>
      </c>
      <c r="B940">
        <v>48</v>
      </c>
      <c r="C940">
        <v>48</v>
      </c>
      <c r="D940">
        <v>14</v>
      </c>
      <c r="E940">
        <v>43</v>
      </c>
      <c r="F940">
        <v>1.4</v>
      </c>
      <c r="G940">
        <v>1</v>
      </c>
      <c r="H940">
        <v>605</v>
      </c>
      <c r="I940">
        <v>203.54</v>
      </c>
      <c r="J940">
        <v>259.01</v>
      </c>
      <c r="K940">
        <v>18.45</v>
      </c>
      <c r="L940">
        <v>33.26</v>
      </c>
      <c r="M940">
        <v>12</v>
      </c>
      <c r="N940">
        <v>41</v>
      </c>
      <c r="O940">
        <v>0.45</v>
      </c>
      <c r="P940">
        <v>0.09</v>
      </c>
      <c r="Q940">
        <f t="shared" si="112"/>
        <v>7.294077932098765E-2</v>
      </c>
      <c r="R940">
        <f t="shared" si="113"/>
        <v>0.36</v>
      </c>
      <c r="S940">
        <f t="shared" si="114"/>
        <v>5.0000000000000001E-4</v>
      </c>
      <c r="T940">
        <f t="shared" si="115"/>
        <v>8.3500000000000002E-4</v>
      </c>
      <c r="U940">
        <f t="shared" si="116"/>
        <v>0.12</v>
      </c>
      <c r="V940">
        <f t="shared" si="117"/>
        <v>69150.587636735901</v>
      </c>
      <c r="W940">
        <f t="shared" si="118"/>
        <v>5.8105702111423918</v>
      </c>
      <c r="X940">
        <f t="shared" si="119"/>
        <v>217.52477518678194</v>
      </c>
    </row>
    <row r="941" spans="1:24" x14ac:dyDescent="0.25">
      <c r="A941">
        <v>120</v>
      </c>
      <c r="B941">
        <v>44</v>
      </c>
      <c r="C941">
        <v>44</v>
      </c>
      <c r="D941">
        <v>14</v>
      </c>
      <c r="E941">
        <v>43</v>
      </c>
      <c r="F941">
        <v>1.34</v>
      </c>
      <c r="G941">
        <v>1.5</v>
      </c>
      <c r="H941">
        <v>720</v>
      </c>
      <c r="I941">
        <v>203.73</v>
      </c>
      <c r="J941">
        <v>280.12</v>
      </c>
      <c r="K941">
        <v>38.340000000000003</v>
      </c>
      <c r="L941">
        <v>49.39</v>
      </c>
      <c r="M941">
        <v>12</v>
      </c>
      <c r="N941">
        <v>41</v>
      </c>
      <c r="O941">
        <v>0.45</v>
      </c>
      <c r="P941">
        <v>0.09</v>
      </c>
      <c r="Q941">
        <f t="shared" si="112"/>
        <v>0.10330578512396695</v>
      </c>
      <c r="R941">
        <f t="shared" si="113"/>
        <v>0.36</v>
      </c>
      <c r="S941">
        <f t="shared" si="114"/>
        <v>5.0000000000000001E-4</v>
      </c>
      <c r="T941">
        <f t="shared" si="115"/>
        <v>8.3500000000000002E-4</v>
      </c>
      <c r="U941">
        <f t="shared" si="116"/>
        <v>0.12</v>
      </c>
      <c r="V941">
        <f t="shared" si="117"/>
        <v>116010.31322210055</v>
      </c>
      <c r="W941">
        <f t="shared" si="118"/>
        <v>11.601031322210053</v>
      </c>
      <c r="X941">
        <f t="shared" si="119"/>
        <v>230.48785866648313</v>
      </c>
    </row>
    <row r="942" spans="1:24" x14ac:dyDescent="0.25">
      <c r="A942">
        <v>120</v>
      </c>
      <c r="B942">
        <v>40</v>
      </c>
      <c r="C942">
        <v>44</v>
      </c>
      <c r="D942">
        <v>14</v>
      </c>
      <c r="E942">
        <v>43</v>
      </c>
      <c r="F942">
        <v>1.34</v>
      </c>
      <c r="G942">
        <v>2</v>
      </c>
      <c r="H942">
        <v>745</v>
      </c>
      <c r="I942">
        <v>203.81</v>
      </c>
      <c r="J942">
        <v>288.89999999999998</v>
      </c>
      <c r="K942">
        <v>49.18</v>
      </c>
      <c r="L942">
        <v>51.86</v>
      </c>
      <c r="M942">
        <v>12</v>
      </c>
      <c r="N942">
        <v>41</v>
      </c>
      <c r="O942">
        <v>0.45</v>
      </c>
      <c r="P942">
        <v>0.09</v>
      </c>
      <c r="Q942">
        <f t="shared" si="112"/>
        <v>0.1175820707070707</v>
      </c>
      <c r="R942">
        <f t="shared" si="113"/>
        <v>0.36</v>
      </c>
      <c r="S942">
        <f t="shared" si="114"/>
        <v>5.0000000000000001E-4</v>
      </c>
      <c r="T942">
        <f t="shared" si="115"/>
        <v>8.3500000000000002E-4</v>
      </c>
      <c r="U942">
        <f t="shared" si="116"/>
        <v>0.12</v>
      </c>
      <c r="V942">
        <f t="shared" si="117"/>
        <v>141713.4434282867</v>
      </c>
      <c r="W942">
        <f t="shared" si="118"/>
        <v>14.663404910288</v>
      </c>
      <c r="X942">
        <f t="shared" si="119"/>
        <v>235.39277064834235</v>
      </c>
    </row>
    <row r="943" spans="1:24" x14ac:dyDescent="0.25">
      <c r="A943">
        <v>120</v>
      </c>
      <c r="B943">
        <v>40</v>
      </c>
      <c r="C943">
        <v>48</v>
      </c>
      <c r="D943">
        <v>14</v>
      </c>
      <c r="E943">
        <v>43</v>
      </c>
      <c r="F943">
        <v>1.37</v>
      </c>
      <c r="G943">
        <v>1.5</v>
      </c>
      <c r="H943">
        <v>685</v>
      </c>
      <c r="I943">
        <v>203.88</v>
      </c>
      <c r="J943">
        <v>274.36</v>
      </c>
      <c r="K943">
        <v>34.08</v>
      </c>
      <c r="L943">
        <v>48.04</v>
      </c>
      <c r="M943">
        <v>12</v>
      </c>
      <c r="N943">
        <v>41</v>
      </c>
      <c r="O943">
        <v>0.45</v>
      </c>
      <c r="P943">
        <v>0.09</v>
      </c>
      <c r="Q943">
        <f t="shared" si="112"/>
        <v>9.9103009259259259E-2</v>
      </c>
      <c r="R943">
        <f t="shared" si="113"/>
        <v>0.36</v>
      </c>
      <c r="S943">
        <f t="shared" si="114"/>
        <v>5.0000000000000001E-4</v>
      </c>
      <c r="T943">
        <f t="shared" si="115"/>
        <v>8.3500000000000002E-4</v>
      </c>
      <c r="U943">
        <f t="shared" si="116"/>
        <v>0.12</v>
      </c>
      <c r="V943">
        <f t="shared" si="117"/>
        <v>108891.04764400295</v>
      </c>
      <c r="W943">
        <f t="shared" si="118"/>
        <v>10.359773282797502</v>
      </c>
      <c r="X943">
        <f t="shared" si="119"/>
        <v>228.96472798869206</v>
      </c>
    </row>
    <row r="944" spans="1:24" x14ac:dyDescent="0.25">
      <c r="A944">
        <v>120</v>
      </c>
      <c r="B944">
        <v>40</v>
      </c>
      <c r="C944">
        <v>40</v>
      </c>
      <c r="D944">
        <v>14</v>
      </c>
      <c r="E944">
        <v>43</v>
      </c>
      <c r="F944">
        <v>1.37</v>
      </c>
      <c r="G944">
        <v>3</v>
      </c>
      <c r="H944">
        <v>665</v>
      </c>
      <c r="I944">
        <v>203.9</v>
      </c>
      <c r="J944">
        <v>276.47000000000003</v>
      </c>
      <c r="K944">
        <v>42.59</v>
      </c>
      <c r="L944">
        <v>40.659999999999997</v>
      </c>
      <c r="M944">
        <v>12</v>
      </c>
      <c r="N944">
        <v>41</v>
      </c>
      <c r="O944">
        <v>0.45</v>
      </c>
      <c r="P944">
        <v>0.09</v>
      </c>
      <c r="Q944">
        <f t="shared" si="112"/>
        <v>0.1154513888888889</v>
      </c>
      <c r="R944">
        <f t="shared" si="113"/>
        <v>0.36</v>
      </c>
      <c r="S944">
        <f t="shared" si="114"/>
        <v>5.0000000000000001E-4</v>
      </c>
      <c r="T944">
        <f t="shared" si="115"/>
        <v>8.3500000000000002E-4</v>
      </c>
      <c r="U944">
        <f t="shared" si="116"/>
        <v>0.12</v>
      </c>
      <c r="V944">
        <f t="shared" si="117"/>
        <v>137728.25435496369</v>
      </c>
      <c r="W944">
        <f t="shared" si="118"/>
        <v>12.720734603618176</v>
      </c>
      <c r="X944">
        <f t="shared" si="119"/>
        <v>234.80770825834281</v>
      </c>
    </row>
    <row r="945" spans="1:24" x14ac:dyDescent="0.25">
      <c r="A945">
        <v>120</v>
      </c>
      <c r="B945">
        <v>40</v>
      </c>
      <c r="C945">
        <v>40</v>
      </c>
      <c r="D945">
        <v>14</v>
      </c>
      <c r="E945">
        <v>43</v>
      </c>
      <c r="F945">
        <v>1.4</v>
      </c>
      <c r="G945">
        <v>3</v>
      </c>
      <c r="H945">
        <v>620</v>
      </c>
      <c r="I945">
        <v>203.94</v>
      </c>
      <c r="J945">
        <v>268.22000000000003</v>
      </c>
      <c r="K945">
        <v>35.35</v>
      </c>
      <c r="L945">
        <v>39.5</v>
      </c>
      <c r="M945">
        <v>12</v>
      </c>
      <c r="N945">
        <v>41</v>
      </c>
      <c r="O945">
        <v>0.45</v>
      </c>
      <c r="P945">
        <v>0.09</v>
      </c>
      <c r="Q945">
        <f t="shared" si="112"/>
        <v>0.10763888888888888</v>
      </c>
      <c r="R945">
        <f t="shared" si="113"/>
        <v>0.36</v>
      </c>
      <c r="S945">
        <f t="shared" si="114"/>
        <v>5.0000000000000001E-4</v>
      </c>
      <c r="T945">
        <f t="shared" si="115"/>
        <v>8.3500000000000002E-4</v>
      </c>
      <c r="U945">
        <f t="shared" si="116"/>
        <v>0.12</v>
      </c>
      <c r="V945">
        <f t="shared" si="117"/>
        <v>123563.43989737339</v>
      </c>
      <c r="W945">
        <f t="shared" si="118"/>
        <v>10.640185102273819</v>
      </c>
      <c r="X945">
        <f t="shared" si="119"/>
        <v>232.23106233786922</v>
      </c>
    </row>
    <row r="946" spans="1:24" x14ac:dyDescent="0.25">
      <c r="A946">
        <v>120</v>
      </c>
      <c r="B946">
        <v>40</v>
      </c>
      <c r="C946">
        <v>40</v>
      </c>
      <c r="D946">
        <v>14</v>
      </c>
      <c r="E946">
        <v>43</v>
      </c>
      <c r="F946">
        <v>1.34</v>
      </c>
      <c r="G946">
        <v>3</v>
      </c>
      <c r="H946">
        <v>745</v>
      </c>
      <c r="I946">
        <v>203.97</v>
      </c>
      <c r="J946">
        <v>294.08</v>
      </c>
      <c r="K946">
        <v>57.74</v>
      </c>
      <c r="L946">
        <v>43.21</v>
      </c>
      <c r="M946">
        <v>12</v>
      </c>
      <c r="N946">
        <v>41</v>
      </c>
      <c r="O946">
        <v>0.45</v>
      </c>
      <c r="P946">
        <v>0.09</v>
      </c>
      <c r="Q946">
        <f t="shared" si="112"/>
        <v>0.12934027777777776</v>
      </c>
      <c r="R946">
        <f t="shared" si="113"/>
        <v>0.36</v>
      </c>
      <c r="S946">
        <f t="shared" si="114"/>
        <v>5.0000000000000001E-4</v>
      </c>
      <c r="T946">
        <f t="shared" si="115"/>
        <v>8.3500000000000002E-4</v>
      </c>
      <c r="U946">
        <f t="shared" si="116"/>
        <v>0.12</v>
      </c>
      <c r="V946">
        <f t="shared" si="117"/>
        <v>164646.65475124473</v>
      </c>
      <c r="W946">
        <f t="shared" si="118"/>
        <v>17.036355248566295</v>
      </c>
      <c r="X946">
        <f t="shared" si="119"/>
        <v>238.92225864953801</v>
      </c>
    </row>
    <row r="947" spans="1:24" x14ac:dyDescent="0.25">
      <c r="A947">
        <v>120</v>
      </c>
      <c r="B947">
        <v>36</v>
      </c>
      <c r="C947">
        <v>44</v>
      </c>
      <c r="D947">
        <v>14</v>
      </c>
      <c r="E947">
        <v>43</v>
      </c>
      <c r="F947">
        <v>1.4</v>
      </c>
      <c r="G947">
        <v>3</v>
      </c>
      <c r="H947">
        <v>655</v>
      </c>
      <c r="I947">
        <v>204.22</v>
      </c>
      <c r="J947">
        <v>275.98</v>
      </c>
      <c r="K947">
        <v>41.59</v>
      </c>
      <c r="L947">
        <v>40.54</v>
      </c>
      <c r="M947">
        <v>12</v>
      </c>
      <c r="N947">
        <v>41</v>
      </c>
      <c r="O947">
        <v>0.45</v>
      </c>
      <c r="P947">
        <v>0.09</v>
      </c>
      <c r="Q947">
        <f t="shared" si="112"/>
        <v>0.11486391694725027</v>
      </c>
      <c r="R947">
        <f t="shared" si="113"/>
        <v>0.36</v>
      </c>
      <c r="S947">
        <f t="shared" si="114"/>
        <v>5.0000000000000001E-4</v>
      </c>
      <c r="T947">
        <f t="shared" si="115"/>
        <v>8.3500000000000002E-4</v>
      </c>
      <c r="U947">
        <f t="shared" si="116"/>
        <v>0.12</v>
      </c>
      <c r="V947">
        <f t="shared" si="117"/>
        <v>136638.65726352786</v>
      </c>
      <c r="W947">
        <f t="shared" si="118"/>
        <v>12.430322292723716</v>
      </c>
      <c r="X947">
        <f t="shared" si="119"/>
        <v>234.58504953122065</v>
      </c>
    </row>
    <row r="948" spans="1:24" x14ac:dyDescent="0.25">
      <c r="A948">
        <v>120</v>
      </c>
      <c r="B948">
        <v>48</v>
      </c>
      <c r="C948">
        <v>40</v>
      </c>
      <c r="D948">
        <v>14</v>
      </c>
      <c r="E948">
        <v>43</v>
      </c>
      <c r="F948">
        <v>1.37</v>
      </c>
      <c r="G948">
        <v>3</v>
      </c>
      <c r="H948">
        <v>560</v>
      </c>
      <c r="I948">
        <v>204.23</v>
      </c>
      <c r="J948">
        <v>250.02</v>
      </c>
      <c r="K948">
        <v>20.16</v>
      </c>
      <c r="L948">
        <v>37.659999999999997</v>
      </c>
      <c r="M948">
        <v>12</v>
      </c>
      <c r="N948">
        <v>41</v>
      </c>
      <c r="O948">
        <v>0.45</v>
      </c>
      <c r="P948">
        <v>0.09</v>
      </c>
      <c r="Q948">
        <f t="shared" si="112"/>
        <v>8.1018518518518517E-2</v>
      </c>
      <c r="R948">
        <f t="shared" si="113"/>
        <v>0.36</v>
      </c>
      <c r="S948">
        <f t="shared" si="114"/>
        <v>5.0000000000000001E-4</v>
      </c>
      <c r="T948">
        <f t="shared" si="115"/>
        <v>8.3500000000000002E-4</v>
      </c>
      <c r="U948">
        <f t="shared" si="116"/>
        <v>0.12</v>
      </c>
      <c r="V948">
        <f t="shared" si="117"/>
        <v>80579.060046176339</v>
      </c>
      <c r="W948">
        <f t="shared" si="118"/>
        <v>6.2672602258137147</v>
      </c>
      <c r="X948">
        <f t="shared" si="119"/>
        <v>221.6716599219001</v>
      </c>
    </row>
    <row r="949" spans="1:24" x14ac:dyDescent="0.25">
      <c r="A949">
        <v>120</v>
      </c>
      <c r="B949">
        <v>36</v>
      </c>
      <c r="C949">
        <v>36</v>
      </c>
      <c r="D949">
        <v>14</v>
      </c>
      <c r="E949">
        <v>43</v>
      </c>
      <c r="F949">
        <v>1.37</v>
      </c>
      <c r="G949">
        <v>3</v>
      </c>
      <c r="H949">
        <v>985</v>
      </c>
      <c r="I949">
        <v>117.16</v>
      </c>
      <c r="J949">
        <v>239.75</v>
      </c>
      <c r="K949">
        <v>74.209999999999994</v>
      </c>
      <c r="L949">
        <v>47.25</v>
      </c>
      <c r="M949">
        <v>12</v>
      </c>
      <c r="N949">
        <v>41</v>
      </c>
      <c r="O949">
        <v>0.55000000000000004</v>
      </c>
      <c r="P949">
        <v>0.09</v>
      </c>
      <c r="Q949">
        <f t="shared" si="112"/>
        <v>0.21111968449931415</v>
      </c>
      <c r="R949">
        <f t="shared" si="113"/>
        <v>0.46000000000000008</v>
      </c>
      <c r="S949">
        <f t="shared" si="114"/>
        <v>5.0000000000000001E-4</v>
      </c>
      <c r="T949">
        <f t="shared" si="115"/>
        <v>8.3500000000000002E-4</v>
      </c>
      <c r="U949">
        <f t="shared" si="116"/>
        <v>0.12</v>
      </c>
      <c r="V949">
        <f t="shared" si="117"/>
        <v>141879.24821571456</v>
      </c>
      <c r="W949">
        <f t="shared" si="118"/>
        <v>19.409869373955395</v>
      </c>
      <c r="X949">
        <f t="shared" si="119"/>
        <v>282.33126957349162</v>
      </c>
    </row>
    <row r="950" spans="1:24" x14ac:dyDescent="0.25">
      <c r="A950">
        <v>120</v>
      </c>
      <c r="B950">
        <v>48</v>
      </c>
      <c r="C950">
        <v>40</v>
      </c>
      <c r="D950">
        <v>14</v>
      </c>
      <c r="E950">
        <v>43</v>
      </c>
      <c r="F950">
        <v>1.34</v>
      </c>
      <c r="G950">
        <v>3</v>
      </c>
      <c r="H950">
        <v>585</v>
      </c>
      <c r="I950">
        <v>204.36</v>
      </c>
      <c r="J950">
        <v>252.91</v>
      </c>
      <c r="K950">
        <v>22.57</v>
      </c>
      <c r="L950">
        <v>37.97</v>
      </c>
      <c r="M950">
        <v>12</v>
      </c>
      <c r="N950">
        <v>41</v>
      </c>
      <c r="O950">
        <v>0.45</v>
      </c>
      <c r="P950">
        <v>0.09</v>
      </c>
      <c r="Q950">
        <f t="shared" si="112"/>
        <v>8.4635416666666671E-2</v>
      </c>
      <c r="R950">
        <f t="shared" si="113"/>
        <v>0.36</v>
      </c>
      <c r="S950">
        <f t="shared" si="114"/>
        <v>5.0000000000000001E-4</v>
      </c>
      <c r="T950">
        <f t="shared" si="115"/>
        <v>8.3500000000000002E-4</v>
      </c>
      <c r="U950">
        <f t="shared" si="116"/>
        <v>0.12</v>
      </c>
      <c r="V950">
        <f t="shared" si="117"/>
        <v>85939.980477680641</v>
      </c>
      <c r="W950">
        <f t="shared" si="118"/>
        <v>6.9826234138115515</v>
      </c>
      <c r="X950">
        <f t="shared" si="119"/>
        <v>223.23095006608534</v>
      </c>
    </row>
    <row r="951" spans="1:24" x14ac:dyDescent="0.25">
      <c r="A951">
        <v>120</v>
      </c>
      <c r="B951">
        <v>40</v>
      </c>
      <c r="C951">
        <v>44</v>
      </c>
      <c r="D951">
        <v>14</v>
      </c>
      <c r="E951">
        <v>43</v>
      </c>
      <c r="F951">
        <v>1.31</v>
      </c>
      <c r="G951">
        <v>3</v>
      </c>
      <c r="H951">
        <v>705</v>
      </c>
      <c r="I951">
        <v>204.4</v>
      </c>
      <c r="J951">
        <v>276.49</v>
      </c>
      <c r="K951">
        <v>42.46</v>
      </c>
      <c r="L951">
        <v>41.02</v>
      </c>
      <c r="M951">
        <v>12</v>
      </c>
      <c r="N951">
        <v>41</v>
      </c>
      <c r="O951">
        <v>0.45</v>
      </c>
      <c r="P951">
        <v>0.09</v>
      </c>
      <c r="Q951">
        <f t="shared" si="112"/>
        <v>0.11126893939393939</v>
      </c>
      <c r="R951">
        <f t="shared" si="113"/>
        <v>0.36</v>
      </c>
      <c r="S951">
        <f t="shared" si="114"/>
        <v>5.0000000000000001E-4</v>
      </c>
      <c r="T951">
        <f t="shared" si="115"/>
        <v>8.3500000000000002E-4</v>
      </c>
      <c r="U951">
        <f t="shared" si="116"/>
        <v>0.12</v>
      </c>
      <c r="V951">
        <f t="shared" si="117"/>
        <v>130057.59964733379</v>
      </c>
      <c r="W951">
        <f t="shared" si="118"/>
        <v>12.734806632134767</v>
      </c>
      <c r="X951">
        <f t="shared" si="119"/>
        <v>233.41691967946537</v>
      </c>
    </row>
    <row r="952" spans="1:24" x14ac:dyDescent="0.25">
      <c r="A952">
        <v>120</v>
      </c>
      <c r="B952">
        <v>44</v>
      </c>
      <c r="C952">
        <v>40</v>
      </c>
      <c r="D952">
        <v>14</v>
      </c>
      <c r="E952">
        <v>43</v>
      </c>
      <c r="F952">
        <v>1.4</v>
      </c>
      <c r="G952">
        <v>3</v>
      </c>
      <c r="H952">
        <v>570</v>
      </c>
      <c r="I952">
        <v>204.49</v>
      </c>
      <c r="J952">
        <v>255.53</v>
      </c>
      <c r="K952">
        <v>24.26</v>
      </c>
      <c r="L952">
        <v>38.1</v>
      </c>
      <c r="M952">
        <v>12</v>
      </c>
      <c r="N952">
        <v>41</v>
      </c>
      <c r="O952">
        <v>0.45</v>
      </c>
      <c r="P952">
        <v>0.09</v>
      </c>
      <c r="Q952">
        <f t="shared" si="112"/>
        <v>8.9962121212121202E-2</v>
      </c>
      <c r="R952">
        <f t="shared" si="113"/>
        <v>0.36</v>
      </c>
      <c r="S952">
        <f t="shared" si="114"/>
        <v>5.0000000000000001E-4</v>
      </c>
      <c r="T952">
        <f t="shared" si="115"/>
        <v>8.3500000000000002E-4</v>
      </c>
      <c r="U952">
        <f t="shared" si="116"/>
        <v>0.12</v>
      </c>
      <c r="V952">
        <f t="shared" si="117"/>
        <v>94109.622931522477</v>
      </c>
      <c r="W952">
        <f t="shared" si="118"/>
        <v>7.4503451487455283</v>
      </c>
      <c r="X952">
        <f t="shared" si="119"/>
        <v>225.6224982286202</v>
      </c>
    </row>
    <row r="953" spans="1:24" x14ac:dyDescent="0.25">
      <c r="A953">
        <v>120</v>
      </c>
      <c r="B953">
        <v>48</v>
      </c>
      <c r="C953">
        <v>40</v>
      </c>
      <c r="D953">
        <v>14</v>
      </c>
      <c r="E953">
        <v>43</v>
      </c>
      <c r="F953">
        <v>1.31</v>
      </c>
      <c r="G953">
        <v>3</v>
      </c>
      <c r="H953">
        <v>615</v>
      </c>
      <c r="I953">
        <v>204.57</v>
      </c>
      <c r="J953">
        <v>256.72000000000003</v>
      </c>
      <c r="K953">
        <v>25.71</v>
      </c>
      <c r="L953">
        <v>38.450000000000003</v>
      </c>
      <c r="M953">
        <v>12</v>
      </c>
      <c r="N953">
        <v>41</v>
      </c>
      <c r="O953">
        <v>0.45</v>
      </c>
      <c r="P953">
        <v>0.09</v>
      </c>
      <c r="Q953">
        <f t="shared" si="112"/>
        <v>8.8975694444444448E-2</v>
      </c>
      <c r="R953">
        <f t="shared" si="113"/>
        <v>0.36</v>
      </c>
      <c r="S953">
        <f t="shared" si="114"/>
        <v>5.0000000000000001E-4</v>
      </c>
      <c r="T953">
        <f t="shared" si="115"/>
        <v>8.3500000000000002E-4</v>
      </c>
      <c r="U953">
        <f t="shared" si="116"/>
        <v>0.12</v>
      </c>
      <c r="V953">
        <f t="shared" si="117"/>
        <v>92572.059873606049</v>
      </c>
      <c r="W953">
        <f t="shared" si="118"/>
        <v>7.9071967808705166</v>
      </c>
      <c r="X953">
        <f t="shared" si="119"/>
        <v>225.14683411191828</v>
      </c>
    </row>
    <row r="954" spans="1:24" x14ac:dyDescent="0.25">
      <c r="A954">
        <v>120</v>
      </c>
      <c r="B954">
        <v>48</v>
      </c>
      <c r="C954">
        <v>40</v>
      </c>
      <c r="D954">
        <v>14</v>
      </c>
      <c r="E954">
        <v>43</v>
      </c>
      <c r="F954">
        <v>1.4</v>
      </c>
      <c r="G954">
        <v>3</v>
      </c>
      <c r="H954">
        <v>540</v>
      </c>
      <c r="I954">
        <v>204.57</v>
      </c>
      <c r="J954">
        <v>248.31</v>
      </c>
      <c r="K954">
        <v>18.350000000000001</v>
      </c>
      <c r="L954">
        <v>37.54</v>
      </c>
      <c r="M954">
        <v>12</v>
      </c>
      <c r="N954">
        <v>41</v>
      </c>
      <c r="O954">
        <v>0.45</v>
      </c>
      <c r="P954">
        <v>0.09</v>
      </c>
      <c r="Q954">
        <f t="shared" si="112"/>
        <v>7.8125E-2</v>
      </c>
      <c r="R954">
        <f t="shared" si="113"/>
        <v>0.36</v>
      </c>
      <c r="S954">
        <f t="shared" si="114"/>
        <v>5.0000000000000001E-4</v>
      </c>
      <c r="T954">
        <f t="shared" si="115"/>
        <v>8.3500000000000002E-4</v>
      </c>
      <c r="U954">
        <f t="shared" si="116"/>
        <v>0.12</v>
      </c>
      <c r="V954">
        <f t="shared" si="117"/>
        <v>76398.855452674907</v>
      </c>
      <c r="W954">
        <f t="shared" si="118"/>
        <v>5.729914158950618</v>
      </c>
      <c r="X954">
        <f t="shared" si="119"/>
        <v>220.24912574537834</v>
      </c>
    </row>
    <row r="955" spans="1:24" x14ac:dyDescent="0.25">
      <c r="A955">
        <v>120</v>
      </c>
      <c r="B955">
        <v>44</v>
      </c>
      <c r="C955">
        <v>44</v>
      </c>
      <c r="D955">
        <v>14</v>
      </c>
      <c r="E955">
        <v>43</v>
      </c>
      <c r="F955">
        <v>1.37</v>
      </c>
      <c r="G955">
        <v>1.5</v>
      </c>
      <c r="H955">
        <v>645</v>
      </c>
      <c r="I955">
        <v>204.62</v>
      </c>
      <c r="J955">
        <v>267.63</v>
      </c>
      <c r="K955">
        <v>28.71</v>
      </c>
      <c r="L955">
        <v>46.55</v>
      </c>
      <c r="M955">
        <v>12</v>
      </c>
      <c r="N955">
        <v>41</v>
      </c>
      <c r="O955">
        <v>0.45</v>
      </c>
      <c r="P955">
        <v>0.09</v>
      </c>
      <c r="Q955">
        <f t="shared" si="112"/>
        <v>9.2544765840220394E-2</v>
      </c>
      <c r="R955">
        <f t="shared" si="113"/>
        <v>0.36</v>
      </c>
      <c r="S955">
        <f t="shared" si="114"/>
        <v>5.0000000000000001E-4</v>
      </c>
      <c r="T955">
        <f t="shared" si="115"/>
        <v>8.3500000000000002E-4</v>
      </c>
      <c r="U955">
        <f t="shared" si="116"/>
        <v>0.12</v>
      </c>
      <c r="V955">
        <f t="shared" si="117"/>
        <v>98188.348336596813</v>
      </c>
      <c r="W955">
        <f t="shared" si="118"/>
        <v>8.7960395384867969</v>
      </c>
      <c r="X955">
        <f t="shared" si="119"/>
        <v>226.39689572085589</v>
      </c>
    </row>
    <row r="956" spans="1:24" x14ac:dyDescent="0.25">
      <c r="A956">
        <v>120</v>
      </c>
      <c r="B956">
        <v>36</v>
      </c>
      <c r="C956">
        <v>32</v>
      </c>
      <c r="D956">
        <v>14</v>
      </c>
      <c r="E956">
        <v>43</v>
      </c>
      <c r="F956">
        <v>1.4</v>
      </c>
      <c r="G956">
        <v>4</v>
      </c>
      <c r="H956">
        <v>875</v>
      </c>
      <c r="I956">
        <v>123.27</v>
      </c>
      <c r="J956">
        <v>229.85</v>
      </c>
      <c r="K956">
        <v>65.87</v>
      </c>
      <c r="L956">
        <v>47.07</v>
      </c>
      <c r="M956">
        <v>12</v>
      </c>
      <c r="N956">
        <v>41</v>
      </c>
      <c r="O956">
        <v>0.55000000000000004</v>
      </c>
      <c r="P956">
        <v>0.09</v>
      </c>
      <c r="Q956">
        <f t="shared" si="112"/>
        <v>0.21098572530864196</v>
      </c>
      <c r="R956">
        <f t="shared" si="113"/>
        <v>0.46000000000000008</v>
      </c>
      <c r="S956">
        <f t="shared" si="114"/>
        <v>5.0000000000000001E-4</v>
      </c>
      <c r="T956">
        <f t="shared" si="115"/>
        <v>8.3500000000000002E-4</v>
      </c>
      <c r="U956">
        <f t="shared" si="116"/>
        <v>0.12</v>
      </c>
      <c r="V956">
        <f t="shared" si="117"/>
        <v>141723.36734316492</v>
      </c>
      <c r="W956">
        <f t="shared" si="118"/>
        <v>17.223325892398517</v>
      </c>
      <c r="X956">
        <f t="shared" si="119"/>
        <v>282.44645901446711</v>
      </c>
    </row>
    <row r="957" spans="1:24" x14ac:dyDescent="0.25">
      <c r="A957">
        <v>120</v>
      </c>
      <c r="B957">
        <v>40</v>
      </c>
      <c r="C957">
        <v>44</v>
      </c>
      <c r="D957">
        <v>14</v>
      </c>
      <c r="E957">
        <v>43</v>
      </c>
      <c r="F957">
        <v>1.34</v>
      </c>
      <c r="G957">
        <v>2</v>
      </c>
      <c r="H957">
        <v>770</v>
      </c>
      <c r="I957">
        <v>204.73</v>
      </c>
      <c r="J957">
        <v>295.68</v>
      </c>
      <c r="K957">
        <v>53.71</v>
      </c>
      <c r="L957">
        <v>53.05</v>
      </c>
      <c r="M957">
        <v>12</v>
      </c>
      <c r="N957">
        <v>41</v>
      </c>
      <c r="O957">
        <v>0.45</v>
      </c>
      <c r="P957">
        <v>0.09</v>
      </c>
      <c r="Q957">
        <f t="shared" si="112"/>
        <v>0.12152777777777778</v>
      </c>
      <c r="R957">
        <f t="shared" si="113"/>
        <v>0.36</v>
      </c>
      <c r="S957">
        <f t="shared" si="114"/>
        <v>5.0000000000000001E-4</v>
      </c>
      <c r="T957">
        <f t="shared" si="115"/>
        <v>8.3500000000000002E-4</v>
      </c>
      <c r="U957">
        <f t="shared" si="116"/>
        <v>0.12</v>
      </c>
      <c r="V957">
        <f t="shared" si="117"/>
        <v>149231.55451404766</v>
      </c>
      <c r="W957">
        <f t="shared" si="118"/>
        <v>15.959485691085652</v>
      </c>
      <c r="X957">
        <f t="shared" si="119"/>
        <v>236.53966700192802</v>
      </c>
    </row>
    <row r="958" spans="1:24" x14ac:dyDescent="0.25">
      <c r="A958">
        <v>120</v>
      </c>
      <c r="B958">
        <v>36</v>
      </c>
      <c r="C958">
        <v>44</v>
      </c>
      <c r="D958">
        <v>14</v>
      </c>
      <c r="E958">
        <v>43</v>
      </c>
      <c r="F958">
        <v>1.37</v>
      </c>
      <c r="G958">
        <v>3</v>
      </c>
      <c r="H958">
        <v>730</v>
      </c>
      <c r="I958">
        <v>204.73</v>
      </c>
      <c r="J958">
        <v>292.7</v>
      </c>
      <c r="K958">
        <v>55.6</v>
      </c>
      <c r="L958">
        <v>42.93</v>
      </c>
      <c r="M958">
        <v>12</v>
      </c>
      <c r="N958">
        <v>41</v>
      </c>
      <c r="O958">
        <v>0.45</v>
      </c>
      <c r="P958">
        <v>0.09</v>
      </c>
      <c r="Q958">
        <f t="shared" si="112"/>
        <v>0.12801627384960718</v>
      </c>
      <c r="R958">
        <f t="shared" si="113"/>
        <v>0.36</v>
      </c>
      <c r="S958">
        <f t="shared" si="114"/>
        <v>5.0000000000000001E-4</v>
      </c>
      <c r="T958">
        <f t="shared" si="115"/>
        <v>8.3500000000000002E-4</v>
      </c>
      <c r="U958">
        <f t="shared" si="116"/>
        <v>0.12</v>
      </c>
      <c r="V958">
        <f t="shared" si="117"/>
        <v>161984.72484497074</v>
      </c>
      <c r="W958">
        <f t="shared" si="118"/>
        <v>16.423451269003976</v>
      </c>
      <c r="X958">
        <f t="shared" si="119"/>
        <v>238.54029271505212</v>
      </c>
    </row>
    <row r="959" spans="1:24" x14ac:dyDescent="0.25">
      <c r="A959">
        <v>120</v>
      </c>
      <c r="B959">
        <v>44</v>
      </c>
      <c r="C959">
        <v>44</v>
      </c>
      <c r="D959">
        <v>14</v>
      </c>
      <c r="E959">
        <v>43</v>
      </c>
      <c r="F959">
        <v>1.4</v>
      </c>
      <c r="G959">
        <v>3</v>
      </c>
      <c r="H959">
        <v>550</v>
      </c>
      <c r="I959">
        <v>204.79</v>
      </c>
      <c r="J959">
        <v>249.6</v>
      </c>
      <c r="K959">
        <v>18.989999999999998</v>
      </c>
      <c r="L959">
        <v>37.67</v>
      </c>
      <c r="M959">
        <v>12</v>
      </c>
      <c r="N959">
        <v>41</v>
      </c>
      <c r="O959">
        <v>0.45</v>
      </c>
      <c r="P959">
        <v>0.09</v>
      </c>
      <c r="Q959">
        <f t="shared" si="112"/>
        <v>7.8914141414141423E-2</v>
      </c>
      <c r="R959">
        <f t="shared" si="113"/>
        <v>0.36</v>
      </c>
      <c r="S959">
        <f t="shared" si="114"/>
        <v>5.0000000000000001E-4</v>
      </c>
      <c r="T959">
        <f t="shared" si="115"/>
        <v>8.3500000000000002E-4</v>
      </c>
      <c r="U959">
        <f t="shared" si="116"/>
        <v>0.12</v>
      </c>
      <c r="V959">
        <f t="shared" si="117"/>
        <v>77529.34371356247</v>
      </c>
      <c r="W959">
        <f t="shared" si="118"/>
        <v>5.9223804225638004</v>
      </c>
      <c r="X959">
        <f t="shared" si="119"/>
        <v>220.64809493914984</v>
      </c>
    </row>
    <row r="960" spans="1:24" x14ac:dyDescent="0.25">
      <c r="A960">
        <v>120</v>
      </c>
      <c r="B960">
        <v>40</v>
      </c>
      <c r="C960">
        <v>44</v>
      </c>
      <c r="D960">
        <v>14</v>
      </c>
      <c r="E960">
        <v>43</v>
      </c>
      <c r="F960">
        <v>1.34</v>
      </c>
      <c r="G960">
        <v>3</v>
      </c>
      <c r="H960">
        <v>655</v>
      </c>
      <c r="I960">
        <v>204.8</v>
      </c>
      <c r="J960">
        <v>268.33999999999997</v>
      </c>
      <c r="K960">
        <v>34.94</v>
      </c>
      <c r="L960">
        <v>39.799999999999997</v>
      </c>
      <c r="M960">
        <v>12</v>
      </c>
      <c r="N960">
        <v>41</v>
      </c>
      <c r="O960">
        <v>0.45</v>
      </c>
      <c r="P960">
        <v>0.09</v>
      </c>
      <c r="Q960">
        <f t="shared" si="112"/>
        <v>0.10337752525252525</v>
      </c>
      <c r="R960">
        <f t="shared" si="113"/>
        <v>0.36</v>
      </c>
      <c r="S960">
        <f t="shared" si="114"/>
        <v>5.0000000000000001E-4</v>
      </c>
      <c r="T960">
        <f t="shared" si="115"/>
        <v>8.3500000000000002E-4</v>
      </c>
      <c r="U960">
        <f t="shared" si="116"/>
        <v>0.12</v>
      </c>
      <c r="V960">
        <f t="shared" si="117"/>
        <v>116133.60369160071</v>
      </c>
      <c r="W960">
        <f t="shared" si="118"/>
        <v>10.564932002499788</v>
      </c>
      <c r="X960">
        <f t="shared" si="119"/>
        <v>230.71675228702637</v>
      </c>
    </row>
    <row r="961" spans="1:24" x14ac:dyDescent="0.25">
      <c r="A961">
        <v>120</v>
      </c>
      <c r="B961">
        <v>44</v>
      </c>
      <c r="C961">
        <v>40</v>
      </c>
      <c r="D961">
        <v>14</v>
      </c>
      <c r="E961">
        <v>43</v>
      </c>
      <c r="F961">
        <v>1.37</v>
      </c>
      <c r="G961">
        <v>3</v>
      </c>
      <c r="H961">
        <v>600</v>
      </c>
      <c r="I961">
        <v>205.02</v>
      </c>
      <c r="J961">
        <v>260.11</v>
      </c>
      <c r="K961">
        <v>27.74</v>
      </c>
      <c r="L961">
        <v>38.68</v>
      </c>
      <c r="M961">
        <v>12</v>
      </c>
      <c r="N961">
        <v>41</v>
      </c>
      <c r="O961">
        <v>0.45</v>
      </c>
      <c r="P961">
        <v>0.09</v>
      </c>
      <c r="Q961">
        <f t="shared" ref="Q961:Q1024" si="120">H961/3600/(B961*C961*10^-3)</f>
        <v>9.4696969696969696E-2</v>
      </c>
      <c r="R961">
        <f t="shared" ref="R961:R1024" si="121">O961-P961</f>
        <v>0.36</v>
      </c>
      <c r="S961">
        <f t="shared" ref="S961:S1024" si="122">500*10^-6</f>
        <v>5.0000000000000001E-4</v>
      </c>
      <c r="T961">
        <f t="shared" ref="T961:T1024" si="123">0.000835</f>
        <v>8.3500000000000002E-4</v>
      </c>
      <c r="U961">
        <f t="shared" ref="U961:U1024" si="124">A961/1000</f>
        <v>0.12</v>
      </c>
      <c r="V961">
        <f t="shared" ref="V961:V1024" si="125">U961*(150*T961*(1-R961)^2*Q961/(S961^2*R961^3)+1.75*1000*(1-R961)*Q961^2/(S961*R961^3))</f>
        <v>101645.99606238215</v>
      </c>
      <c r="W961">
        <f t="shared" ref="W961:W1024" si="126">V961*H961/3600/1000/2</f>
        <v>8.4704996718651788</v>
      </c>
      <c r="X961">
        <f t="shared" ref="X961:X1024" si="127">ABS(W961-K961)/W961*100</f>
        <v>227.48953514677049</v>
      </c>
    </row>
    <row r="962" spans="1:24" x14ac:dyDescent="0.25">
      <c r="A962">
        <v>120</v>
      </c>
      <c r="B962">
        <v>44</v>
      </c>
      <c r="C962">
        <v>44</v>
      </c>
      <c r="D962">
        <v>14</v>
      </c>
      <c r="E962">
        <v>43</v>
      </c>
      <c r="F962">
        <v>1.28</v>
      </c>
      <c r="G962">
        <v>3</v>
      </c>
      <c r="H962">
        <v>670</v>
      </c>
      <c r="I962">
        <v>205.09</v>
      </c>
      <c r="J962">
        <v>264.29000000000002</v>
      </c>
      <c r="K962">
        <v>31.74</v>
      </c>
      <c r="L962">
        <v>39.54</v>
      </c>
      <c r="M962">
        <v>12</v>
      </c>
      <c r="N962">
        <v>41</v>
      </c>
      <c r="O962">
        <v>0.45</v>
      </c>
      <c r="P962">
        <v>0.09</v>
      </c>
      <c r="Q962">
        <f t="shared" si="120"/>
        <v>9.6131772268135907E-2</v>
      </c>
      <c r="R962">
        <f t="shared" si="121"/>
        <v>0.36</v>
      </c>
      <c r="S962">
        <f t="shared" si="122"/>
        <v>5.0000000000000001E-4</v>
      </c>
      <c r="T962">
        <f t="shared" si="123"/>
        <v>8.3500000000000002E-4</v>
      </c>
      <c r="U962">
        <f t="shared" si="124"/>
        <v>0.12</v>
      </c>
      <c r="V962">
        <f t="shared" si="125"/>
        <v>103980.74600493778</v>
      </c>
      <c r="W962">
        <f t="shared" si="126"/>
        <v>9.6759860865705996</v>
      </c>
      <c r="X962">
        <f t="shared" si="127"/>
        <v>228.02858247235667</v>
      </c>
    </row>
    <row r="963" spans="1:24" x14ac:dyDescent="0.25">
      <c r="A963">
        <v>120</v>
      </c>
      <c r="B963">
        <v>44</v>
      </c>
      <c r="C963">
        <v>48</v>
      </c>
      <c r="D963">
        <v>14</v>
      </c>
      <c r="E963">
        <v>43</v>
      </c>
      <c r="F963">
        <v>1.31</v>
      </c>
      <c r="G963">
        <v>3</v>
      </c>
      <c r="H963">
        <v>605</v>
      </c>
      <c r="I963">
        <v>205.18</v>
      </c>
      <c r="J963">
        <v>252</v>
      </c>
      <c r="K963">
        <v>21.17</v>
      </c>
      <c r="L963">
        <v>38.08</v>
      </c>
      <c r="M963">
        <v>12</v>
      </c>
      <c r="N963">
        <v>41</v>
      </c>
      <c r="O963">
        <v>0.45</v>
      </c>
      <c r="P963">
        <v>0.09</v>
      </c>
      <c r="Q963">
        <f t="shared" si="120"/>
        <v>7.9571759259259259E-2</v>
      </c>
      <c r="R963">
        <f t="shared" si="121"/>
        <v>0.36</v>
      </c>
      <c r="S963">
        <f t="shared" si="122"/>
        <v>5.0000000000000001E-4</v>
      </c>
      <c r="T963">
        <f t="shared" si="123"/>
        <v>8.3500000000000002E-4</v>
      </c>
      <c r="U963">
        <f t="shared" si="124"/>
        <v>0.12</v>
      </c>
      <c r="V963">
        <f t="shared" si="125"/>
        <v>78476.898665903194</v>
      </c>
      <c r="W963">
        <f t="shared" si="126"/>
        <v>6.5942394017876982</v>
      </c>
      <c r="X963">
        <f t="shared" si="127"/>
        <v>221.0377832849201</v>
      </c>
    </row>
    <row r="964" spans="1:24" x14ac:dyDescent="0.25">
      <c r="A964">
        <v>120</v>
      </c>
      <c r="B964">
        <v>40</v>
      </c>
      <c r="C964">
        <v>48</v>
      </c>
      <c r="D964">
        <v>14</v>
      </c>
      <c r="E964">
        <v>43</v>
      </c>
      <c r="F964">
        <v>1.37</v>
      </c>
      <c r="G964">
        <v>1.5</v>
      </c>
      <c r="H964">
        <v>705</v>
      </c>
      <c r="I964">
        <v>205.28</v>
      </c>
      <c r="J964">
        <v>279.73</v>
      </c>
      <c r="K964">
        <v>36.770000000000003</v>
      </c>
      <c r="L964">
        <v>49.03</v>
      </c>
      <c r="M964">
        <v>12</v>
      </c>
      <c r="N964">
        <v>41</v>
      </c>
      <c r="O964">
        <v>0.45</v>
      </c>
      <c r="P964">
        <v>0.09</v>
      </c>
      <c r="Q964">
        <f t="shared" si="120"/>
        <v>0.10199652777777778</v>
      </c>
      <c r="R964">
        <f t="shared" si="121"/>
        <v>0.36</v>
      </c>
      <c r="S964">
        <f t="shared" si="122"/>
        <v>5.0000000000000001E-4</v>
      </c>
      <c r="T964">
        <f t="shared" si="123"/>
        <v>8.3500000000000002E-4</v>
      </c>
      <c r="U964">
        <f t="shared" si="124"/>
        <v>0.12</v>
      </c>
      <c r="V964">
        <f t="shared" si="125"/>
        <v>113770.67908180601</v>
      </c>
      <c r="W964">
        <f t="shared" si="126"/>
        <v>11.140045660093504</v>
      </c>
      <c r="X964">
        <f t="shared" si="127"/>
        <v>230.07046040860993</v>
      </c>
    </row>
    <row r="965" spans="1:24" x14ac:dyDescent="0.25">
      <c r="A965">
        <v>120</v>
      </c>
      <c r="B965">
        <v>40</v>
      </c>
      <c r="C965">
        <v>44</v>
      </c>
      <c r="D965">
        <v>14</v>
      </c>
      <c r="E965">
        <v>43</v>
      </c>
      <c r="F965">
        <v>1.37</v>
      </c>
      <c r="G965">
        <v>3</v>
      </c>
      <c r="H965">
        <v>620</v>
      </c>
      <c r="I965">
        <v>205.44</v>
      </c>
      <c r="J965">
        <v>263.7</v>
      </c>
      <c r="K965">
        <v>30.23</v>
      </c>
      <c r="L965">
        <v>39.14</v>
      </c>
      <c r="M965">
        <v>12</v>
      </c>
      <c r="N965">
        <v>41</v>
      </c>
      <c r="O965">
        <v>0.45</v>
      </c>
      <c r="P965">
        <v>0.09</v>
      </c>
      <c r="Q965">
        <f t="shared" si="120"/>
        <v>9.7853535353535359E-2</v>
      </c>
      <c r="R965">
        <f t="shared" si="121"/>
        <v>0.36</v>
      </c>
      <c r="S965">
        <f t="shared" si="122"/>
        <v>5.0000000000000001E-4</v>
      </c>
      <c r="T965">
        <f t="shared" si="123"/>
        <v>8.3500000000000002E-4</v>
      </c>
      <c r="U965">
        <f t="shared" si="124"/>
        <v>0.12</v>
      </c>
      <c r="V965">
        <f t="shared" si="125"/>
        <v>106813.75787639042</v>
      </c>
      <c r="W965">
        <f t="shared" si="126"/>
        <v>9.1978513726891737</v>
      </c>
      <c r="X965">
        <f t="shared" si="127"/>
        <v>228.66371476452397</v>
      </c>
    </row>
    <row r="966" spans="1:24" x14ac:dyDescent="0.25">
      <c r="A966">
        <v>120</v>
      </c>
      <c r="B966">
        <v>44</v>
      </c>
      <c r="C966">
        <v>44</v>
      </c>
      <c r="D966">
        <v>14</v>
      </c>
      <c r="E966">
        <v>43</v>
      </c>
      <c r="F966">
        <v>1.37</v>
      </c>
      <c r="G966">
        <v>3</v>
      </c>
      <c r="H966">
        <v>575</v>
      </c>
      <c r="I966">
        <v>205.45</v>
      </c>
      <c r="J966">
        <v>252.91</v>
      </c>
      <c r="K966">
        <v>21.3</v>
      </c>
      <c r="L966">
        <v>38.020000000000003</v>
      </c>
      <c r="M966">
        <v>12</v>
      </c>
      <c r="N966">
        <v>41</v>
      </c>
      <c r="O966">
        <v>0.45</v>
      </c>
      <c r="P966">
        <v>0.09</v>
      </c>
      <c r="Q966">
        <f t="shared" si="120"/>
        <v>8.2501147842056935E-2</v>
      </c>
      <c r="R966">
        <f t="shared" si="121"/>
        <v>0.36</v>
      </c>
      <c r="S966">
        <f t="shared" si="122"/>
        <v>5.0000000000000001E-4</v>
      </c>
      <c r="T966">
        <f t="shared" si="123"/>
        <v>8.3500000000000002E-4</v>
      </c>
      <c r="U966">
        <f t="shared" si="124"/>
        <v>0.12</v>
      </c>
      <c r="V966">
        <f t="shared" si="125"/>
        <v>82758.363666627847</v>
      </c>
      <c r="W966">
        <f t="shared" si="126"/>
        <v>6.6091748761543077</v>
      </c>
      <c r="X966">
        <f t="shared" si="127"/>
        <v>222.2792617706292</v>
      </c>
    </row>
    <row r="967" spans="1:24" x14ac:dyDescent="0.25">
      <c r="A967">
        <v>120</v>
      </c>
      <c r="B967">
        <v>40</v>
      </c>
      <c r="C967">
        <v>40</v>
      </c>
      <c r="D967">
        <v>14</v>
      </c>
      <c r="E967">
        <v>43</v>
      </c>
      <c r="F967">
        <v>1.4</v>
      </c>
      <c r="G967">
        <v>3</v>
      </c>
      <c r="H967">
        <v>630</v>
      </c>
      <c r="I967">
        <v>205.51</v>
      </c>
      <c r="J967">
        <v>271.81</v>
      </c>
      <c r="K967">
        <v>36.880000000000003</v>
      </c>
      <c r="L967">
        <v>39.99</v>
      </c>
      <c r="M967">
        <v>12</v>
      </c>
      <c r="N967">
        <v>41</v>
      </c>
      <c r="O967">
        <v>0.45</v>
      </c>
      <c r="P967">
        <v>0.09</v>
      </c>
      <c r="Q967">
        <f t="shared" si="120"/>
        <v>0.10937499999999999</v>
      </c>
      <c r="R967">
        <f t="shared" si="121"/>
        <v>0.36</v>
      </c>
      <c r="S967">
        <f t="shared" si="122"/>
        <v>5.0000000000000001E-4</v>
      </c>
      <c r="T967">
        <f t="shared" si="123"/>
        <v>8.3500000000000002E-4</v>
      </c>
      <c r="U967">
        <f t="shared" si="124"/>
        <v>0.12</v>
      </c>
      <c r="V967">
        <f t="shared" si="125"/>
        <v>126650.39866255145</v>
      </c>
      <c r="W967">
        <f t="shared" si="126"/>
        <v>11.081909882973251</v>
      </c>
      <c r="X967">
        <f t="shared" si="127"/>
        <v>232.79462104870669</v>
      </c>
    </row>
    <row r="968" spans="1:24" x14ac:dyDescent="0.25">
      <c r="A968">
        <v>120</v>
      </c>
      <c r="B968">
        <v>40</v>
      </c>
      <c r="C968">
        <v>44</v>
      </c>
      <c r="D968">
        <v>14</v>
      </c>
      <c r="E968">
        <v>43</v>
      </c>
      <c r="F968">
        <v>1.37</v>
      </c>
      <c r="G968">
        <v>2</v>
      </c>
      <c r="H968">
        <v>670</v>
      </c>
      <c r="I968">
        <v>205.57</v>
      </c>
      <c r="J968">
        <v>275.54000000000002</v>
      </c>
      <c r="K968">
        <v>37.08</v>
      </c>
      <c r="L968">
        <v>49.05</v>
      </c>
      <c r="M968">
        <v>12</v>
      </c>
      <c r="N968">
        <v>41</v>
      </c>
      <c r="O968">
        <v>0.45</v>
      </c>
      <c r="P968">
        <v>0.09</v>
      </c>
      <c r="Q968">
        <f t="shared" si="120"/>
        <v>0.1057449494949495</v>
      </c>
      <c r="R968">
        <f t="shared" si="121"/>
        <v>0.36</v>
      </c>
      <c r="S968">
        <f t="shared" si="122"/>
        <v>5.0000000000000001E-4</v>
      </c>
      <c r="T968">
        <f t="shared" si="123"/>
        <v>8.3500000000000002E-4</v>
      </c>
      <c r="U968">
        <f t="shared" si="124"/>
        <v>0.12</v>
      </c>
      <c r="V968">
        <f t="shared" si="125"/>
        <v>120235.45812176724</v>
      </c>
      <c r="W968">
        <f t="shared" si="126"/>
        <v>11.188577352997784</v>
      </c>
      <c r="X968">
        <f t="shared" si="127"/>
        <v>231.40942615072558</v>
      </c>
    </row>
    <row r="969" spans="1:24" x14ac:dyDescent="0.25">
      <c r="A969">
        <v>120</v>
      </c>
      <c r="B969">
        <v>40</v>
      </c>
      <c r="C969">
        <v>40</v>
      </c>
      <c r="D969">
        <v>14</v>
      </c>
      <c r="E969">
        <v>43</v>
      </c>
      <c r="F969">
        <v>1.37</v>
      </c>
      <c r="G969">
        <v>3</v>
      </c>
      <c r="H969">
        <v>680</v>
      </c>
      <c r="I969">
        <v>205.62</v>
      </c>
      <c r="J969">
        <v>281.52999999999997</v>
      </c>
      <c r="K969">
        <v>45.2</v>
      </c>
      <c r="L969">
        <v>41.36</v>
      </c>
      <c r="M969">
        <v>12</v>
      </c>
      <c r="N969">
        <v>41</v>
      </c>
      <c r="O969">
        <v>0.45</v>
      </c>
      <c r="P969">
        <v>0.09</v>
      </c>
      <c r="Q969">
        <f t="shared" si="120"/>
        <v>0.11805555555555555</v>
      </c>
      <c r="R969">
        <f t="shared" si="121"/>
        <v>0.36</v>
      </c>
      <c r="S969">
        <f t="shared" si="122"/>
        <v>5.0000000000000001E-4</v>
      </c>
      <c r="T969">
        <f t="shared" si="123"/>
        <v>8.3500000000000002E-4</v>
      </c>
      <c r="U969">
        <f t="shared" si="124"/>
        <v>0.12</v>
      </c>
      <c r="V969">
        <f t="shared" si="125"/>
        <v>142606.14489661131</v>
      </c>
      <c r="W969">
        <f t="shared" si="126"/>
        <v>13.4683581291244</v>
      </c>
      <c r="X969">
        <f t="shared" si="127"/>
        <v>235.60141159491522</v>
      </c>
    </row>
    <row r="970" spans="1:24" x14ac:dyDescent="0.25">
      <c r="A970">
        <v>120</v>
      </c>
      <c r="B970">
        <v>40</v>
      </c>
      <c r="C970">
        <v>44</v>
      </c>
      <c r="D970">
        <v>14</v>
      </c>
      <c r="E970">
        <v>43</v>
      </c>
      <c r="F970">
        <v>1.4</v>
      </c>
      <c r="G970">
        <v>3</v>
      </c>
      <c r="H970">
        <v>590</v>
      </c>
      <c r="I970">
        <v>205.65</v>
      </c>
      <c r="J970">
        <v>259.7</v>
      </c>
      <c r="K970">
        <v>26.54</v>
      </c>
      <c r="L970">
        <v>38.619999999999997</v>
      </c>
      <c r="M970">
        <v>12</v>
      </c>
      <c r="N970">
        <v>41</v>
      </c>
      <c r="O970">
        <v>0.45</v>
      </c>
      <c r="P970">
        <v>0.09</v>
      </c>
      <c r="Q970">
        <f t="shared" si="120"/>
        <v>9.3118686868686865E-2</v>
      </c>
      <c r="R970">
        <f t="shared" si="121"/>
        <v>0.36</v>
      </c>
      <c r="S970">
        <f t="shared" si="122"/>
        <v>5.0000000000000001E-4</v>
      </c>
      <c r="T970">
        <f t="shared" si="123"/>
        <v>8.3500000000000002E-4</v>
      </c>
      <c r="U970">
        <f t="shared" si="124"/>
        <v>0.12</v>
      </c>
      <c r="V970">
        <f t="shared" si="125"/>
        <v>99105.169073408571</v>
      </c>
      <c r="W970">
        <f t="shared" si="126"/>
        <v>8.1211180212932028</v>
      </c>
      <c r="X970">
        <f t="shared" si="127"/>
        <v>226.80229409809493</v>
      </c>
    </row>
    <row r="971" spans="1:24" x14ac:dyDescent="0.25">
      <c r="A971">
        <v>120</v>
      </c>
      <c r="B971">
        <v>48</v>
      </c>
      <c r="C971">
        <v>44</v>
      </c>
      <c r="D971">
        <v>14</v>
      </c>
      <c r="E971">
        <v>43</v>
      </c>
      <c r="F971">
        <v>1.4</v>
      </c>
      <c r="G971">
        <v>3</v>
      </c>
      <c r="H971">
        <v>530</v>
      </c>
      <c r="I971">
        <v>205.7</v>
      </c>
      <c r="J971">
        <v>245.73</v>
      </c>
      <c r="K971">
        <v>15.08</v>
      </c>
      <c r="L971">
        <v>37.64</v>
      </c>
      <c r="M971">
        <v>12</v>
      </c>
      <c r="N971">
        <v>41</v>
      </c>
      <c r="O971">
        <v>0.45</v>
      </c>
      <c r="P971">
        <v>0.09</v>
      </c>
      <c r="Q971">
        <f t="shared" si="120"/>
        <v>6.9707491582491579E-2</v>
      </c>
      <c r="R971">
        <f t="shared" si="121"/>
        <v>0.36</v>
      </c>
      <c r="S971">
        <f t="shared" si="122"/>
        <v>5.0000000000000001E-4</v>
      </c>
      <c r="T971">
        <f t="shared" si="123"/>
        <v>8.3500000000000002E-4</v>
      </c>
      <c r="U971">
        <f t="shared" si="124"/>
        <v>0.12</v>
      </c>
      <c r="V971">
        <f t="shared" si="125"/>
        <v>64786.799079079959</v>
      </c>
      <c r="W971">
        <f t="shared" si="126"/>
        <v>4.769028265543386</v>
      </c>
      <c r="X971">
        <f t="shared" si="127"/>
        <v>216.20697467771825</v>
      </c>
    </row>
    <row r="972" spans="1:24" x14ac:dyDescent="0.25">
      <c r="A972">
        <v>120</v>
      </c>
      <c r="B972">
        <v>48</v>
      </c>
      <c r="C972">
        <v>44</v>
      </c>
      <c r="D972">
        <v>14</v>
      </c>
      <c r="E972">
        <v>43</v>
      </c>
      <c r="F972">
        <v>1.34</v>
      </c>
      <c r="G972">
        <v>3</v>
      </c>
      <c r="H972">
        <v>570</v>
      </c>
      <c r="I972">
        <v>205.78</v>
      </c>
      <c r="J972">
        <v>249.14</v>
      </c>
      <c r="K972">
        <v>18.16</v>
      </c>
      <c r="L972">
        <v>37.83</v>
      </c>
      <c r="M972">
        <v>12</v>
      </c>
      <c r="N972">
        <v>41</v>
      </c>
      <c r="O972">
        <v>0.45</v>
      </c>
      <c r="P972">
        <v>0.09</v>
      </c>
      <c r="Q972">
        <f t="shared" si="120"/>
        <v>7.4968434343434337E-2</v>
      </c>
      <c r="R972">
        <f t="shared" si="121"/>
        <v>0.36</v>
      </c>
      <c r="S972">
        <f t="shared" si="122"/>
        <v>5.0000000000000001E-4</v>
      </c>
      <c r="T972">
        <f t="shared" si="123"/>
        <v>8.3500000000000002E-4</v>
      </c>
      <c r="U972">
        <f t="shared" si="124"/>
        <v>0.12</v>
      </c>
      <c r="V972">
        <f t="shared" si="125"/>
        <v>71948.658939175613</v>
      </c>
      <c r="W972">
        <f t="shared" si="126"/>
        <v>5.6959354993514024</v>
      </c>
      <c r="X972">
        <f t="shared" si="127"/>
        <v>218.82383503232933</v>
      </c>
    </row>
    <row r="973" spans="1:24" x14ac:dyDescent="0.25">
      <c r="A973">
        <v>120</v>
      </c>
      <c r="B973">
        <v>44</v>
      </c>
      <c r="C973">
        <v>44</v>
      </c>
      <c r="D973">
        <v>14</v>
      </c>
      <c r="E973">
        <v>43</v>
      </c>
      <c r="F973">
        <v>1.31</v>
      </c>
      <c r="G973">
        <v>3</v>
      </c>
      <c r="H973">
        <v>635</v>
      </c>
      <c r="I973">
        <v>205.82</v>
      </c>
      <c r="J973">
        <v>260.45999999999998</v>
      </c>
      <c r="K973">
        <v>27.58</v>
      </c>
      <c r="L973">
        <v>38.97</v>
      </c>
      <c r="M973">
        <v>12</v>
      </c>
      <c r="N973">
        <v>41</v>
      </c>
      <c r="O973">
        <v>0.45</v>
      </c>
      <c r="P973">
        <v>0.09</v>
      </c>
      <c r="Q973">
        <f t="shared" si="120"/>
        <v>9.1109963269054184E-2</v>
      </c>
      <c r="R973">
        <f t="shared" si="121"/>
        <v>0.36</v>
      </c>
      <c r="S973">
        <f t="shared" si="122"/>
        <v>5.0000000000000001E-4</v>
      </c>
      <c r="T973">
        <f t="shared" si="123"/>
        <v>8.3500000000000002E-4</v>
      </c>
      <c r="U973">
        <f t="shared" si="124"/>
        <v>0.12</v>
      </c>
      <c r="V973">
        <f t="shared" si="125"/>
        <v>95912.901311438618</v>
      </c>
      <c r="W973">
        <f t="shared" si="126"/>
        <v>8.4589850462171565</v>
      </c>
      <c r="X973">
        <f t="shared" si="127"/>
        <v>226.0438439045796</v>
      </c>
    </row>
    <row r="974" spans="1:24" x14ac:dyDescent="0.25">
      <c r="A974">
        <v>120</v>
      </c>
      <c r="B974">
        <v>48</v>
      </c>
      <c r="C974">
        <v>40</v>
      </c>
      <c r="D974">
        <v>14</v>
      </c>
      <c r="E974">
        <v>43</v>
      </c>
      <c r="F974">
        <v>1.4</v>
      </c>
      <c r="G974">
        <v>1.5</v>
      </c>
      <c r="H974">
        <v>595</v>
      </c>
      <c r="I974">
        <v>206</v>
      </c>
      <c r="J974">
        <v>262.20999999999998</v>
      </c>
      <c r="K974">
        <v>23.58</v>
      </c>
      <c r="L974">
        <v>45.01</v>
      </c>
      <c r="M974">
        <v>12</v>
      </c>
      <c r="N974">
        <v>41</v>
      </c>
      <c r="O974">
        <v>0.45</v>
      </c>
      <c r="P974">
        <v>0.09</v>
      </c>
      <c r="Q974">
        <f t="shared" si="120"/>
        <v>8.608217592592593E-2</v>
      </c>
      <c r="R974">
        <f t="shared" si="121"/>
        <v>0.36</v>
      </c>
      <c r="S974">
        <f t="shared" si="122"/>
        <v>5.0000000000000001E-4</v>
      </c>
      <c r="T974">
        <f t="shared" si="123"/>
        <v>8.3500000000000002E-4</v>
      </c>
      <c r="U974">
        <f t="shared" si="124"/>
        <v>0.12</v>
      </c>
      <c r="V974">
        <f t="shared" si="125"/>
        <v>88126.555442610901</v>
      </c>
      <c r="W974">
        <f t="shared" si="126"/>
        <v>7.2826806233824284</v>
      </c>
      <c r="X974">
        <f t="shared" si="127"/>
        <v>223.78187674867868</v>
      </c>
    </row>
    <row r="975" spans="1:24" x14ac:dyDescent="0.25">
      <c r="A975">
        <v>120</v>
      </c>
      <c r="B975">
        <v>44</v>
      </c>
      <c r="C975">
        <v>44</v>
      </c>
      <c r="D975">
        <v>14</v>
      </c>
      <c r="E975">
        <v>43</v>
      </c>
      <c r="F975">
        <v>1.4</v>
      </c>
      <c r="G975">
        <v>3</v>
      </c>
      <c r="H975">
        <v>555</v>
      </c>
      <c r="I975">
        <v>206.11</v>
      </c>
      <c r="J975">
        <v>251.57</v>
      </c>
      <c r="K975">
        <v>19.440000000000001</v>
      </c>
      <c r="L975">
        <v>37.93</v>
      </c>
      <c r="M975">
        <v>12</v>
      </c>
      <c r="N975">
        <v>41</v>
      </c>
      <c r="O975">
        <v>0.45</v>
      </c>
      <c r="P975">
        <v>0.09</v>
      </c>
      <c r="Q975">
        <f t="shared" si="120"/>
        <v>7.9631542699724528E-2</v>
      </c>
      <c r="R975">
        <f t="shared" si="121"/>
        <v>0.36</v>
      </c>
      <c r="S975">
        <f t="shared" si="122"/>
        <v>5.0000000000000001E-4</v>
      </c>
      <c r="T975">
        <f t="shared" si="123"/>
        <v>8.3500000000000002E-4</v>
      </c>
      <c r="U975">
        <f t="shared" si="124"/>
        <v>0.12</v>
      </c>
      <c r="V975">
        <f t="shared" si="125"/>
        <v>78563.287120696055</v>
      </c>
      <c r="W975">
        <f t="shared" si="126"/>
        <v>6.0559200488869873</v>
      </c>
      <c r="X975">
        <f t="shared" si="127"/>
        <v>221.00820095161038</v>
      </c>
    </row>
    <row r="976" spans="1:24" x14ac:dyDescent="0.25">
      <c r="A976">
        <v>120</v>
      </c>
      <c r="B976">
        <v>48</v>
      </c>
      <c r="C976">
        <v>48</v>
      </c>
      <c r="D976">
        <v>14</v>
      </c>
      <c r="E976">
        <v>43</v>
      </c>
      <c r="F976">
        <v>1.25</v>
      </c>
      <c r="G976">
        <v>3</v>
      </c>
      <c r="H976">
        <v>630</v>
      </c>
      <c r="I976">
        <v>206.14</v>
      </c>
      <c r="J976">
        <v>251.23</v>
      </c>
      <c r="K976">
        <v>20.49</v>
      </c>
      <c r="L976">
        <v>38.229999999999997</v>
      </c>
      <c r="M976">
        <v>12</v>
      </c>
      <c r="N976">
        <v>41</v>
      </c>
      <c r="O976">
        <v>0.45</v>
      </c>
      <c r="P976">
        <v>0.09</v>
      </c>
      <c r="Q976">
        <f t="shared" si="120"/>
        <v>7.5954861111111091E-2</v>
      </c>
      <c r="R976">
        <f t="shared" si="121"/>
        <v>0.36</v>
      </c>
      <c r="S976">
        <f t="shared" si="122"/>
        <v>5.0000000000000001E-4</v>
      </c>
      <c r="T976">
        <f t="shared" si="123"/>
        <v>8.3500000000000002E-4</v>
      </c>
      <c r="U976">
        <f t="shared" si="124"/>
        <v>0.12</v>
      </c>
      <c r="V976">
        <f t="shared" si="125"/>
        <v>73327.012196041629</v>
      </c>
      <c r="W976">
        <f t="shared" si="126"/>
        <v>6.4161135671536433</v>
      </c>
      <c r="X976">
        <f t="shared" si="127"/>
        <v>219.35220263081939</v>
      </c>
    </row>
    <row r="977" spans="1:24" x14ac:dyDescent="0.25">
      <c r="A977">
        <v>120</v>
      </c>
      <c r="B977">
        <v>44</v>
      </c>
      <c r="C977">
        <v>44</v>
      </c>
      <c r="D977">
        <v>14</v>
      </c>
      <c r="E977">
        <v>43</v>
      </c>
      <c r="F977">
        <v>1.37</v>
      </c>
      <c r="G977">
        <v>1.5</v>
      </c>
      <c r="H977">
        <v>660</v>
      </c>
      <c r="I977">
        <v>206.26</v>
      </c>
      <c r="J977">
        <v>272.02</v>
      </c>
      <c r="K977">
        <v>30.5</v>
      </c>
      <c r="L977">
        <v>47.33</v>
      </c>
      <c r="M977">
        <v>12</v>
      </c>
      <c r="N977">
        <v>41</v>
      </c>
      <c r="O977">
        <v>0.45</v>
      </c>
      <c r="P977">
        <v>0.09</v>
      </c>
      <c r="Q977">
        <f t="shared" si="120"/>
        <v>9.4696969696969696E-2</v>
      </c>
      <c r="R977">
        <f t="shared" si="121"/>
        <v>0.36</v>
      </c>
      <c r="S977">
        <f t="shared" si="122"/>
        <v>5.0000000000000001E-4</v>
      </c>
      <c r="T977">
        <f t="shared" si="123"/>
        <v>8.3500000000000002E-4</v>
      </c>
      <c r="U977">
        <f t="shared" si="124"/>
        <v>0.12</v>
      </c>
      <c r="V977">
        <f t="shared" si="125"/>
        <v>101645.99606238215</v>
      </c>
      <c r="W977">
        <f t="shared" si="126"/>
        <v>9.3175496390516965</v>
      </c>
      <c r="X977">
        <f t="shared" si="127"/>
        <v>227.33928105055062</v>
      </c>
    </row>
    <row r="978" spans="1:24" x14ac:dyDescent="0.25">
      <c r="A978">
        <v>120</v>
      </c>
      <c r="B978">
        <v>40</v>
      </c>
      <c r="C978">
        <v>44</v>
      </c>
      <c r="D978">
        <v>14</v>
      </c>
      <c r="E978">
        <v>43</v>
      </c>
      <c r="F978">
        <v>1.34</v>
      </c>
      <c r="G978">
        <v>3</v>
      </c>
      <c r="H978">
        <v>665</v>
      </c>
      <c r="I978">
        <v>206.34</v>
      </c>
      <c r="J978">
        <v>271.7</v>
      </c>
      <c r="K978">
        <v>36.369999999999997</v>
      </c>
      <c r="L978">
        <v>40.28</v>
      </c>
      <c r="M978">
        <v>12</v>
      </c>
      <c r="N978">
        <v>41</v>
      </c>
      <c r="O978">
        <v>0.45</v>
      </c>
      <c r="P978">
        <v>0.09</v>
      </c>
      <c r="Q978">
        <f t="shared" si="120"/>
        <v>0.10495580808080808</v>
      </c>
      <c r="R978">
        <f t="shared" si="121"/>
        <v>0.36</v>
      </c>
      <c r="S978">
        <f t="shared" si="122"/>
        <v>5.0000000000000001E-4</v>
      </c>
      <c r="T978">
        <f t="shared" si="123"/>
        <v>8.3500000000000002E-4</v>
      </c>
      <c r="U978">
        <f t="shared" si="124"/>
        <v>0.12</v>
      </c>
      <c r="V978">
        <f t="shared" si="125"/>
        <v>118860.99765870663</v>
      </c>
      <c r="W978">
        <f t="shared" si="126"/>
        <v>10.97813381153332</v>
      </c>
      <c r="X978">
        <f t="shared" si="127"/>
        <v>231.29492338479872</v>
      </c>
    </row>
    <row r="979" spans="1:24" x14ac:dyDescent="0.25">
      <c r="A979">
        <v>120</v>
      </c>
      <c r="B979">
        <v>48</v>
      </c>
      <c r="C979">
        <v>40</v>
      </c>
      <c r="D979">
        <v>14</v>
      </c>
      <c r="E979">
        <v>43</v>
      </c>
      <c r="F979">
        <v>1.31</v>
      </c>
      <c r="G979">
        <v>3</v>
      </c>
      <c r="H979">
        <v>625</v>
      </c>
      <c r="I979">
        <v>206.56</v>
      </c>
      <c r="J979">
        <v>260.23</v>
      </c>
      <c r="K979">
        <v>26.82</v>
      </c>
      <c r="L979">
        <v>38.94</v>
      </c>
      <c r="M979">
        <v>12</v>
      </c>
      <c r="N979">
        <v>41</v>
      </c>
      <c r="O979">
        <v>0.45</v>
      </c>
      <c r="P979">
        <v>0.09</v>
      </c>
      <c r="Q979">
        <f t="shared" si="120"/>
        <v>9.0422453703703706E-2</v>
      </c>
      <c r="R979">
        <f t="shared" si="121"/>
        <v>0.36</v>
      </c>
      <c r="S979">
        <f t="shared" si="122"/>
        <v>5.0000000000000001E-4</v>
      </c>
      <c r="T979">
        <f t="shared" si="123"/>
        <v>8.3500000000000002E-4</v>
      </c>
      <c r="U979">
        <f t="shared" si="124"/>
        <v>0.12</v>
      </c>
      <c r="V979">
        <f t="shared" si="125"/>
        <v>94830.989339670952</v>
      </c>
      <c r="W979">
        <f t="shared" si="126"/>
        <v>8.2318567135131033</v>
      </c>
      <c r="X979">
        <f t="shared" si="127"/>
        <v>225.80742028676602</v>
      </c>
    </row>
    <row r="980" spans="1:24" x14ac:dyDescent="0.25">
      <c r="A980">
        <v>120</v>
      </c>
      <c r="B980">
        <v>48</v>
      </c>
      <c r="C980">
        <v>48</v>
      </c>
      <c r="D980">
        <v>14</v>
      </c>
      <c r="E980">
        <v>43</v>
      </c>
      <c r="F980">
        <v>1.31</v>
      </c>
      <c r="G980">
        <v>3</v>
      </c>
      <c r="H980">
        <v>580</v>
      </c>
      <c r="I980">
        <v>206.61</v>
      </c>
      <c r="J980">
        <v>247.71</v>
      </c>
      <c r="K980">
        <v>16.579999999999998</v>
      </c>
      <c r="L980">
        <v>37.909999999999997</v>
      </c>
      <c r="M980">
        <v>12</v>
      </c>
      <c r="N980">
        <v>41</v>
      </c>
      <c r="O980">
        <v>0.45</v>
      </c>
      <c r="P980">
        <v>0.09</v>
      </c>
      <c r="Q980">
        <f t="shared" si="120"/>
        <v>6.9926697530864196E-2</v>
      </c>
      <c r="R980">
        <f t="shared" si="121"/>
        <v>0.36</v>
      </c>
      <c r="S980">
        <f t="shared" si="122"/>
        <v>5.0000000000000001E-4</v>
      </c>
      <c r="T980">
        <f t="shared" si="123"/>
        <v>8.3500000000000002E-4</v>
      </c>
      <c r="U980">
        <f t="shared" si="124"/>
        <v>0.12</v>
      </c>
      <c r="V980">
        <f t="shared" si="125"/>
        <v>65078.842621895783</v>
      </c>
      <c r="W980">
        <f t="shared" si="126"/>
        <v>5.2424623223193834</v>
      </c>
      <c r="X980">
        <f t="shared" si="127"/>
        <v>216.26359867980193</v>
      </c>
    </row>
    <row r="981" spans="1:24" x14ac:dyDescent="0.25">
      <c r="A981">
        <v>120</v>
      </c>
      <c r="B981">
        <v>40</v>
      </c>
      <c r="C981">
        <v>44</v>
      </c>
      <c r="D981">
        <v>14</v>
      </c>
      <c r="E981">
        <v>43</v>
      </c>
      <c r="F981">
        <v>1.37</v>
      </c>
      <c r="G981">
        <v>2</v>
      </c>
      <c r="H981">
        <v>680</v>
      </c>
      <c r="I981">
        <v>206.65</v>
      </c>
      <c r="J981">
        <v>278.61</v>
      </c>
      <c r="K981">
        <v>38.57</v>
      </c>
      <c r="L981">
        <v>49.56</v>
      </c>
      <c r="M981">
        <v>12</v>
      </c>
      <c r="N981">
        <v>41</v>
      </c>
      <c r="O981">
        <v>0.45</v>
      </c>
      <c r="P981">
        <v>0.09</v>
      </c>
      <c r="Q981">
        <f t="shared" si="120"/>
        <v>0.10732323232323232</v>
      </c>
      <c r="R981">
        <f t="shared" si="121"/>
        <v>0.36</v>
      </c>
      <c r="S981">
        <f t="shared" si="122"/>
        <v>5.0000000000000001E-4</v>
      </c>
      <c r="T981">
        <f t="shared" si="123"/>
        <v>8.3500000000000002E-4</v>
      </c>
      <c r="U981">
        <f t="shared" si="124"/>
        <v>0.12</v>
      </c>
      <c r="V981">
        <f t="shared" si="125"/>
        <v>123005.90600690365</v>
      </c>
      <c r="W981">
        <f t="shared" si="126"/>
        <v>11.617224456207566</v>
      </c>
      <c r="X981">
        <f t="shared" si="127"/>
        <v>232.00701376988931</v>
      </c>
    </row>
    <row r="982" spans="1:24" x14ac:dyDescent="0.25">
      <c r="A982">
        <v>120</v>
      </c>
      <c r="B982">
        <v>44</v>
      </c>
      <c r="C982">
        <v>48</v>
      </c>
      <c r="D982">
        <v>14</v>
      </c>
      <c r="E982">
        <v>43</v>
      </c>
      <c r="F982">
        <v>1.31</v>
      </c>
      <c r="G982">
        <v>1.5</v>
      </c>
      <c r="H982">
        <v>700</v>
      </c>
      <c r="I982">
        <v>206.72</v>
      </c>
      <c r="J982">
        <v>272.39</v>
      </c>
      <c r="K982">
        <v>30.9</v>
      </c>
      <c r="L982">
        <v>48.42</v>
      </c>
      <c r="M982">
        <v>12</v>
      </c>
      <c r="N982">
        <v>41</v>
      </c>
      <c r="O982">
        <v>0.45</v>
      </c>
      <c r="P982">
        <v>0.09</v>
      </c>
      <c r="Q982">
        <f t="shared" si="120"/>
        <v>9.206649831649831E-2</v>
      </c>
      <c r="R982">
        <f t="shared" si="121"/>
        <v>0.36</v>
      </c>
      <c r="S982">
        <f t="shared" si="122"/>
        <v>5.0000000000000001E-4</v>
      </c>
      <c r="T982">
        <f t="shared" si="123"/>
        <v>8.3500000000000002E-4</v>
      </c>
      <c r="U982">
        <f t="shared" si="124"/>
        <v>0.12</v>
      </c>
      <c r="V982">
        <f t="shared" si="125"/>
        <v>97427.230309659717</v>
      </c>
      <c r="W982">
        <f t="shared" si="126"/>
        <v>9.4720918356613595</v>
      </c>
      <c r="X982">
        <f t="shared" si="127"/>
        <v>226.22149928556411</v>
      </c>
    </row>
    <row r="983" spans="1:24" x14ac:dyDescent="0.25">
      <c r="A983">
        <v>120</v>
      </c>
      <c r="B983">
        <v>44</v>
      </c>
      <c r="C983">
        <v>40</v>
      </c>
      <c r="D983">
        <v>14</v>
      </c>
      <c r="E983">
        <v>43</v>
      </c>
      <c r="F983">
        <v>1.4</v>
      </c>
      <c r="G983">
        <v>3</v>
      </c>
      <c r="H983">
        <v>580</v>
      </c>
      <c r="I983">
        <v>206.72</v>
      </c>
      <c r="J983">
        <v>259.36</v>
      </c>
      <c r="K983">
        <v>25.38</v>
      </c>
      <c r="L983">
        <v>38.619999999999997</v>
      </c>
      <c r="M983">
        <v>12</v>
      </c>
      <c r="N983">
        <v>41</v>
      </c>
      <c r="O983">
        <v>0.45</v>
      </c>
      <c r="P983">
        <v>0.09</v>
      </c>
      <c r="Q983">
        <f t="shared" si="120"/>
        <v>9.1540404040404047E-2</v>
      </c>
      <c r="R983">
        <f t="shared" si="121"/>
        <v>0.36</v>
      </c>
      <c r="S983">
        <f t="shared" si="122"/>
        <v>5.0000000000000001E-4</v>
      </c>
      <c r="T983">
        <f t="shared" si="123"/>
        <v>8.3500000000000002E-4</v>
      </c>
      <c r="U983">
        <f t="shared" si="124"/>
        <v>0.12</v>
      </c>
      <c r="V983">
        <f t="shared" si="125"/>
        <v>96593.044696455356</v>
      </c>
      <c r="W983">
        <f t="shared" si="126"/>
        <v>7.7811063783255703</v>
      </c>
      <c r="X983">
        <f t="shared" si="127"/>
        <v>226.17469503689739</v>
      </c>
    </row>
    <row r="984" spans="1:24" x14ac:dyDescent="0.25">
      <c r="A984">
        <v>120</v>
      </c>
      <c r="B984">
        <v>40</v>
      </c>
      <c r="C984">
        <v>48</v>
      </c>
      <c r="D984">
        <v>14</v>
      </c>
      <c r="E984">
        <v>43</v>
      </c>
      <c r="F984">
        <v>1.4</v>
      </c>
      <c r="G984">
        <v>1.5</v>
      </c>
      <c r="H984">
        <v>645</v>
      </c>
      <c r="I984">
        <v>206.79</v>
      </c>
      <c r="J984">
        <v>270.79000000000002</v>
      </c>
      <c r="K984">
        <v>29.1</v>
      </c>
      <c r="L984">
        <v>46.89</v>
      </c>
      <c r="M984">
        <v>12</v>
      </c>
      <c r="N984">
        <v>41</v>
      </c>
      <c r="O984">
        <v>0.45</v>
      </c>
      <c r="P984">
        <v>0.09</v>
      </c>
      <c r="Q984">
        <f t="shared" si="120"/>
        <v>9.3315972222222224E-2</v>
      </c>
      <c r="R984">
        <f t="shared" si="121"/>
        <v>0.36</v>
      </c>
      <c r="S984">
        <f t="shared" si="122"/>
        <v>5.0000000000000001E-4</v>
      </c>
      <c r="T984">
        <f t="shared" si="123"/>
        <v>8.3500000000000002E-4</v>
      </c>
      <c r="U984">
        <f t="shared" si="124"/>
        <v>0.12</v>
      </c>
      <c r="V984">
        <f t="shared" si="125"/>
        <v>99421.202772935401</v>
      </c>
      <c r="W984">
        <f t="shared" si="126"/>
        <v>8.9064827484087967</v>
      </c>
      <c r="X984">
        <f t="shared" si="127"/>
        <v>226.72830366396778</v>
      </c>
    </row>
    <row r="985" spans="1:24" x14ac:dyDescent="0.25">
      <c r="A985">
        <v>120</v>
      </c>
      <c r="B985">
        <v>44</v>
      </c>
      <c r="C985">
        <v>40</v>
      </c>
      <c r="D985">
        <v>14</v>
      </c>
      <c r="E985">
        <v>43</v>
      </c>
      <c r="F985">
        <v>1.37</v>
      </c>
      <c r="G985">
        <v>3</v>
      </c>
      <c r="H985">
        <v>610</v>
      </c>
      <c r="I985">
        <v>206.96</v>
      </c>
      <c r="J985">
        <v>263.77</v>
      </c>
      <c r="K985">
        <v>28.97</v>
      </c>
      <c r="L985">
        <v>39.17</v>
      </c>
      <c r="M985">
        <v>12</v>
      </c>
      <c r="N985">
        <v>41</v>
      </c>
      <c r="O985">
        <v>0.45</v>
      </c>
      <c r="P985">
        <v>0.09</v>
      </c>
      <c r="Q985">
        <f t="shared" si="120"/>
        <v>9.6275252525252528E-2</v>
      </c>
      <c r="R985">
        <f t="shared" si="121"/>
        <v>0.36</v>
      </c>
      <c r="S985">
        <f t="shared" si="122"/>
        <v>5.0000000000000001E-4</v>
      </c>
      <c r="T985">
        <f t="shared" si="123"/>
        <v>8.3500000000000002E-4</v>
      </c>
      <c r="U985">
        <f t="shared" si="124"/>
        <v>0.12</v>
      </c>
      <c r="V985">
        <f t="shared" si="125"/>
        <v>104215.52566337609</v>
      </c>
      <c r="W985">
        <f t="shared" si="126"/>
        <v>8.8293709242582512</v>
      </c>
      <c r="X985">
        <f t="shared" si="127"/>
        <v>228.10944571833977</v>
      </c>
    </row>
    <row r="986" spans="1:24" x14ac:dyDescent="0.25">
      <c r="A986">
        <v>120</v>
      </c>
      <c r="B986">
        <v>44</v>
      </c>
      <c r="C986">
        <v>44</v>
      </c>
      <c r="D986">
        <v>14</v>
      </c>
      <c r="E986">
        <v>43</v>
      </c>
      <c r="F986">
        <v>1.4</v>
      </c>
      <c r="G986">
        <v>1.5</v>
      </c>
      <c r="H986">
        <v>615</v>
      </c>
      <c r="I986">
        <v>207.06</v>
      </c>
      <c r="J986">
        <v>265.82</v>
      </c>
      <c r="K986">
        <v>25.36</v>
      </c>
      <c r="L986">
        <v>45.82</v>
      </c>
      <c r="M986">
        <v>12</v>
      </c>
      <c r="N986">
        <v>41</v>
      </c>
      <c r="O986">
        <v>0.45</v>
      </c>
      <c r="P986">
        <v>0.09</v>
      </c>
      <c r="Q986">
        <f t="shared" si="120"/>
        <v>8.8240358126721763E-2</v>
      </c>
      <c r="R986">
        <f t="shared" si="121"/>
        <v>0.36</v>
      </c>
      <c r="S986">
        <f t="shared" si="122"/>
        <v>5.0000000000000001E-4</v>
      </c>
      <c r="T986">
        <f t="shared" si="123"/>
        <v>8.3500000000000002E-4</v>
      </c>
      <c r="U986">
        <f t="shared" si="124"/>
        <v>0.12</v>
      </c>
      <c r="V986">
        <f t="shared" si="125"/>
        <v>91433.170761999121</v>
      </c>
      <c r="W986">
        <f t="shared" si="126"/>
        <v>7.8099166692540924</v>
      </c>
      <c r="X986">
        <f t="shared" si="127"/>
        <v>224.71537244227827</v>
      </c>
    </row>
    <row r="987" spans="1:24" x14ac:dyDescent="0.25">
      <c r="A987">
        <v>120</v>
      </c>
      <c r="B987">
        <v>48</v>
      </c>
      <c r="C987">
        <v>44</v>
      </c>
      <c r="D987">
        <v>14</v>
      </c>
      <c r="E987">
        <v>43</v>
      </c>
      <c r="F987">
        <v>1.4</v>
      </c>
      <c r="G987">
        <v>3</v>
      </c>
      <c r="H987">
        <v>535</v>
      </c>
      <c r="I987">
        <v>207.15</v>
      </c>
      <c r="J987">
        <v>247.79</v>
      </c>
      <c r="K987">
        <v>15.44</v>
      </c>
      <c r="L987">
        <v>37.909999999999997</v>
      </c>
      <c r="M987">
        <v>12</v>
      </c>
      <c r="N987">
        <v>41</v>
      </c>
      <c r="O987">
        <v>0.45</v>
      </c>
      <c r="P987">
        <v>0.09</v>
      </c>
      <c r="Q987">
        <f t="shared" si="120"/>
        <v>7.0365109427609429E-2</v>
      </c>
      <c r="R987">
        <f t="shared" si="121"/>
        <v>0.36</v>
      </c>
      <c r="S987">
        <f t="shared" si="122"/>
        <v>5.0000000000000001E-4</v>
      </c>
      <c r="T987">
        <f t="shared" si="123"/>
        <v>8.3500000000000002E-4</v>
      </c>
      <c r="U987">
        <f t="shared" si="124"/>
        <v>0.12</v>
      </c>
      <c r="V987">
        <f t="shared" si="125"/>
        <v>65664.590738315674</v>
      </c>
      <c r="W987">
        <f t="shared" si="126"/>
        <v>4.8792438951387336</v>
      </c>
      <c r="X987">
        <f t="shared" si="127"/>
        <v>216.44247206791837</v>
      </c>
    </row>
    <row r="988" spans="1:24" x14ac:dyDescent="0.25">
      <c r="A988">
        <v>120</v>
      </c>
      <c r="B988">
        <v>40</v>
      </c>
      <c r="C988">
        <v>44</v>
      </c>
      <c r="D988">
        <v>14</v>
      </c>
      <c r="E988">
        <v>43</v>
      </c>
      <c r="F988">
        <v>1.37</v>
      </c>
      <c r="G988">
        <v>3</v>
      </c>
      <c r="H988">
        <v>630</v>
      </c>
      <c r="I988">
        <v>207.25</v>
      </c>
      <c r="J988">
        <v>267.25</v>
      </c>
      <c r="K988">
        <v>31.53</v>
      </c>
      <c r="L988">
        <v>39.630000000000003</v>
      </c>
      <c r="M988">
        <v>12</v>
      </c>
      <c r="N988">
        <v>41</v>
      </c>
      <c r="O988">
        <v>0.45</v>
      </c>
      <c r="P988">
        <v>0.09</v>
      </c>
      <c r="Q988">
        <f t="shared" si="120"/>
        <v>9.9431818181818177E-2</v>
      </c>
      <c r="R988">
        <f t="shared" si="121"/>
        <v>0.36</v>
      </c>
      <c r="S988">
        <f t="shared" si="122"/>
        <v>5.0000000000000001E-4</v>
      </c>
      <c r="T988">
        <f t="shared" si="123"/>
        <v>8.3500000000000002E-4</v>
      </c>
      <c r="U988">
        <f t="shared" si="124"/>
        <v>0.12</v>
      </c>
      <c r="V988">
        <f t="shared" si="125"/>
        <v>109440.69270142504</v>
      </c>
      <c r="W988">
        <f t="shared" si="126"/>
        <v>9.5760606113746913</v>
      </c>
      <c r="X988">
        <f t="shared" si="127"/>
        <v>229.25856758412593</v>
      </c>
    </row>
    <row r="989" spans="1:24" x14ac:dyDescent="0.25">
      <c r="A989">
        <v>120</v>
      </c>
      <c r="B989">
        <v>40</v>
      </c>
      <c r="C989">
        <v>44</v>
      </c>
      <c r="D989">
        <v>14</v>
      </c>
      <c r="E989">
        <v>43</v>
      </c>
      <c r="F989">
        <v>1.4</v>
      </c>
      <c r="G989">
        <v>2</v>
      </c>
      <c r="H989">
        <v>630</v>
      </c>
      <c r="I989">
        <v>207.28</v>
      </c>
      <c r="J989">
        <v>270.38</v>
      </c>
      <c r="K989">
        <v>31.52</v>
      </c>
      <c r="L989">
        <v>47.79</v>
      </c>
      <c r="M989">
        <v>12</v>
      </c>
      <c r="N989">
        <v>41</v>
      </c>
      <c r="O989">
        <v>0.45</v>
      </c>
      <c r="P989">
        <v>0.09</v>
      </c>
      <c r="Q989">
        <f t="shared" si="120"/>
        <v>9.9431818181818177E-2</v>
      </c>
      <c r="R989">
        <f t="shared" si="121"/>
        <v>0.36</v>
      </c>
      <c r="S989">
        <f t="shared" si="122"/>
        <v>5.0000000000000001E-4</v>
      </c>
      <c r="T989">
        <f t="shared" si="123"/>
        <v>8.3500000000000002E-4</v>
      </c>
      <c r="U989">
        <f t="shared" si="124"/>
        <v>0.12</v>
      </c>
      <c r="V989">
        <f t="shared" si="125"/>
        <v>109440.69270142504</v>
      </c>
      <c r="W989">
        <f t="shared" si="126"/>
        <v>9.5760606113746913</v>
      </c>
      <c r="X989">
        <f t="shared" si="127"/>
        <v>229.15414050909132</v>
      </c>
    </row>
    <row r="990" spans="1:24" x14ac:dyDescent="0.25">
      <c r="A990">
        <v>120</v>
      </c>
      <c r="B990">
        <v>48</v>
      </c>
      <c r="C990">
        <v>44</v>
      </c>
      <c r="D990">
        <v>14</v>
      </c>
      <c r="E990">
        <v>43</v>
      </c>
      <c r="F990">
        <v>1.37</v>
      </c>
      <c r="G990">
        <v>3</v>
      </c>
      <c r="H990">
        <v>555</v>
      </c>
      <c r="I990">
        <v>207.41</v>
      </c>
      <c r="J990">
        <v>249.74</v>
      </c>
      <c r="K990">
        <v>16.96</v>
      </c>
      <c r="L990">
        <v>38.020000000000003</v>
      </c>
      <c r="M990">
        <v>12</v>
      </c>
      <c r="N990">
        <v>41</v>
      </c>
      <c r="O990">
        <v>0.45</v>
      </c>
      <c r="P990">
        <v>0.09</v>
      </c>
      <c r="Q990">
        <f t="shared" si="120"/>
        <v>7.2995580808080815E-2</v>
      </c>
      <c r="R990">
        <f t="shared" si="121"/>
        <v>0.36</v>
      </c>
      <c r="S990">
        <f t="shared" si="122"/>
        <v>5.0000000000000001E-4</v>
      </c>
      <c r="T990">
        <f t="shared" si="123"/>
        <v>8.3500000000000002E-4</v>
      </c>
      <c r="U990">
        <f t="shared" si="124"/>
        <v>0.12</v>
      </c>
      <c r="V990">
        <f t="shared" si="125"/>
        <v>69225.588298904913</v>
      </c>
      <c r="W990">
        <f t="shared" si="126"/>
        <v>5.3361390980405865</v>
      </c>
      <c r="X990">
        <f t="shared" si="127"/>
        <v>217.83279424308222</v>
      </c>
    </row>
    <row r="991" spans="1:24" x14ac:dyDescent="0.25">
      <c r="A991">
        <v>120</v>
      </c>
      <c r="B991">
        <v>44</v>
      </c>
      <c r="C991">
        <v>48</v>
      </c>
      <c r="D991">
        <v>14</v>
      </c>
      <c r="E991">
        <v>43</v>
      </c>
      <c r="F991">
        <v>1.31</v>
      </c>
      <c r="G991">
        <v>3</v>
      </c>
      <c r="H991">
        <v>615</v>
      </c>
      <c r="I991">
        <v>207.42</v>
      </c>
      <c r="J991">
        <v>255.55</v>
      </c>
      <c r="K991">
        <v>22.08</v>
      </c>
      <c r="L991">
        <v>38.56</v>
      </c>
      <c r="M991">
        <v>12</v>
      </c>
      <c r="N991">
        <v>41</v>
      </c>
      <c r="O991">
        <v>0.45</v>
      </c>
      <c r="P991">
        <v>0.09</v>
      </c>
      <c r="Q991">
        <f t="shared" si="120"/>
        <v>8.0886994949494945E-2</v>
      </c>
      <c r="R991">
        <f t="shared" si="121"/>
        <v>0.36</v>
      </c>
      <c r="S991">
        <f t="shared" si="122"/>
        <v>5.0000000000000001E-4</v>
      </c>
      <c r="T991">
        <f t="shared" si="123"/>
        <v>8.3500000000000002E-4</v>
      </c>
      <c r="U991">
        <f t="shared" si="124"/>
        <v>0.12</v>
      </c>
      <c r="V991">
        <f t="shared" si="125"/>
        <v>80386.957847678568</v>
      </c>
      <c r="W991">
        <f t="shared" si="126"/>
        <v>6.8663859828225444</v>
      </c>
      <c r="X991">
        <f t="shared" si="127"/>
        <v>221.56654250484823</v>
      </c>
    </row>
    <row r="992" spans="1:24" x14ac:dyDescent="0.25">
      <c r="A992">
        <v>120</v>
      </c>
      <c r="B992">
        <v>44</v>
      </c>
      <c r="C992">
        <v>40</v>
      </c>
      <c r="D992">
        <v>14</v>
      </c>
      <c r="E992">
        <v>43</v>
      </c>
      <c r="F992">
        <v>1.37</v>
      </c>
      <c r="G992">
        <v>2</v>
      </c>
      <c r="H992">
        <v>655</v>
      </c>
      <c r="I992">
        <v>207.48</v>
      </c>
      <c r="J992">
        <v>274.89999999999998</v>
      </c>
      <c r="K992">
        <v>34.93</v>
      </c>
      <c r="L992">
        <v>48.73</v>
      </c>
      <c r="M992">
        <v>12</v>
      </c>
      <c r="N992">
        <v>41</v>
      </c>
      <c r="O992">
        <v>0.45</v>
      </c>
      <c r="P992">
        <v>0.09</v>
      </c>
      <c r="Q992">
        <f t="shared" si="120"/>
        <v>0.10337752525252525</v>
      </c>
      <c r="R992">
        <f t="shared" si="121"/>
        <v>0.36</v>
      </c>
      <c r="S992">
        <f t="shared" si="122"/>
        <v>5.0000000000000001E-4</v>
      </c>
      <c r="T992">
        <f t="shared" si="123"/>
        <v>8.3500000000000002E-4</v>
      </c>
      <c r="U992">
        <f t="shared" si="124"/>
        <v>0.12</v>
      </c>
      <c r="V992">
        <f t="shared" si="125"/>
        <v>116133.60369160071</v>
      </c>
      <c r="W992">
        <f t="shared" si="126"/>
        <v>10.564932002499788</v>
      </c>
      <c r="X992">
        <f t="shared" si="127"/>
        <v>230.62209952449436</v>
      </c>
    </row>
    <row r="993" spans="1:24" x14ac:dyDescent="0.25">
      <c r="A993">
        <v>120</v>
      </c>
      <c r="B993">
        <v>32</v>
      </c>
      <c r="C993">
        <v>40</v>
      </c>
      <c r="D993">
        <v>14</v>
      </c>
      <c r="E993">
        <v>43</v>
      </c>
      <c r="F993">
        <v>1.4</v>
      </c>
      <c r="G993">
        <v>3</v>
      </c>
      <c r="H993">
        <v>985</v>
      </c>
      <c r="I993">
        <v>117.99</v>
      </c>
      <c r="J993">
        <v>242.97</v>
      </c>
      <c r="K993">
        <v>75.900000000000006</v>
      </c>
      <c r="L993">
        <v>47.63</v>
      </c>
      <c r="M993">
        <v>12</v>
      </c>
      <c r="N993">
        <v>41</v>
      </c>
      <c r="O993">
        <v>0.55000000000000004</v>
      </c>
      <c r="P993">
        <v>0.09</v>
      </c>
      <c r="Q993">
        <f t="shared" si="120"/>
        <v>0.21375868055555558</v>
      </c>
      <c r="R993">
        <f t="shared" si="121"/>
        <v>0.46000000000000008</v>
      </c>
      <c r="S993">
        <f t="shared" si="122"/>
        <v>5.0000000000000001E-4</v>
      </c>
      <c r="T993">
        <f t="shared" si="123"/>
        <v>8.3500000000000002E-4</v>
      </c>
      <c r="U993">
        <f t="shared" si="124"/>
        <v>0.12</v>
      </c>
      <c r="V993">
        <f t="shared" si="125"/>
        <v>144967.1524560783</v>
      </c>
      <c r="W993">
        <f t="shared" si="126"/>
        <v>19.832311829060714</v>
      </c>
      <c r="X993">
        <f t="shared" si="127"/>
        <v>282.70878682323917</v>
      </c>
    </row>
    <row r="994" spans="1:24" x14ac:dyDescent="0.25">
      <c r="A994">
        <v>120</v>
      </c>
      <c r="B994">
        <v>44</v>
      </c>
      <c r="C994">
        <v>40</v>
      </c>
      <c r="D994">
        <v>14</v>
      </c>
      <c r="E994">
        <v>43</v>
      </c>
      <c r="F994">
        <v>1.4</v>
      </c>
      <c r="G994">
        <v>2</v>
      </c>
      <c r="H994">
        <v>610</v>
      </c>
      <c r="I994">
        <v>207.54</v>
      </c>
      <c r="J994">
        <v>267.36</v>
      </c>
      <c r="K994">
        <v>28.96</v>
      </c>
      <c r="L994">
        <v>47.14</v>
      </c>
      <c r="M994">
        <v>12</v>
      </c>
      <c r="N994">
        <v>41</v>
      </c>
      <c r="O994">
        <v>0.45</v>
      </c>
      <c r="P994">
        <v>0.09</v>
      </c>
      <c r="Q994">
        <f t="shared" si="120"/>
        <v>9.6275252525252528E-2</v>
      </c>
      <c r="R994">
        <f t="shared" si="121"/>
        <v>0.36</v>
      </c>
      <c r="S994">
        <f t="shared" si="122"/>
        <v>5.0000000000000001E-4</v>
      </c>
      <c r="T994">
        <f t="shared" si="123"/>
        <v>8.3500000000000002E-4</v>
      </c>
      <c r="U994">
        <f t="shared" si="124"/>
        <v>0.12</v>
      </c>
      <c r="V994">
        <f t="shared" si="125"/>
        <v>104215.52566337609</v>
      </c>
      <c r="W994">
        <f t="shared" si="126"/>
        <v>8.8293709242582512</v>
      </c>
      <c r="X994">
        <f t="shared" si="127"/>
        <v>227.99618736634866</v>
      </c>
    </row>
    <row r="995" spans="1:24" x14ac:dyDescent="0.25">
      <c r="A995">
        <v>120</v>
      </c>
      <c r="B995">
        <v>44</v>
      </c>
      <c r="C995">
        <v>44</v>
      </c>
      <c r="D995">
        <v>14</v>
      </c>
      <c r="E995">
        <v>43</v>
      </c>
      <c r="F995">
        <v>1.31</v>
      </c>
      <c r="G995">
        <v>3</v>
      </c>
      <c r="H995">
        <v>645</v>
      </c>
      <c r="I995">
        <v>207.71</v>
      </c>
      <c r="J995">
        <v>263.88</v>
      </c>
      <c r="K995">
        <v>28.73</v>
      </c>
      <c r="L995">
        <v>39.450000000000003</v>
      </c>
      <c r="M995">
        <v>12</v>
      </c>
      <c r="N995">
        <v>41</v>
      </c>
      <c r="O995">
        <v>0.45</v>
      </c>
      <c r="P995">
        <v>0.09</v>
      </c>
      <c r="Q995">
        <f t="shared" si="120"/>
        <v>9.2544765840220394E-2</v>
      </c>
      <c r="R995">
        <f t="shared" si="121"/>
        <v>0.36</v>
      </c>
      <c r="S995">
        <f t="shared" si="122"/>
        <v>5.0000000000000001E-4</v>
      </c>
      <c r="T995">
        <f t="shared" si="123"/>
        <v>8.3500000000000002E-4</v>
      </c>
      <c r="U995">
        <f t="shared" si="124"/>
        <v>0.12</v>
      </c>
      <c r="V995">
        <f t="shared" si="125"/>
        <v>98188.348336596813</v>
      </c>
      <c r="W995">
        <f t="shared" si="126"/>
        <v>8.7960395384867969</v>
      </c>
      <c r="X995">
        <f t="shared" si="127"/>
        <v>226.62427077882924</v>
      </c>
    </row>
    <row r="996" spans="1:24" x14ac:dyDescent="0.25">
      <c r="A996">
        <v>120</v>
      </c>
      <c r="B996">
        <v>44</v>
      </c>
      <c r="C996">
        <v>44</v>
      </c>
      <c r="D996">
        <v>14</v>
      </c>
      <c r="E996">
        <v>43</v>
      </c>
      <c r="F996">
        <v>1.37</v>
      </c>
      <c r="G996">
        <v>1.5</v>
      </c>
      <c r="H996">
        <v>675</v>
      </c>
      <c r="I996">
        <v>207.74</v>
      </c>
      <c r="J996">
        <v>276.33</v>
      </c>
      <c r="K996">
        <v>32.35</v>
      </c>
      <c r="L996">
        <v>48.1</v>
      </c>
      <c r="M996">
        <v>12</v>
      </c>
      <c r="N996">
        <v>41</v>
      </c>
      <c r="O996">
        <v>0.45</v>
      </c>
      <c r="P996">
        <v>0.09</v>
      </c>
      <c r="Q996">
        <f t="shared" si="120"/>
        <v>9.6849173553719012E-2</v>
      </c>
      <c r="R996">
        <f t="shared" si="121"/>
        <v>0.36</v>
      </c>
      <c r="S996">
        <f t="shared" si="122"/>
        <v>5.0000000000000001E-4</v>
      </c>
      <c r="T996">
        <f t="shared" si="123"/>
        <v>8.3500000000000002E-4</v>
      </c>
      <c r="U996">
        <f t="shared" si="124"/>
        <v>0.12</v>
      </c>
      <c r="V996">
        <f t="shared" si="125"/>
        <v>105157.01641382523</v>
      </c>
      <c r="W996">
        <f t="shared" si="126"/>
        <v>9.8584702887961146</v>
      </c>
      <c r="X996">
        <f t="shared" si="127"/>
        <v>228.14421560680569</v>
      </c>
    </row>
    <row r="997" spans="1:24" x14ac:dyDescent="0.25">
      <c r="A997">
        <v>120</v>
      </c>
      <c r="B997">
        <v>40</v>
      </c>
      <c r="C997">
        <v>44</v>
      </c>
      <c r="D997">
        <v>14</v>
      </c>
      <c r="E997">
        <v>43</v>
      </c>
      <c r="F997">
        <v>1.4</v>
      </c>
      <c r="G997">
        <v>3</v>
      </c>
      <c r="H997">
        <v>600</v>
      </c>
      <c r="I997">
        <v>207.76</v>
      </c>
      <c r="J997">
        <v>263.43</v>
      </c>
      <c r="K997">
        <v>27.74</v>
      </c>
      <c r="L997">
        <v>39.130000000000003</v>
      </c>
      <c r="M997">
        <v>12</v>
      </c>
      <c r="N997">
        <v>41</v>
      </c>
      <c r="O997">
        <v>0.45</v>
      </c>
      <c r="P997">
        <v>0.09</v>
      </c>
      <c r="Q997">
        <f t="shared" si="120"/>
        <v>9.4696969696969696E-2</v>
      </c>
      <c r="R997">
        <f t="shared" si="121"/>
        <v>0.36</v>
      </c>
      <c r="S997">
        <f t="shared" si="122"/>
        <v>5.0000000000000001E-4</v>
      </c>
      <c r="T997">
        <f t="shared" si="123"/>
        <v>8.3500000000000002E-4</v>
      </c>
      <c r="U997">
        <f t="shared" si="124"/>
        <v>0.12</v>
      </c>
      <c r="V997">
        <f t="shared" si="125"/>
        <v>101645.99606238215</v>
      </c>
      <c r="W997">
        <f t="shared" si="126"/>
        <v>8.4704996718651788</v>
      </c>
      <c r="X997">
        <f t="shared" si="127"/>
        <v>227.48953514677049</v>
      </c>
    </row>
    <row r="998" spans="1:24" x14ac:dyDescent="0.25">
      <c r="A998">
        <v>120</v>
      </c>
      <c r="B998">
        <v>40</v>
      </c>
      <c r="C998">
        <v>40</v>
      </c>
      <c r="D998">
        <v>14</v>
      </c>
      <c r="E998">
        <v>43</v>
      </c>
      <c r="F998">
        <v>1.4</v>
      </c>
      <c r="G998">
        <v>3</v>
      </c>
      <c r="H998">
        <v>645</v>
      </c>
      <c r="I998">
        <v>207.84</v>
      </c>
      <c r="J998">
        <v>277.14999999999998</v>
      </c>
      <c r="K998">
        <v>39.26</v>
      </c>
      <c r="L998">
        <v>40.72</v>
      </c>
      <c r="M998">
        <v>12</v>
      </c>
      <c r="N998">
        <v>41</v>
      </c>
      <c r="O998">
        <v>0.45</v>
      </c>
      <c r="P998">
        <v>0.09</v>
      </c>
      <c r="Q998">
        <f t="shared" si="120"/>
        <v>0.11197916666666666</v>
      </c>
      <c r="R998">
        <f t="shared" si="121"/>
        <v>0.36</v>
      </c>
      <c r="S998">
        <f t="shared" si="122"/>
        <v>5.0000000000000001E-4</v>
      </c>
      <c r="T998">
        <f t="shared" si="123"/>
        <v>8.3500000000000002E-4</v>
      </c>
      <c r="U998">
        <f t="shared" si="124"/>
        <v>0.12</v>
      </c>
      <c r="V998">
        <f t="shared" si="125"/>
        <v>131345.95586133972</v>
      </c>
      <c r="W998">
        <f t="shared" si="126"/>
        <v>11.766408545911686</v>
      </c>
      <c r="X998">
        <f t="shared" si="127"/>
        <v>233.66171034101257</v>
      </c>
    </row>
    <row r="999" spans="1:24" x14ac:dyDescent="0.25">
      <c r="A999">
        <v>120</v>
      </c>
      <c r="B999">
        <v>44</v>
      </c>
      <c r="C999">
        <v>48</v>
      </c>
      <c r="D999">
        <v>14</v>
      </c>
      <c r="E999">
        <v>43</v>
      </c>
      <c r="F999">
        <v>1.34</v>
      </c>
      <c r="G999">
        <v>1.5</v>
      </c>
      <c r="H999">
        <v>650</v>
      </c>
      <c r="I999">
        <v>208.11</v>
      </c>
      <c r="J999">
        <v>266.37</v>
      </c>
      <c r="K999">
        <v>25.47</v>
      </c>
      <c r="L999">
        <v>46.81</v>
      </c>
      <c r="M999">
        <v>12</v>
      </c>
      <c r="N999">
        <v>41</v>
      </c>
      <c r="O999">
        <v>0.45</v>
      </c>
      <c r="P999">
        <v>0.09</v>
      </c>
      <c r="Q999">
        <f t="shared" si="120"/>
        <v>8.5490319865319866E-2</v>
      </c>
      <c r="R999">
        <f t="shared" si="121"/>
        <v>0.36</v>
      </c>
      <c r="S999">
        <f t="shared" si="122"/>
        <v>5.0000000000000001E-4</v>
      </c>
      <c r="T999">
        <f t="shared" si="123"/>
        <v>8.3500000000000002E-4</v>
      </c>
      <c r="U999">
        <f t="shared" si="124"/>
        <v>0.12</v>
      </c>
      <c r="V999">
        <f t="shared" si="125"/>
        <v>87229.132393378837</v>
      </c>
      <c r="W999">
        <f t="shared" si="126"/>
        <v>7.8748522299578116</v>
      </c>
      <c r="X999">
        <f t="shared" si="127"/>
        <v>223.43464050164727</v>
      </c>
    </row>
    <row r="1000" spans="1:24" x14ac:dyDescent="0.25">
      <c r="A1000">
        <v>120</v>
      </c>
      <c r="B1000">
        <v>44</v>
      </c>
      <c r="C1000">
        <v>44</v>
      </c>
      <c r="D1000">
        <v>14</v>
      </c>
      <c r="E1000">
        <v>43</v>
      </c>
      <c r="F1000">
        <v>1.4</v>
      </c>
      <c r="G1000">
        <v>1.5</v>
      </c>
      <c r="H1000">
        <v>625</v>
      </c>
      <c r="I1000">
        <v>208.48</v>
      </c>
      <c r="J1000">
        <v>268.99</v>
      </c>
      <c r="K1000">
        <v>26.44</v>
      </c>
      <c r="L1000">
        <v>46.36</v>
      </c>
      <c r="M1000">
        <v>12</v>
      </c>
      <c r="N1000">
        <v>41</v>
      </c>
      <c r="O1000">
        <v>0.45</v>
      </c>
      <c r="P1000">
        <v>0.09</v>
      </c>
      <c r="Q1000">
        <f t="shared" si="120"/>
        <v>8.9675160697887973E-2</v>
      </c>
      <c r="R1000">
        <f t="shared" si="121"/>
        <v>0.36</v>
      </c>
      <c r="S1000">
        <f t="shared" si="122"/>
        <v>5.0000000000000001E-4</v>
      </c>
      <c r="T1000">
        <f t="shared" si="123"/>
        <v>8.3500000000000002E-4</v>
      </c>
      <c r="U1000">
        <f t="shared" si="124"/>
        <v>0.12</v>
      </c>
      <c r="V1000">
        <f t="shared" si="125"/>
        <v>93661.175453239382</v>
      </c>
      <c r="W1000">
        <f t="shared" si="126"/>
        <v>8.1303103692048069</v>
      </c>
      <c r="X1000">
        <f t="shared" si="127"/>
        <v>225.20283727601401</v>
      </c>
    </row>
    <row r="1001" spans="1:24" x14ac:dyDescent="0.25">
      <c r="A1001">
        <v>120</v>
      </c>
      <c r="B1001">
        <v>40</v>
      </c>
      <c r="C1001">
        <v>44</v>
      </c>
      <c r="D1001">
        <v>14</v>
      </c>
      <c r="E1001">
        <v>43</v>
      </c>
      <c r="F1001">
        <v>1.34</v>
      </c>
      <c r="G1001">
        <v>3</v>
      </c>
      <c r="H1001">
        <v>680</v>
      </c>
      <c r="I1001">
        <v>208.56</v>
      </c>
      <c r="J1001">
        <v>276.70999999999998</v>
      </c>
      <c r="K1001">
        <v>38.58</v>
      </c>
      <c r="L1001">
        <v>40.98</v>
      </c>
      <c r="M1001">
        <v>12</v>
      </c>
      <c r="N1001">
        <v>41</v>
      </c>
      <c r="O1001">
        <v>0.45</v>
      </c>
      <c r="P1001">
        <v>0.09</v>
      </c>
      <c r="Q1001">
        <f t="shared" si="120"/>
        <v>0.10732323232323232</v>
      </c>
      <c r="R1001">
        <f t="shared" si="121"/>
        <v>0.36</v>
      </c>
      <c r="S1001">
        <f t="shared" si="122"/>
        <v>5.0000000000000001E-4</v>
      </c>
      <c r="T1001">
        <f t="shared" si="123"/>
        <v>8.3500000000000002E-4</v>
      </c>
      <c r="U1001">
        <f t="shared" si="124"/>
        <v>0.12</v>
      </c>
      <c r="V1001">
        <f t="shared" si="125"/>
        <v>123005.90600690365</v>
      </c>
      <c r="W1001">
        <f t="shared" si="126"/>
        <v>11.617224456207566</v>
      </c>
      <c r="X1001">
        <f t="shared" si="127"/>
        <v>232.09309285046223</v>
      </c>
    </row>
    <row r="1002" spans="1:24" x14ac:dyDescent="0.25">
      <c r="A1002">
        <v>120</v>
      </c>
      <c r="B1002">
        <v>44</v>
      </c>
      <c r="C1002">
        <v>44</v>
      </c>
      <c r="D1002">
        <v>14</v>
      </c>
      <c r="E1002">
        <v>43</v>
      </c>
      <c r="F1002">
        <v>1.34</v>
      </c>
      <c r="G1002">
        <v>2</v>
      </c>
      <c r="H1002">
        <v>645</v>
      </c>
      <c r="I1002">
        <v>209.05</v>
      </c>
      <c r="J1002">
        <v>268.25</v>
      </c>
      <c r="K1002">
        <v>28.72</v>
      </c>
      <c r="L1002">
        <v>48.22</v>
      </c>
      <c r="M1002">
        <v>12</v>
      </c>
      <c r="N1002">
        <v>41</v>
      </c>
      <c r="O1002">
        <v>0.45</v>
      </c>
      <c r="P1002">
        <v>0.09</v>
      </c>
      <c r="Q1002">
        <f t="shared" si="120"/>
        <v>9.2544765840220394E-2</v>
      </c>
      <c r="R1002">
        <f t="shared" si="121"/>
        <v>0.36</v>
      </c>
      <c r="S1002">
        <f t="shared" si="122"/>
        <v>5.0000000000000001E-4</v>
      </c>
      <c r="T1002">
        <f t="shared" si="123"/>
        <v>8.3500000000000002E-4</v>
      </c>
      <c r="U1002">
        <f t="shared" si="124"/>
        <v>0.12</v>
      </c>
      <c r="V1002">
        <f t="shared" si="125"/>
        <v>98188.348336596813</v>
      </c>
      <c r="W1002">
        <f t="shared" si="126"/>
        <v>8.7960395384867969</v>
      </c>
      <c r="X1002">
        <f t="shared" si="127"/>
        <v>226.51058324984254</v>
      </c>
    </row>
    <row r="1003" spans="1:24" x14ac:dyDescent="0.25">
      <c r="A1003">
        <v>120</v>
      </c>
      <c r="B1003">
        <v>48</v>
      </c>
      <c r="C1003">
        <v>40</v>
      </c>
      <c r="D1003">
        <v>14</v>
      </c>
      <c r="E1003">
        <v>43</v>
      </c>
      <c r="F1003">
        <v>1.37</v>
      </c>
      <c r="G1003">
        <v>2</v>
      </c>
      <c r="H1003">
        <v>595</v>
      </c>
      <c r="I1003">
        <v>209.08</v>
      </c>
      <c r="J1003">
        <v>261.7</v>
      </c>
      <c r="K1003">
        <v>23.58</v>
      </c>
      <c r="L1003">
        <v>46.66</v>
      </c>
      <c r="M1003">
        <v>12</v>
      </c>
      <c r="N1003">
        <v>41</v>
      </c>
      <c r="O1003">
        <v>0.45</v>
      </c>
      <c r="P1003">
        <v>0.09</v>
      </c>
      <c r="Q1003">
        <f t="shared" si="120"/>
        <v>8.608217592592593E-2</v>
      </c>
      <c r="R1003">
        <f t="shared" si="121"/>
        <v>0.36</v>
      </c>
      <c r="S1003">
        <f t="shared" si="122"/>
        <v>5.0000000000000001E-4</v>
      </c>
      <c r="T1003">
        <f t="shared" si="123"/>
        <v>8.3500000000000002E-4</v>
      </c>
      <c r="U1003">
        <f t="shared" si="124"/>
        <v>0.12</v>
      </c>
      <c r="V1003">
        <f t="shared" si="125"/>
        <v>88126.555442610901</v>
      </c>
      <c r="W1003">
        <f t="shared" si="126"/>
        <v>7.2826806233824284</v>
      </c>
      <c r="X1003">
        <f t="shared" si="127"/>
        <v>223.78187674867868</v>
      </c>
    </row>
    <row r="1004" spans="1:24" x14ac:dyDescent="0.25">
      <c r="A1004">
        <v>120</v>
      </c>
      <c r="B1004">
        <v>44</v>
      </c>
      <c r="C1004">
        <v>40</v>
      </c>
      <c r="D1004">
        <v>14</v>
      </c>
      <c r="E1004">
        <v>43</v>
      </c>
      <c r="F1004">
        <v>1.4</v>
      </c>
      <c r="G1004">
        <v>2</v>
      </c>
      <c r="H1004">
        <v>620</v>
      </c>
      <c r="I1004">
        <v>209.13</v>
      </c>
      <c r="J1004">
        <v>270.8</v>
      </c>
      <c r="K1004">
        <v>30.22</v>
      </c>
      <c r="L1004">
        <v>47.72</v>
      </c>
      <c r="M1004">
        <v>12</v>
      </c>
      <c r="N1004">
        <v>41</v>
      </c>
      <c r="O1004">
        <v>0.45</v>
      </c>
      <c r="P1004">
        <v>0.09</v>
      </c>
      <c r="Q1004">
        <f t="shared" si="120"/>
        <v>9.7853535353535359E-2</v>
      </c>
      <c r="R1004">
        <f t="shared" si="121"/>
        <v>0.36</v>
      </c>
      <c r="S1004">
        <f t="shared" si="122"/>
        <v>5.0000000000000001E-4</v>
      </c>
      <c r="T1004">
        <f t="shared" si="123"/>
        <v>8.3500000000000002E-4</v>
      </c>
      <c r="U1004">
        <f t="shared" si="124"/>
        <v>0.12</v>
      </c>
      <c r="V1004">
        <f t="shared" si="125"/>
        <v>106813.75787639042</v>
      </c>
      <c r="W1004">
        <f t="shared" si="126"/>
        <v>9.1978513726891737</v>
      </c>
      <c r="X1004">
        <f t="shared" si="127"/>
        <v>228.55499372093666</v>
      </c>
    </row>
    <row r="1005" spans="1:24" x14ac:dyDescent="0.25">
      <c r="A1005">
        <v>120</v>
      </c>
      <c r="B1005">
        <v>44</v>
      </c>
      <c r="C1005">
        <v>40</v>
      </c>
      <c r="D1005">
        <v>14</v>
      </c>
      <c r="E1005">
        <v>43</v>
      </c>
      <c r="F1005">
        <v>1.37</v>
      </c>
      <c r="G1005">
        <v>2</v>
      </c>
      <c r="H1005">
        <v>670</v>
      </c>
      <c r="I1005">
        <v>209.22</v>
      </c>
      <c r="J1005">
        <v>279.66000000000003</v>
      </c>
      <c r="K1005">
        <v>37.08</v>
      </c>
      <c r="L1005">
        <v>49.56</v>
      </c>
      <c r="M1005">
        <v>12</v>
      </c>
      <c r="N1005">
        <v>41</v>
      </c>
      <c r="O1005">
        <v>0.45</v>
      </c>
      <c r="P1005">
        <v>0.09</v>
      </c>
      <c r="Q1005">
        <f t="shared" si="120"/>
        <v>0.1057449494949495</v>
      </c>
      <c r="R1005">
        <f t="shared" si="121"/>
        <v>0.36</v>
      </c>
      <c r="S1005">
        <f t="shared" si="122"/>
        <v>5.0000000000000001E-4</v>
      </c>
      <c r="T1005">
        <f t="shared" si="123"/>
        <v>8.3500000000000002E-4</v>
      </c>
      <c r="U1005">
        <f t="shared" si="124"/>
        <v>0.12</v>
      </c>
      <c r="V1005">
        <f t="shared" si="125"/>
        <v>120235.45812176724</v>
      </c>
      <c r="W1005">
        <f t="shared" si="126"/>
        <v>11.188577352997784</v>
      </c>
      <c r="X1005">
        <f t="shared" si="127"/>
        <v>231.40942615072558</v>
      </c>
    </row>
    <row r="1006" spans="1:24" x14ac:dyDescent="0.25">
      <c r="A1006">
        <v>120</v>
      </c>
      <c r="B1006">
        <v>40</v>
      </c>
      <c r="C1006">
        <v>44</v>
      </c>
      <c r="D1006">
        <v>14</v>
      </c>
      <c r="E1006">
        <v>43</v>
      </c>
      <c r="F1006">
        <v>1.4</v>
      </c>
      <c r="G1006">
        <v>2</v>
      </c>
      <c r="H1006">
        <v>645</v>
      </c>
      <c r="I1006">
        <v>209.33</v>
      </c>
      <c r="J1006">
        <v>275.33</v>
      </c>
      <c r="K1006">
        <v>33.54</v>
      </c>
      <c r="L1006">
        <v>48.66</v>
      </c>
      <c r="M1006">
        <v>12</v>
      </c>
      <c r="N1006">
        <v>41</v>
      </c>
      <c r="O1006">
        <v>0.45</v>
      </c>
      <c r="P1006">
        <v>0.09</v>
      </c>
      <c r="Q1006">
        <f t="shared" si="120"/>
        <v>0.10179924242424243</v>
      </c>
      <c r="R1006">
        <f t="shared" si="121"/>
        <v>0.36</v>
      </c>
      <c r="S1006">
        <f t="shared" si="122"/>
        <v>5.0000000000000001E-4</v>
      </c>
      <c r="T1006">
        <f t="shared" si="123"/>
        <v>8.3500000000000002E-4</v>
      </c>
      <c r="U1006">
        <f t="shared" si="124"/>
        <v>0.12</v>
      </c>
      <c r="V1006">
        <f t="shared" si="125"/>
        <v>113434.91233651519</v>
      </c>
      <c r="W1006">
        <f t="shared" si="126"/>
        <v>10.161877563479486</v>
      </c>
      <c r="X1006">
        <f t="shared" si="127"/>
        <v>230.05711582806856</v>
      </c>
    </row>
    <row r="1007" spans="1:24" x14ac:dyDescent="0.25">
      <c r="A1007">
        <v>120</v>
      </c>
      <c r="B1007">
        <v>44</v>
      </c>
      <c r="C1007">
        <v>48</v>
      </c>
      <c r="D1007">
        <v>14</v>
      </c>
      <c r="E1007">
        <v>43</v>
      </c>
      <c r="F1007">
        <v>1.37</v>
      </c>
      <c r="G1007">
        <v>1.5</v>
      </c>
      <c r="H1007">
        <v>615</v>
      </c>
      <c r="I1007">
        <v>209.34</v>
      </c>
      <c r="J1007">
        <v>263.02</v>
      </c>
      <c r="K1007">
        <v>22.07</v>
      </c>
      <c r="L1007">
        <v>45.8</v>
      </c>
      <c r="M1007">
        <v>12</v>
      </c>
      <c r="N1007">
        <v>41</v>
      </c>
      <c r="O1007">
        <v>0.45</v>
      </c>
      <c r="P1007">
        <v>0.09</v>
      </c>
      <c r="Q1007">
        <f t="shared" si="120"/>
        <v>8.0886994949494945E-2</v>
      </c>
      <c r="R1007">
        <f t="shared" si="121"/>
        <v>0.36</v>
      </c>
      <c r="S1007">
        <f t="shared" si="122"/>
        <v>5.0000000000000001E-4</v>
      </c>
      <c r="T1007">
        <f t="shared" si="123"/>
        <v>8.3500000000000002E-4</v>
      </c>
      <c r="U1007">
        <f t="shared" si="124"/>
        <v>0.12</v>
      </c>
      <c r="V1007">
        <f t="shared" si="125"/>
        <v>80386.957847678568</v>
      </c>
      <c r="W1007">
        <f t="shared" si="126"/>
        <v>6.8663859828225444</v>
      </c>
      <c r="X1007">
        <f t="shared" si="127"/>
        <v>221.4209054837863</v>
      </c>
    </row>
    <row r="1008" spans="1:24" x14ac:dyDescent="0.25">
      <c r="A1008">
        <v>120</v>
      </c>
      <c r="B1008">
        <v>48</v>
      </c>
      <c r="C1008">
        <v>40</v>
      </c>
      <c r="D1008">
        <v>14</v>
      </c>
      <c r="E1008">
        <v>43</v>
      </c>
      <c r="F1008">
        <v>1.4</v>
      </c>
      <c r="G1008">
        <v>2</v>
      </c>
      <c r="H1008">
        <v>570</v>
      </c>
      <c r="I1008">
        <v>209.86</v>
      </c>
      <c r="J1008">
        <v>259.31</v>
      </c>
      <c r="K1008">
        <v>21.1</v>
      </c>
      <c r="L1008">
        <v>46.01</v>
      </c>
      <c r="M1008">
        <v>12</v>
      </c>
      <c r="N1008">
        <v>41</v>
      </c>
      <c r="O1008">
        <v>0.45</v>
      </c>
      <c r="P1008">
        <v>0.09</v>
      </c>
      <c r="Q1008">
        <f t="shared" si="120"/>
        <v>8.2465277777777776E-2</v>
      </c>
      <c r="R1008">
        <f t="shared" si="121"/>
        <v>0.36</v>
      </c>
      <c r="S1008">
        <f t="shared" si="122"/>
        <v>5.0000000000000001E-4</v>
      </c>
      <c r="T1008">
        <f t="shared" si="123"/>
        <v>8.3500000000000002E-4</v>
      </c>
      <c r="U1008">
        <f t="shared" si="124"/>
        <v>0.12</v>
      </c>
      <c r="V1008">
        <f t="shared" si="125"/>
        <v>82705.339593494398</v>
      </c>
      <c r="W1008">
        <f t="shared" si="126"/>
        <v>6.5475060511516396</v>
      </c>
      <c r="X1008">
        <f t="shared" si="127"/>
        <v>222.26010690419636</v>
      </c>
    </row>
    <row r="1009" spans="1:24" x14ac:dyDescent="0.25">
      <c r="A1009">
        <v>120</v>
      </c>
      <c r="B1009">
        <v>40</v>
      </c>
      <c r="C1009">
        <v>44</v>
      </c>
      <c r="D1009">
        <v>14</v>
      </c>
      <c r="E1009">
        <v>43</v>
      </c>
      <c r="F1009">
        <v>1.37</v>
      </c>
      <c r="G1009">
        <v>3</v>
      </c>
      <c r="H1009">
        <v>645</v>
      </c>
      <c r="I1009">
        <v>209.95</v>
      </c>
      <c r="J1009">
        <v>272.54000000000002</v>
      </c>
      <c r="K1009">
        <v>33.549999999999997</v>
      </c>
      <c r="L1009">
        <v>40.36</v>
      </c>
      <c r="M1009">
        <v>12</v>
      </c>
      <c r="N1009">
        <v>41</v>
      </c>
      <c r="O1009">
        <v>0.45</v>
      </c>
      <c r="P1009">
        <v>0.09</v>
      </c>
      <c r="Q1009">
        <f t="shared" si="120"/>
        <v>0.10179924242424243</v>
      </c>
      <c r="R1009">
        <f t="shared" si="121"/>
        <v>0.36</v>
      </c>
      <c r="S1009">
        <f t="shared" si="122"/>
        <v>5.0000000000000001E-4</v>
      </c>
      <c r="T1009">
        <f t="shared" si="123"/>
        <v>8.3500000000000002E-4</v>
      </c>
      <c r="U1009">
        <f t="shared" si="124"/>
        <v>0.12</v>
      </c>
      <c r="V1009">
        <f t="shared" si="125"/>
        <v>113434.91233651519</v>
      </c>
      <c r="W1009">
        <f t="shared" si="126"/>
        <v>10.161877563479486</v>
      </c>
      <c r="X1009">
        <f t="shared" si="127"/>
        <v>230.15552283934704</v>
      </c>
    </row>
    <row r="1010" spans="1:24" x14ac:dyDescent="0.25">
      <c r="A1010">
        <v>120</v>
      </c>
      <c r="B1010">
        <v>40</v>
      </c>
      <c r="C1010">
        <v>40</v>
      </c>
      <c r="D1010">
        <v>14</v>
      </c>
      <c r="E1010">
        <v>43</v>
      </c>
      <c r="F1010">
        <v>1.4</v>
      </c>
      <c r="G1010">
        <v>3</v>
      </c>
      <c r="H1010">
        <v>660</v>
      </c>
      <c r="I1010">
        <v>209.96</v>
      </c>
      <c r="J1010">
        <v>282.45</v>
      </c>
      <c r="K1010">
        <v>41.74</v>
      </c>
      <c r="L1010">
        <v>41.44</v>
      </c>
      <c r="M1010">
        <v>12</v>
      </c>
      <c r="N1010">
        <v>41</v>
      </c>
      <c r="O1010">
        <v>0.45</v>
      </c>
      <c r="P1010">
        <v>0.09</v>
      </c>
      <c r="Q1010">
        <f t="shared" si="120"/>
        <v>0.11458333333333331</v>
      </c>
      <c r="R1010">
        <f t="shared" si="121"/>
        <v>0.36</v>
      </c>
      <c r="S1010">
        <f t="shared" si="122"/>
        <v>5.0000000000000001E-4</v>
      </c>
      <c r="T1010">
        <f t="shared" si="123"/>
        <v>8.3500000000000002E-4</v>
      </c>
      <c r="U1010">
        <f t="shared" si="124"/>
        <v>0.12</v>
      </c>
      <c r="V1010">
        <f t="shared" si="125"/>
        <v>136119.65592135343</v>
      </c>
      <c r="W1010">
        <f t="shared" si="126"/>
        <v>12.477635126124065</v>
      </c>
      <c r="X1010">
        <f t="shared" si="127"/>
        <v>234.51851715562805</v>
      </c>
    </row>
    <row r="1011" spans="1:24" x14ac:dyDescent="0.25">
      <c r="A1011">
        <v>120</v>
      </c>
      <c r="B1011">
        <v>44</v>
      </c>
      <c r="C1011">
        <v>48</v>
      </c>
      <c r="D1011">
        <v>14</v>
      </c>
      <c r="E1011">
        <v>43</v>
      </c>
      <c r="F1011">
        <v>1.4</v>
      </c>
      <c r="G1011">
        <v>1.5</v>
      </c>
      <c r="H1011">
        <v>585</v>
      </c>
      <c r="I1011">
        <v>209.98</v>
      </c>
      <c r="J1011">
        <v>259.99</v>
      </c>
      <c r="K1011">
        <v>19.399999999999999</v>
      </c>
      <c r="L1011">
        <v>44.91</v>
      </c>
      <c r="M1011">
        <v>12</v>
      </c>
      <c r="N1011">
        <v>41</v>
      </c>
      <c r="O1011">
        <v>0.45</v>
      </c>
      <c r="P1011">
        <v>0.09</v>
      </c>
      <c r="Q1011">
        <f t="shared" si="120"/>
        <v>7.6941287878787873E-2</v>
      </c>
      <c r="R1011">
        <f t="shared" si="121"/>
        <v>0.36</v>
      </c>
      <c r="S1011">
        <f t="shared" si="122"/>
        <v>5.0000000000000001E-4</v>
      </c>
      <c r="T1011">
        <f t="shared" si="123"/>
        <v>8.3500000000000002E-4</v>
      </c>
      <c r="U1011">
        <f t="shared" si="124"/>
        <v>0.12</v>
      </c>
      <c r="V1011">
        <f t="shared" si="125"/>
        <v>74716.577410728132</v>
      </c>
      <c r="W1011">
        <f t="shared" si="126"/>
        <v>6.0707219146216609</v>
      </c>
      <c r="X1011">
        <f t="shared" si="127"/>
        <v>219.56660629231018</v>
      </c>
    </row>
    <row r="1012" spans="1:24" x14ac:dyDescent="0.25">
      <c r="A1012">
        <v>120</v>
      </c>
      <c r="B1012">
        <v>44</v>
      </c>
      <c r="C1012">
        <v>44</v>
      </c>
      <c r="D1012">
        <v>14</v>
      </c>
      <c r="E1012">
        <v>43</v>
      </c>
      <c r="F1012">
        <v>1.4</v>
      </c>
      <c r="G1012">
        <v>1.5</v>
      </c>
      <c r="H1012">
        <v>640</v>
      </c>
      <c r="I1012">
        <v>210.46</v>
      </c>
      <c r="J1012">
        <v>273.67</v>
      </c>
      <c r="K1012">
        <v>28.13</v>
      </c>
      <c r="L1012">
        <v>47.19</v>
      </c>
      <c r="M1012">
        <v>12</v>
      </c>
      <c r="N1012">
        <v>41</v>
      </c>
      <c r="O1012">
        <v>0.45</v>
      </c>
      <c r="P1012">
        <v>0.09</v>
      </c>
      <c r="Q1012">
        <f t="shared" si="120"/>
        <v>9.1827364554637289E-2</v>
      </c>
      <c r="R1012">
        <f t="shared" si="121"/>
        <v>0.36</v>
      </c>
      <c r="S1012">
        <f t="shared" si="122"/>
        <v>5.0000000000000001E-4</v>
      </c>
      <c r="T1012">
        <f t="shared" si="123"/>
        <v>8.3500000000000002E-4</v>
      </c>
      <c r="U1012">
        <f t="shared" si="124"/>
        <v>0.12</v>
      </c>
      <c r="V1012">
        <f t="shared" si="125"/>
        <v>97047.659678147844</v>
      </c>
      <c r="W1012">
        <f t="shared" si="126"/>
        <v>8.6264586380575867</v>
      </c>
      <c r="X1012">
        <f t="shared" si="127"/>
        <v>226.08978006221574</v>
      </c>
    </row>
    <row r="1013" spans="1:24" x14ac:dyDescent="0.25">
      <c r="A1013">
        <v>120</v>
      </c>
      <c r="B1013">
        <v>48</v>
      </c>
      <c r="C1013">
        <v>48</v>
      </c>
      <c r="D1013">
        <v>14</v>
      </c>
      <c r="E1013">
        <v>43</v>
      </c>
      <c r="F1013">
        <v>1.25</v>
      </c>
      <c r="G1013">
        <v>2</v>
      </c>
      <c r="H1013">
        <v>670</v>
      </c>
      <c r="I1013">
        <v>210.51</v>
      </c>
      <c r="J1013">
        <v>262.89999999999998</v>
      </c>
      <c r="K1013">
        <v>24</v>
      </c>
      <c r="L1013">
        <v>48.57</v>
      </c>
      <c r="M1013">
        <v>12</v>
      </c>
      <c r="N1013">
        <v>41</v>
      </c>
      <c r="O1013">
        <v>0.45</v>
      </c>
      <c r="P1013">
        <v>0.09</v>
      </c>
      <c r="Q1013">
        <f t="shared" si="120"/>
        <v>8.0777391975308629E-2</v>
      </c>
      <c r="R1013">
        <f t="shared" si="121"/>
        <v>0.36</v>
      </c>
      <c r="S1013">
        <f t="shared" si="122"/>
        <v>5.0000000000000001E-4</v>
      </c>
      <c r="T1013">
        <f t="shared" si="123"/>
        <v>8.3500000000000002E-4</v>
      </c>
      <c r="U1013">
        <f t="shared" si="124"/>
        <v>0.12</v>
      </c>
      <c r="V1013">
        <f t="shared" si="125"/>
        <v>80227.024943419354</v>
      </c>
      <c r="W1013">
        <f t="shared" si="126"/>
        <v>7.4655703766793016</v>
      </c>
      <c r="X1013">
        <f t="shared" si="127"/>
        <v>221.47577196473017</v>
      </c>
    </row>
    <row r="1014" spans="1:24" x14ac:dyDescent="0.25">
      <c r="A1014">
        <v>120</v>
      </c>
      <c r="B1014">
        <v>44</v>
      </c>
      <c r="C1014">
        <v>44</v>
      </c>
      <c r="D1014">
        <v>14</v>
      </c>
      <c r="E1014">
        <v>43</v>
      </c>
      <c r="F1014">
        <v>1.37</v>
      </c>
      <c r="G1014">
        <v>2</v>
      </c>
      <c r="H1014">
        <v>615</v>
      </c>
      <c r="I1014">
        <v>210.55</v>
      </c>
      <c r="J1014">
        <v>265.68</v>
      </c>
      <c r="K1014">
        <v>25.36</v>
      </c>
      <c r="L1014">
        <v>47.47</v>
      </c>
      <c r="M1014">
        <v>12</v>
      </c>
      <c r="N1014">
        <v>41</v>
      </c>
      <c r="O1014">
        <v>0.45</v>
      </c>
      <c r="P1014">
        <v>0.09</v>
      </c>
      <c r="Q1014">
        <f t="shared" si="120"/>
        <v>8.8240358126721763E-2</v>
      </c>
      <c r="R1014">
        <f t="shared" si="121"/>
        <v>0.36</v>
      </c>
      <c r="S1014">
        <f t="shared" si="122"/>
        <v>5.0000000000000001E-4</v>
      </c>
      <c r="T1014">
        <f t="shared" si="123"/>
        <v>8.3500000000000002E-4</v>
      </c>
      <c r="U1014">
        <f t="shared" si="124"/>
        <v>0.12</v>
      </c>
      <c r="V1014">
        <f t="shared" si="125"/>
        <v>91433.170761999121</v>
      </c>
      <c r="W1014">
        <f t="shared" si="126"/>
        <v>7.8099166692540924</v>
      </c>
      <c r="X1014">
        <f t="shared" si="127"/>
        <v>224.71537244227827</v>
      </c>
    </row>
    <row r="1015" spans="1:24" x14ac:dyDescent="0.25">
      <c r="A1015">
        <v>120</v>
      </c>
      <c r="B1015">
        <v>40</v>
      </c>
      <c r="C1015">
        <v>44</v>
      </c>
      <c r="D1015">
        <v>14</v>
      </c>
      <c r="E1015">
        <v>43</v>
      </c>
      <c r="F1015">
        <v>1.4</v>
      </c>
      <c r="G1015">
        <v>3</v>
      </c>
      <c r="H1015">
        <v>615</v>
      </c>
      <c r="I1015">
        <v>210.79</v>
      </c>
      <c r="J1015">
        <v>268.99</v>
      </c>
      <c r="K1015">
        <v>29.6</v>
      </c>
      <c r="L1015">
        <v>39.89</v>
      </c>
      <c r="M1015">
        <v>12</v>
      </c>
      <c r="N1015">
        <v>41</v>
      </c>
      <c r="O1015">
        <v>0.45</v>
      </c>
      <c r="P1015">
        <v>0.09</v>
      </c>
      <c r="Q1015">
        <f t="shared" si="120"/>
        <v>9.7064393939393936E-2</v>
      </c>
      <c r="R1015">
        <f t="shared" si="121"/>
        <v>0.36</v>
      </c>
      <c r="S1015">
        <f t="shared" si="122"/>
        <v>5.0000000000000001E-4</v>
      </c>
      <c r="T1015">
        <f t="shared" si="123"/>
        <v>8.3500000000000002E-4</v>
      </c>
      <c r="U1015">
        <f t="shared" si="124"/>
        <v>0.12</v>
      </c>
      <c r="V1015">
        <f t="shared" si="125"/>
        <v>105511.0539433807</v>
      </c>
      <c r="W1015">
        <f t="shared" si="126"/>
        <v>9.0124025243304349</v>
      </c>
      <c r="X1015">
        <f t="shared" si="127"/>
        <v>228.43628455442405</v>
      </c>
    </row>
    <row r="1016" spans="1:24" x14ac:dyDescent="0.25">
      <c r="A1016">
        <v>120</v>
      </c>
      <c r="B1016">
        <v>44</v>
      </c>
      <c r="C1016">
        <v>44</v>
      </c>
      <c r="D1016">
        <v>14</v>
      </c>
      <c r="E1016">
        <v>43</v>
      </c>
      <c r="F1016">
        <v>1.4</v>
      </c>
      <c r="G1016">
        <v>2</v>
      </c>
      <c r="H1016">
        <v>585</v>
      </c>
      <c r="I1016">
        <v>210.85</v>
      </c>
      <c r="J1016">
        <v>262</v>
      </c>
      <c r="K1016">
        <v>22.27</v>
      </c>
      <c r="L1016">
        <v>46.54</v>
      </c>
      <c r="M1016">
        <v>12</v>
      </c>
      <c r="N1016">
        <v>41</v>
      </c>
      <c r="O1016">
        <v>0.45</v>
      </c>
      <c r="P1016">
        <v>0.09</v>
      </c>
      <c r="Q1016">
        <f t="shared" si="120"/>
        <v>8.3935950413223145E-2</v>
      </c>
      <c r="R1016">
        <f t="shared" si="121"/>
        <v>0.36</v>
      </c>
      <c r="S1016">
        <f t="shared" si="122"/>
        <v>5.0000000000000001E-4</v>
      </c>
      <c r="T1016">
        <f t="shared" si="123"/>
        <v>8.3500000000000002E-4</v>
      </c>
      <c r="U1016">
        <f t="shared" si="124"/>
        <v>0.12</v>
      </c>
      <c r="V1016">
        <f t="shared" si="125"/>
        <v>84891.483690032212</v>
      </c>
      <c r="W1016">
        <f t="shared" si="126"/>
        <v>6.8974330498151168</v>
      </c>
      <c r="X1016">
        <f t="shared" si="127"/>
        <v>222.8737392470513</v>
      </c>
    </row>
    <row r="1017" spans="1:24" x14ac:dyDescent="0.25">
      <c r="A1017">
        <v>120</v>
      </c>
      <c r="B1017">
        <v>48</v>
      </c>
      <c r="C1017">
        <v>44</v>
      </c>
      <c r="D1017">
        <v>14</v>
      </c>
      <c r="E1017">
        <v>43</v>
      </c>
      <c r="F1017">
        <v>1.34</v>
      </c>
      <c r="G1017">
        <v>2</v>
      </c>
      <c r="H1017">
        <v>600</v>
      </c>
      <c r="I1017">
        <v>210.91</v>
      </c>
      <c r="J1017">
        <v>259.64</v>
      </c>
      <c r="K1017">
        <v>20.71</v>
      </c>
      <c r="L1017">
        <v>46.84</v>
      </c>
      <c r="M1017">
        <v>12</v>
      </c>
      <c r="N1017">
        <v>41</v>
      </c>
      <c r="O1017">
        <v>0.45</v>
      </c>
      <c r="P1017">
        <v>0.09</v>
      </c>
      <c r="Q1017">
        <f t="shared" si="120"/>
        <v>7.8914141414141409E-2</v>
      </c>
      <c r="R1017">
        <f t="shared" si="121"/>
        <v>0.36</v>
      </c>
      <c r="S1017">
        <f t="shared" si="122"/>
        <v>5.0000000000000001E-4</v>
      </c>
      <c r="T1017">
        <f t="shared" si="123"/>
        <v>8.3500000000000002E-4</v>
      </c>
      <c r="U1017">
        <f t="shared" si="124"/>
        <v>0.12</v>
      </c>
      <c r="V1017">
        <f t="shared" si="125"/>
        <v>77529.343713562455</v>
      </c>
      <c r="W1017">
        <f t="shared" si="126"/>
        <v>6.4607786427968712</v>
      </c>
      <c r="X1017">
        <f t="shared" si="127"/>
        <v>220.54959850837176</v>
      </c>
    </row>
    <row r="1018" spans="1:24" x14ac:dyDescent="0.25">
      <c r="A1018">
        <v>120</v>
      </c>
      <c r="B1018">
        <v>44</v>
      </c>
      <c r="C1018">
        <v>48</v>
      </c>
      <c r="D1018">
        <v>14</v>
      </c>
      <c r="E1018">
        <v>43</v>
      </c>
      <c r="F1018">
        <v>1.34</v>
      </c>
      <c r="G1018">
        <v>2</v>
      </c>
      <c r="H1018">
        <v>615</v>
      </c>
      <c r="I1018">
        <v>210.98</v>
      </c>
      <c r="J1018">
        <v>261.52</v>
      </c>
      <c r="K1018">
        <v>22.07</v>
      </c>
      <c r="L1018">
        <v>47.26</v>
      </c>
      <c r="M1018">
        <v>12</v>
      </c>
      <c r="N1018">
        <v>41</v>
      </c>
      <c r="O1018">
        <v>0.45</v>
      </c>
      <c r="P1018">
        <v>0.09</v>
      </c>
      <c r="Q1018">
        <f t="shared" si="120"/>
        <v>8.0886994949494945E-2</v>
      </c>
      <c r="R1018">
        <f t="shared" si="121"/>
        <v>0.36</v>
      </c>
      <c r="S1018">
        <f t="shared" si="122"/>
        <v>5.0000000000000001E-4</v>
      </c>
      <c r="T1018">
        <f t="shared" si="123"/>
        <v>8.3500000000000002E-4</v>
      </c>
      <c r="U1018">
        <f t="shared" si="124"/>
        <v>0.12</v>
      </c>
      <c r="V1018">
        <f t="shared" si="125"/>
        <v>80386.957847678568</v>
      </c>
      <c r="W1018">
        <f t="shared" si="126"/>
        <v>6.8663859828225444</v>
      </c>
      <c r="X1018">
        <f t="shared" si="127"/>
        <v>221.4209054837863</v>
      </c>
    </row>
    <row r="1019" spans="1:24" x14ac:dyDescent="0.25">
      <c r="A1019">
        <v>120</v>
      </c>
      <c r="B1019">
        <v>44</v>
      </c>
      <c r="C1019">
        <v>48</v>
      </c>
      <c r="D1019">
        <v>14</v>
      </c>
      <c r="E1019">
        <v>43</v>
      </c>
      <c r="F1019">
        <v>1.37</v>
      </c>
      <c r="G1019">
        <v>1.5</v>
      </c>
      <c r="H1019">
        <v>625</v>
      </c>
      <c r="I1019">
        <v>211.01</v>
      </c>
      <c r="J1019">
        <v>266.24</v>
      </c>
      <c r="K1019">
        <v>23.01</v>
      </c>
      <c r="L1019">
        <v>46.35</v>
      </c>
      <c r="M1019">
        <v>12</v>
      </c>
      <c r="N1019">
        <v>41</v>
      </c>
      <c r="O1019">
        <v>0.45</v>
      </c>
      <c r="P1019">
        <v>0.09</v>
      </c>
      <c r="Q1019">
        <f t="shared" si="120"/>
        <v>8.2202230639730631E-2</v>
      </c>
      <c r="R1019">
        <f t="shared" si="121"/>
        <v>0.36</v>
      </c>
      <c r="S1019">
        <f t="shared" si="122"/>
        <v>5.0000000000000001E-4</v>
      </c>
      <c r="T1019">
        <f t="shared" si="123"/>
        <v>8.3500000000000002E-4</v>
      </c>
      <c r="U1019">
        <f t="shared" si="124"/>
        <v>0.12</v>
      </c>
      <c r="V1019">
        <f t="shared" si="125"/>
        <v>82316.949398912562</v>
      </c>
      <c r="W1019">
        <f t="shared" si="126"/>
        <v>7.1455685242111597</v>
      </c>
      <c r="X1019">
        <f t="shared" si="127"/>
        <v>222.01776418539359</v>
      </c>
    </row>
    <row r="1020" spans="1:24" x14ac:dyDescent="0.25">
      <c r="A1020">
        <v>120</v>
      </c>
      <c r="B1020">
        <v>40</v>
      </c>
      <c r="C1020">
        <v>44</v>
      </c>
      <c r="D1020">
        <v>14</v>
      </c>
      <c r="E1020">
        <v>43</v>
      </c>
      <c r="F1020">
        <v>1.4</v>
      </c>
      <c r="G1020">
        <v>2</v>
      </c>
      <c r="H1020">
        <v>660</v>
      </c>
      <c r="I1020">
        <v>211.28</v>
      </c>
      <c r="J1020">
        <v>280.22000000000003</v>
      </c>
      <c r="K1020">
        <v>35.64</v>
      </c>
      <c r="L1020">
        <v>49.47</v>
      </c>
      <c r="M1020">
        <v>12</v>
      </c>
      <c r="N1020">
        <v>41</v>
      </c>
      <c r="O1020">
        <v>0.45</v>
      </c>
      <c r="P1020">
        <v>0.09</v>
      </c>
      <c r="Q1020">
        <f t="shared" si="120"/>
        <v>0.10416666666666666</v>
      </c>
      <c r="R1020">
        <f t="shared" si="121"/>
        <v>0.36</v>
      </c>
      <c r="S1020">
        <f t="shared" si="122"/>
        <v>5.0000000000000001E-4</v>
      </c>
      <c r="T1020">
        <f t="shared" si="123"/>
        <v>8.3500000000000002E-4</v>
      </c>
      <c r="U1020">
        <f t="shared" si="124"/>
        <v>0.12</v>
      </c>
      <c r="V1020">
        <f t="shared" si="125"/>
        <v>117493.71284865112</v>
      </c>
      <c r="W1020">
        <f t="shared" si="126"/>
        <v>10.770257011126352</v>
      </c>
      <c r="X1020">
        <f t="shared" si="127"/>
        <v>230.91132331551273</v>
      </c>
    </row>
    <row r="1021" spans="1:24" x14ac:dyDescent="0.25">
      <c r="A1021">
        <v>120</v>
      </c>
      <c r="B1021">
        <v>48</v>
      </c>
      <c r="C1021">
        <v>48</v>
      </c>
      <c r="D1021">
        <v>14</v>
      </c>
      <c r="E1021">
        <v>43</v>
      </c>
      <c r="F1021">
        <v>1.4</v>
      </c>
      <c r="G1021">
        <v>3</v>
      </c>
      <c r="H1021">
        <v>520</v>
      </c>
      <c r="I1021">
        <v>211.57</v>
      </c>
      <c r="J1021">
        <v>240.96</v>
      </c>
      <c r="K1021">
        <v>12.57</v>
      </c>
      <c r="L1021">
        <v>38.26</v>
      </c>
      <c r="M1021">
        <v>12</v>
      </c>
      <c r="N1021">
        <v>41</v>
      </c>
      <c r="O1021">
        <v>0.45</v>
      </c>
      <c r="P1021">
        <v>0.09</v>
      </c>
      <c r="Q1021">
        <f t="shared" si="120"/>
        <v>6.2692901234567888E-2</v>
      </c>
      <c r="R1021">
        <f t="shared" si="121"/>
        <v>0.36</v>
      </c>
      <c r="S1021">
        <f t="shared" si="122"/>
        <v>5.0000000000000001E-4</v>
      </c>
      <c r="T1021">
        <f t="shared" si="123"/>
        <v>8.3500000000000002E-4</v>
      </c>
      <c r="U1021">
        <f t="shared" si="124"/>
        <v>0.12</v>
      </c>
      <c r="V1021">
        <f t="shared" si="125"/>
        <v>55733.747127699338</v>
      </c>
      <c r="W1021">
        <f t="shared" si="126"/>
        <v>4.0252150703338412</v>
      </c>
      <c r="X1021">
        <f t="shared" si="127"/>
        <v>212.2814503165784</v>
      </c>
    </row>
    <row r="1022" spans="1:24" x14ac:dyDescent="0.25">
      <c r="A1022">
        <v>120</v>
      </c>
      <c r="B1022">
        <v>32</v>
      </c>
      <c r="C1022">
        <v>36</v>
      </c>
      <c r="D1022">
        <v>14</v>
      </c>
      <c r="E1022">
        <v>43</v>
      </c>
      <c r="F1022">
        <v>1.4</v>
      </c>
      <c r="G1022">
        <v>4</v>
      </c>
      <c r="H1022">
        <v>925</v>
      </c>
      <c r="I1022">
        <v>114.29</v>
      </c>
      <c r="J1022">
        <v>233.68</v>
      </c>
      <c r="K1022">
        <v>77.02</v>
      </c>
      <c r="L1022">
        <v>48.16</v>
      </c>
      <c r="M1022">
        <v>12</v>
      </c>
      <c r="N1022">
        <v>41</v>
      </c>
      <c r="O1022">
        <v>0.55000000000000004</v>
      </c>
      <c r="P1022">
        <v>0.09</v>
      </c>
      <c r="Q1022">
        <f t="shared" si="120"/>
        <v>0.22304205246913575</v>
      </c>
      <c r="R1022">
        <f t="shared" si="121"/>
        <v>0.46000000000000008</v>
      </c>
      <c r="S1022">
        <f t="shared" si="122"/>
        <v>5.0000000000000001E-4</v>
      </c>
      <c r="T1022">
        <f t="shared" si="123"/>
        <v>8.3500000000000002E-4</v>
      </c>
      <c r="U1022">
        <f t="shared" si="124"/>
        <v>0.12</v>
      </c>
      <c r="V1022">
        <f t="shared" si="125"/>
        <v>156087.57051425378</v>
      </c>
      <c r="W1022">
        <f t="shared" si="126"/>
        <v>20.05291704523399</v>
      </c>
      <c r="X1022">
        <f t="shared" si="127"/>
        <v>284.08377108559108</v>
      </c>
    </row>
    <row r="1023" spans="1:24" x14ac:dyDescent="0.25">
      <c r="A1023">
        <v>120</v>
      </c>
      <c r="B1023">
        <v>48</v>
      </c>
      <c r="C1023">
        <v>44</v>
      </c>
      <c r="D1023">
        <v>14</v>
      </c>
      <c r="E1023">
        <v>43</v>
      </c>
      <c r="F1023">
        <v>1.4</v>
      </c>
      <c r="G1023">
        <v>1.5</v>
      </c>
      <c r="H1023">
        <v>580</v>
      </c>
      <c r="I1023">
        <v>211.74</v>
      </c>
      <c r="J1023">
        <v>261.42</v>
      </c>
      <c r="K1023">
        <v>18.98</v>
      </c>
      <c r="L1023">
        <v>45.01</v>
      </c>
      <c r="M1023">
        <v>12</v>
      </c>
      <c r="N1023">
        <v>41</v>
      </c>
      <c r="O1023">
        <v>0.45</v>
      </c>
      <c r="P1023">
        <v>0.09</v>
      </c>
      <c r="Q1023">
        <f t="shared" si="120"/>
        <v>7.6283670033670037E-2</v>
      </c>
      <c r="R1023">
        <f t="shared" si="121"/>
        <v>0.36</v>
      </c>
      <c r="S1023">
        <f t="shared" si="122"/>
        <v>5.0000000000000001E-4</v>
      </c>
      <c r="T1023">
        <f t="shared" si="123"/>
        <v>8.3500000000000002E-4</v>
      </c>
      <c r="U1023">
        <f t="shared" si="124"/>
        <v>0.12</v>
      </c>
      <c r="V1023">
        <f t="shared" si="125"/>
        <v>73788.954827845984</v>
      </c>
      <c r="W1023">
        <f t="shared" si="126"/>
        <v>5.944110250020926</v>
      </c>
      <c r="X1023">
        <f t="shared" si="127"/>
        <v>219.3076709829395</v>
      </c>
    </row>
    <row r="1024" spans="1:24" x14ac:dyDescent="0.25">
      <c r="A1024">
        <v>120</v>
      </c>
      <c r="B1024">
        <v>44</v>
      </c>
      <c r="C1024">
        <v>48</v>
      </c>
      <c r="D1024">
        <v>14</v>
      </c>
      <c r="E1024">
        <v>43</v>
      </c>
      <c r="F1024">
        <v>1.4</v>
      </c>
      <c r="G1024">
        <v>1.5</v>
      </c>
      <c r="H1024">
        <v>595</v>
      </c>
      <c r="I1024">
        <v>211.91</v>
      </c>
      <c r="J1024">
        <v>263.44</v>
      </c>
      <c r="K1024">
        <v>20.27</v>
      </c>
      <c r="L1024">
        <v>45.5</v>
      </c>
      <c r="M1024">
        <v>12</v>
      </c>
      <c r="N1024">
        <v>41</v>
      </c>
      <c r="O1024">
        <v>0.45</v>
      </c>
      <c r="P1024">
        <v>0.09</v>
      </c>
      <c r="Q1024">
        <f t="shared" si="120"/>
        <v>7.8256523569023559E-2</v>
      </c>
      <c r="R1024">
        <f t="shared" si="121"/>
        <v>0.36</v>
      </c>
      <c r="S1024">
        <f t="shared" si="122"/>
        <v>5.0000000000000001E-4</v>
      </c>
      <c r="T1024">
        <f t="shared" si="123"/>
        <v>8.3500000000000002E-4</v>
      </c>
      <c r="U1024">
        <f t="shared" si="124"/>
        <v>0.12</v>
      </c>
      <c r="V1024">
        <f t="shared" si="125"/>
        <v>76586.771853586353</v>
      </c>
      <c r="W1024">
        <f t="shared" si="126"/>
        <v>6.3290457295672056</v>
      </c>
      <c r="X1024">
        <f t="shared" si="127"/>
        <v>220.26945081634142</v>
      </c>
    </row>
    <row r="1025" spans="1:24" x14ac:dyDescent="0.25">
      <c r="A1025">
        <v>120</v>
      </c>
      <c r="B1025">
        <v>44</v>
      </c>
      <c r="C1025">
        <v>48</v>
      </c>
      <c r="D1025">
        <v>14</v>
      </c>
      <c r="E1025">
        <v>43</v>
      </c>
      <c r="F1025">
        <v>1.37</v>
      </c>
      <c r="G1025">
        <v>2</v>
      </c>
      <c r="H1025">
        <v>590</v>
      </c>
      <c r="I1025">
        <v>211.93</v>
      </c>
      <c r="J1025">
        <v>259.79000000000002</v>
      </c>
      <c r="K1025">
        <v>19.829999999999998</v>
      </c>
      <c r="L1025">
        <v>46.75</v>
      </c>
      <c r="M1025">
        <v>12</v>
      </c>
      <c r="N1025">
        <v>41</v>
      </c>
      <c r="O1025">
        <v>0.45</v>
      </c>
      <c r="P1025">
        <v>0.09</v>
      </c>
      <c r="Q1025">
        <f t="shared" ref="Q1025:Q1046" si="128">H1025/3600/(B1025*C1025*10^-3)</f>
        <v>7.7598905723905723E-2</v>
      </c>
      <c r="R1025">
        <f t="shared" ref="R1025:R1046" si="129">O1025-P1025</f>
        <v>0.36</v>
      </c>
      <c r="S1025">
        <f t="shared" ref="S1025:S1046" si="130">500*10^-6</f>
        <v>5.0000000000000001E-4</v>
      </c>
      <c r="T1025">
        <f t="shared" ref="T1025:T1046" si="131">0.000835</f>
        <v>8.3500000000000002E-4</v>
      </c>
      <c r="U1025">
        <f t="shared" ref="U1025:U1046" si="132">A1025/1000</f>
        <v>0.12</v>
      </c>
      <c r="V1025">
        <f t="shared" ref="V1025:V1046" si="133">U1025*(150*T1025*(1-R1025)^2*Q1025/(S1025^2*R1025^3)+1.75*1000*(1-R1025)*Q1025^2/(S1025*R1025^3))</f>
        <v>75649.183085974917</v>
      </c>
      <c r="W1025">
        <f t="shared" ref="W1025:W1046" si="134">V1025*H1025/3600/1000/2</f>
        <v>6.1990302806562774</v>
      </c>
      <c r="X1025">
        <f t="shared" ref="X1025:X1046" si="135">ABS(W1025-K1025)/W1025*100</f>
        <v>219.88874230665382</v>
      </c>
    </row>
    <row r="1026" spans="1:24" x14ac:dyDescent="0.25">
      <c r="A1026">
        <v>120</v>
      </c>
      <c r="B1026">
        <v>48</v>
      </c>
      <c r="C1026">
        <v>48</v>
      </c>
      <c r="D1026">
        <v>14</v>
      </c>
      <c r="E1026">
        <v>43</v>
      </c>
      <c r="F1026">
        <v>1.31</v>
      </c>
      <c r="G1026">
        <v>1.5</v>
      </c>
      <c r="H1026">
        <v>645</v>
      </c>
      <c r="I1026">
        <v>212.22</v>
      </c>
      <c r="J1026">
        <v>265.13</v>
      </c>
      <c r="K1026">
        <v>21.75</v>
      </c>
      <c r="L1026">
        <v>46.86</v>
      </c>
      <c r="M1026">
        <v>12</v>
      </c>
      <c r="N1026">
        <v>41</v>
      </c>
      <c r="O1026">
        <v>0.45</v>
      </c>
      <c r="P1026">
        <v>0.09</v>
      </c>
      <c r="Q1026">
        <f t="shared" si="128"/>
        <v>7.7763310185185175E-2</v>
      </c>
      <c r="R1026">
        <f t="shared" si="129"/>
        <v>0.36</v>
      </c>
      <c r="S1026">
        <f t="shared" si="130"/>
        <v>5.0000000000000001E-4</v>
      </c>
      <c r="T1026">
        <f t="shared" si="131"/>
        <v>8.3500000000000002E-4</v>
      </c>
      <c r="U1026">
        <f t="shared" si="132"/>
        <v>0.12</v>
      </c>
      <c r="V1026">
        <f t="shared" si="133"/>
        <v>75883.113112968596</v>
      </c>
      <c r="W1026">
        <f t="shared" si="134"/>
        <v>6.7978622163701035</v>
      </c>
      <c r="X1026">
        <f t="shared" si="135"/>
        <v>219.95352814923606</v>
      </c>
    </row>
    <row r="1027" spans="1:24" x14ac:dyDescent="0.25">
      <c r="A1027">
        <v>120</v>
      </c>
      <c r="B1027">
        <v>48</v>
      </c>
      <c r="C1027">
        <v>44</v>
      </c>
      <c r="D1027">
        <v>14</v>
      </c>
      <c r="E1027">
        <v>43</v>
      </c>
      <c r="F1027">
        <v>1.37</v>
      </c>
      <c r="G1027">
        <v>2</v>
      </c>
      <c r="H1027">
        <v>580</v>
      </c>
      <c r="I1027">
        <v>212.63</v>
      </c>
      <c r="J1027">
        <v>259.3</v>
      </c>
      <c r="K1027">
        <v>18.98</v>
      </c>
      <c r="L1027">
        <v>46.53</v>
      </c>
      <c r="M1027">
        <v>12</v>
      </c>
      <c r="N1027">
        <v>41</v>
      </c>
      <c r="O1027">
        <v>0.45</v>
      </c>
      <c r="P1027">
        <v>0.09</v>
      </c>
      <c r="Q1027">
        <f t="shared" si="128"/>
        <v>7.6283670033670037E-2</v>
      </c>
      <c r="R1027">
        <f t="shared" si="129"/>
        <v>0.36</v>
      </c>
      <c r="S1027">
        <f t="shared" si="130"/>
        <v>5.0000000000000001E-4</v>
      </c>
      <c r="T1027">
        <f t="shared" si="131"/>
        <v>8.3500000000000002E-4</v>
      </c>
      <c r="U1027">
        <f t="shared" si="132"/>
        <v>0.12</v>
      </c>
      <c r="V1027">
        <f t="shared" si="133"/>
        <v>73788.954827845984</v>
      </c>
      <c r="W1027">
        <f t="shared" si="134"/>
        <v>5.944110250020926</v>
      </c>
      <c r="X1027">
        <f t="shared" si="135"/>
        <v>219.3076709829395</v>
      </c>
    </row>
    <row r="1028" spans="1:24" x14ac:dyDescent="0.25">
      <c r="A1028">
        <v>120</v>
      </c>
      <c r="B1028">
        <v>44</v>
      </c>
      <c r="C1028">
        <v>44</v>
      </c>
      <c r="D1028">
        <v>14</v>
      </c>
      <c r="E1028">
        <v>43</v>
      </c>
      <c r="F1028">
        <v>1.4</v>
      </c>
      <c r="G1028">
        <v>2</v>
      </c>
      <c r="H1028">
        <v>595</v>
      </c>
      <c r="I1028">
        <v>212.91</v>
      </c>
      <c r="J1028">
        <v>265.64</v>
      </c>
      <c r="K1028">
        <v>23.27</v>
      </c>
      <c r="L1028">
        <v>47.19</v>
      </c>
      <c r="M1028">
        <v>12</v>
      </c>
      <c r="N1028">
        <v>41</v>
      </c>
      <c r="O1028">
        <v>0.45</v>
      </c>
      <c r="P1028">
        <v>0.09</v>
      </c>
      <c r="Q1028">
        <f t="shared" si="128"/>
        <v>8.5370752984389342E-2</v>
      </c>
      <c r="R1028">
        <f t="shared" si="129"/>
        <v>0.36</v>
      </c>
      <c r="S1028">
        <f t="shared" si="130"/>
        <v>5.0000000000000001E-4</v>
      </c>
      <c r="T1028">
        <f t="shared" si="131"/>
        <v>8.3500000000000002E-4</v>
      </c>
      <c r="U1028">
        <f t="shared" si="132"/>
        <v>0.12</v>
      </c>
      <c r="V1028">
        <f t="shared" si="133"/>
        <v>87048.324880395536</v>
      </c>
      <c r="W1028">
        <f t="shared" si="134"/>
        <v>7.1935768477549091</v>
      </c>
      <c r="X1028">
        <f t="shared" si="135"/>
        <v>223.48302509984984</v>
      </c>
    </row>
    <row r="1029" spans="1:24" x14ac:dyDescent="0.25">
      <c r="A1029">
        <v>120</v>
      </c>
      <c r="B1029">
        <v>44</v>
      </c>
      <c r="C1029">
        <v>48</v>
      </c>
      <c r="D1029">
        <v>14</v>
      </c>
      <c r="E1029">
        <v>43</v>
      </c>
      <c r="F1029">
        <v>1.34</v>
      </c>
      <c r="G1029">
        <v>2</v>
      </c>
      <c r="H1029">
        <v>625</v>
      </c>
      <c r="I1029">
        <v>212.91</v>
      </c>
      <c r="J1029">
        <v>264.94</v>
      </c>
      <c r="K1029">
        <v>23.01</v>
      </c>
      <c r="L1029">
        <v>47.88</v>
      </c>
      <c r="M1029">
        <v>12</v>
      </c>
      <c r="N1029">
        <v>41</v>
      </c>
      <c r="O1029">
        <v>0.45</v>
      </c>
      <c r="P1029">
        <v>0.09</v>
      </c>
      <c r="Q1029">
        <f t="shared" si="128"/>
        <v>8.2202230639730631E-2</v>
      </c>
      <c r="R1029">
        <f t="shared" si="129"/>
        <v>0.36</v>
      </c>
      <c r="S1029">
        <f t="shared" si="130"/>
        <v>5.0000000000000001E-4</v>
      </c>
      <c r="T1029">
        <f t="shared" si="131"/>
        <v>8.3500000000000002E-4</v>
      </c>
      <c r="U1029">
        <f t="shared" si="132"/>
        <v>0.12</v>
      </c>
      <c r="V1029">
        <f t="shared" si="133"/>
        <v>82316.949398912562</v>
      </c>
      <c r="W1029">
        <f t="shared" si="134"/>
        <v>7.1455685242111597</v>
      </c>
      <c r="X1029">
        <f t="shared" si="135"/>
        <v>222.01776418539359</v>
      </c>
    </row>
    <row r="1030" spans="1:24" x14ac:dyDescent="0.25">
      <c r="A1030">
        <v>120</v>
      </c>
      <c r="B1030">
        <v>44</v>
      </c>
      <c r="C1030">
        <v>48</v>
      </c>
      <c r="D1030">
        <v>14</v>
      </c>
      <c r="E1030">
        <v>43</v>
      </c>
      <c r="F1030">
        <v>1.37</v>
      </c>
      <c r="G1030">
        <v>2</v>
      </c>
      <c r="H1030">
        <v>595</v>
      </c>
      <c r="I1030">
        <v>213.04</v>
      </c>
      <c r="J1030">
        <v>261.60000000000002</v>
      </c>
      <c r="K1030">
        <v>20.27</v>
      </c>
      <c r="L1030">
        <v>47.06</v>
      </c>
      <c r="M1030">
        <v>12</v>
      </c>
      <c r="N1030">
        <v>41</v>
      </c>
      <c r="O1030">
        <v>0.45</v>
      </c>
      <c r="P1030">
        <v>0.09</v>
      </c>
      <c r="Q1030">
        <f t="shared" si="128"/>
        <v>7.8256523569023559E-2</v>
      </c>
      <c r="R1030">
        <f t="shared" si="129"/>
        <v>0.36</v>
      </c>
      <c r="S1030">
        <f t="shared" si="130"/>
        <v>5.0000000000000001E-4</v>
      </c>
      <c r="T1030">
        <f t="shared" si="131"/>
        <v>8.3500000000000002E-4</v>
      </c>
      <c r="U1030">
        <f t="shared" si="132"/>
        <v>0.12</v>
      </c>
      <c r="V1030">
        <f t="shared" si="133"/>
        <v>76586.771853586353</v>
      </c>
      <c r="W1030">
        <f t="shared" si="134"/>
        <v>6.3290457295672056</v>
      </c>
      <c r="X1030">
        <f t="shared" si="135"/>
        <v>220.26945081634142</v>
      </c>
    </row>
    <row r="1031" spans="1:24" x14ac:dyDescent="0.25">
      <c r="A1031">
        <v>120</v>
      </c>
      <c r="B1031">
        <v>48</v>
      </c>
      <c r="C1031">
        <v>44</v>
      </c>
      <c r="D1031">
        <v>14</v>
      </c>
      <c r="E1031">
        <v>43</v>
      </c>
      <c r="F1031">
        <v>1.4</v>
      </c>
      <c r="G1031">
        <v>2</v>
      </c>
      <c r="H1031">
        <v>560</v>
      </c>
      <c r="I1031">
        <v>213.62</v>
      </c>
      <c r="J1031">
        <v>258.26</v>
      </c>
      <c r="K1031">
        <v>17.350000000000001</v>
      </c>
      <c r="L1031">
        <v>46.19</v>
      </c>
      <c r="M1031">
        <v>12</v>
      </c>
      <c r="N1031">
        <v>41</v>
      </c>
      <c r="O1031">
        <v>0.45</v>
      </c>
      <c r="P1031">
        <v>0.09</v>
      </c>
      <c r="Q1031">
        <f t="shared" si="128"/>
        <v>7.3653198653198651E-2</v>
      </c>
      <c r="R1031">
        <f t="shared" si="129"/>
        <v>0.36</v>
      </c>
      <c r="S1031">
        <f t="shared" si="130"/>
        <v>5.0000000000000001E-4</v>
      </c>
      <c r="T1031">
        <f t="shared" si="131"/>
        <v>8.3500000000000002E-4</v>
      </c>
      <c r="U1031">
        <f t="shared" si="132"/>
        <v>0.12</v>
      </c>
      <c r="V1031">
        <f t="shared" si="133"/>
        <v>70128.295419963833</v>
      </c>
      <c r="W1031">
        <f t="shared" si="134"/>
        <v>5.4544229771082984</v>
      </c>
      <c r="X1031">
        <f t="shared" si="135"/>
        <v>218.090475799481</v>
      </c>
    </row>
    <row r="1032" spans="1:24" x14ac:dyDescent="0.25">
      <c r="A1032">
        <v>120</v>
      </c>
      <c r="B1032">
        <v>48</v>
      </c>
      <c r="C1032">
        <v>44</v>
      </c>
      <c r="D1032">
        <v>14</v>
      </c>
      <c r="E1032">
        <v>43</v>
      </c>
      <c r="F1032">
        <v>1.37</v>
      </c>
      <c r="G1032">
        <v>2</v>
      </c>
      <c r="H1032">
        <v>585</v>
      </c>
      <c r="I1032">
        <v>213.78</v>
      </c>
      <c r="J1032">
        <v>261.16000000000003</v>
      </c>
      <c r="K1032">
        <v>19.399999999999999</v>
      </c>
      <c r="L1032">
        <v>46.85</v>
      </c>
      <c r="M1032">
        <v>12</v>
      </c>
      <c r="N1032">
        <v>41</v>
      </c>
      <c r="O1032">
        <v>0.45</v>
      </c>
      <c r="P1032">
        <v>0.09</v>
      </c>
      <c r="Q1032">
        <f t="shared" si="128"/>
        <v>7.6941287878787873E-2</v>
      </c>
      <c r="R1032">
        <f t="shared" si="129"/>
        <v>0.36</v>
      </c>
      <c r="S1032">
        <f t="shared" si="130"/>
        <v>5.0000000000000001E-4</v>
      </c>
      <c r="T1032">
        <f t="shared" si="131"/>
        <v>8.3500000000000002E-4</v>
      </c>
      <c r="U1032">
        <f t="shared" si="132"/>
        <v>0.12</v>
      </c>
      <c r="V1032">
        <f t="shared" si="133"/>
        <v>74716.577410728132</v>
      </c>
      <c r="W1032">
        <f t="shared" si="134"/>
        <v>6.0707219146216609</v>
      </c>
      <c r="X1032">
        <f t="shared" si="135"/>
        <v>219.56660629231018</v>
      </c>
    </row>
    <row r="1033" spans="1:24" x14ac:dyDescent="0.25">
      <c r="A1033">
        <v>120</v>
      </c>
      <c r="B1033">
        <v>48</v>
      </c>
      <c r="C1033">
        <v>48</v>
      </c>
      <c r="D1033">
        <v>14</v>
      </c>
      <c r="E1033">
        <v>43</v>
      </c>
      <c r="F1033">
        <v>1.37</v>
      </c>
      <c r="G1033">
        <v>1.5</v>
      </c>
      <c r="H1033">
        <v>590</v>
      </c>
      <c r="I1033">
        <v>214.61</v>
      </c>
      <c r="J1033">
        <v>261.63</v>
      </c>
      <c r="K1033">
        <v>17.309999999999999</v>
      </c>
      <c r="L1033">
        <v>45.52</v>
      </c>
      <c r="M1033">
        <v>12</v>
      </c>
      <c r="N1033">
        <v>41</v>
      </c>
      <c r="O1033">
        <v>0.45</v>
      </c>
      <c r="P1033">
        <v>0.09</v>
      </c>
      <c r="Q1033">
        <f t="shared" si="128"/>
        <v>7.1132330246913567E-2</v>
      </c>
      <c r="R1033">
        <f t="shared" si="129"/>
        <v>0.36</v>
      </c>
      <c r="S1033">
        <f t="shared" si="130"/>
        <v>5.0000000000000001E-4</v>
      </c>
      <c r="T1033">
        <f t="shared" si="131"/>
        <v>8.3500000000000002E-4</v>
      </c>
      <c r="U1033">
        <f t="shared" si="132"/>
        <v>0.12</v>
      </c>
      <c r="V1033">
        <f t="shared" si="133"/>
        <v>66694.979082495949</v>
      </c>
      <c r="W1033">
        <f t="shared" si="134"/>
        <v>5.4652830081489734</v>
      </c>
      <c r="X1033">
        <f t="shared" si="135"/>
        <v>216.72650756035944</v>
      </c>
    </row>
    <row r="1034" spans="1:24" x14ac:dyDescent="0.25">
      <c r="A1034">
        <v>120</v>
      </c>
      <c r="B1034">
        <v>44</v>
      </c>
      <c r="C1034">
        <v>48</v>
      </c>
      <c r="D1034">
        <v>14</v>
      </c>
      <c r="E1034">
        <v>43</v>
      </c>
      <c r="F1034">
        <v>1.4</v>
      </c>
      <c r="G1034">
        <v>1.5</v>
      </c>
      <c r="H1034">
        <v>610</v>
      </c>
      <c r="I1034">
        <v>214.7</v>
      </c>
      <c r="J1034">
        <v>268.54000000000002</v>
      </c>
      <c r="K1034">
        <v>21.61</v>
      </c>
      <c r="L1034">
        <v>46.37</v>
      </c>
      <c r="M1034">
        <v>12</v>
      </c>
      <c r="N1034">
        <v>41</v>
      </c>
      <c r="O1034">
        <v>0.45</v>
      </c>
      <c r="P1034">
        <v>0.09</v>
      </c>
      <c r="Q1034">
        <f t="shared" si="128"/>
        <v>8.0229377104377109E-2</v>
      </c>
      <c r="R1034">
        <f t="shared" si="129"/>
        <v>0.36</v>
      </c>
      <c r="S1034">
        <f t="shared" si="130"/>
        <v>5.0000000000000001E-4</v>
      </c>
      <c r="T1034">
        <f t="shared" si="131"/>
        <v>8.3500000000000002E-4</v>
      </c>
      <c r="U1034">
        <f t="shared" si="132"/>
        <v>0.12</v>
      </c>
      <c r="V1034">
        <f t="shared" si="133"/>
        <v>79429.43671060857</v>
      </c>
      <c r="W1034">
        <f t="shared" si="134"/>
        <v>6.729438387982114</v>
      </c>
      <c r="X1034">
        <f t="shared" si="135"/>
        <v>221.12635191953905</v>
      </c>
    </row>
    <row r="1035" spans="1:24" x14ac:dyDescent="0.25">
      <c r="A1035">
        <v>120</v>
      </c>
      <c r="B1035">
        <v>48</v>
      </c>
      <c r="C1035">
        <v>48</v>
      </c>
      <c r="D1035">
        <v>14</v>
      </c>
      <c r="E1035">
        <v>43</v>
      </c>
      <c r="F1035">
        <v>1.4</v>
      </c>
      <c r="G1035">
        <v>1.5</v>
      </c>
      <c r="H1035">
        <v>565</v>
      </c>
      <c r="I1035">
        <v>214.8</v>
      </c>
      <c r="J1035">
        <v>259.25</v>
      </c>
      <c r="K1035">
        <v>15.5</v>
      </c>
      <c r="L1035">
        <v>44.83</v>
      </c>
      <c r="M1035">
        <v>12</v>
      </c>
      <c r="N1035">
        <v>41</v>
      </c>
      <c r="O1035">
        <v>0.45</v>
      </c>
      <c r="P1035">
        <v>0.09</v>
      </c>
      <c r="Q1035">
        <f t="shared" si="128"/>
        <v>6.8118248456790112E-2</v>
      </c>
      <c r="R1035">
        <f t="shared" si="129"/>
        <v>0.36</v>
      </c>
      <c r="S1035">
        <f t="shared" si="130"/>
        <v>5.0000000000000001E-4</v>
      </c>
      <c r="T1035">
        <f t="shared" si="131"/>
        <v>8.3500000000000002E-4</v>
      </c>
      <c r="U1035">
        <f t="shared" si="132"/>
        <v>0.12</v>
      </c>
      <c r="V1035">
        <f t="shared" si="133"/>
        <v>62686.041794335215</v>
      </c>
      <c r="W1035">
        <f t="shared" si="134"/>
        <v>4.9191130019165819</v>
      </c>
      <c r="X1035">
        <f t="shared" si="135"/>
        <v>215.09745748798409</v>
      </c>
    </row>
    <row r="1036" spans="1:24" x14ac:dyDescent="0.25">
      <c r="A1036">
        <v>120</v>
      </c>
      <c r="B1036">
        <v>48</v>
      </c>
      <c r="C1036">
        <v>44</v>
      </c>
      <c r="D1036">
        <v>14</v>
      </c>
      <c r="E1036">
        <v>43</v>
      </c>
      <c r="F1036">
        <v>1.4</v>
      </c>
      <c r="G1036">
        <v>2</v>
      </c>
      <c r="H1036">
        <v>565</v>
      </c>
      <c r="I1036">
        <v>214.86</v>
      </c>
      <c r="J1036">
        <v>260.2</v>
      </c>
      <c r="K1036">
        <v>17.75</v>
      </c>
      <c r="L1036">
        <v>46.54</v>
      </c>
      <c r="M1036">
        <v>12</v>
      </c>
      <c r="N1036">
        <v>41</v>
      </c>
      <c r="O1036">
        <v>0.45</v>
      </c>
      <c r="P1036">
        <v>0.09</v>
      </c>
      <c r="Q1036">
        <f t="shared" si="128"/>
        <v>7.4310816498316487E-2</v>
      </c>
      <c r="R1036">
        <f t="shared" si="129"/>
        <v>0.36</v>
      </c>
      <c r="S1036">
        <f t="shared" si="130"/>
        <v>5.0000000000000001E-4</v>
      </c>
      <c r="T1036">
        <f t="shared" si="131"/>
        <v>8.3500000000000002E-4</v>
      </c>
      <c r="U1036">
        <f t="shared" si="132"/>
        <v>0.12</v>
      </c>
      <c r="V1036">
        <f t="shared" si="133"/>
        <v>71035.985633387376</v>
      </c>
      <c r="W1036">
        <f t="shared" si="134"/>
        <v>5.5743516503977588</v>
      </c>
      <c r="X1036">
        <f t="shared" si="135"/>
        <v>218.42268147423826</v>
      </c>
    </row>
    <row r="1037" spans="1:24" x14ac:dyDescent="0.25">
      <c r="A1037">
        <v>120</v>
      </c>
      <c r="B1037">
        <v>44</v>
      </c>
      <c r="C1037">
        <v>44</v>
      </c>
      <c r="D1037">
        <v>14</v>
      </c>
      <c r="E1037">
        <v>43</v>
      </c>
      <c r="F1037">
        <v>1.4</v>
      </c>
      <c r="G1037">
        <v>2</v>
      </c>
      <c r="H1037">
        <v>605</v>
      </c>
      <c r="I1037">
        <v>214.91</v>
      </c>
      <c r="J1037">
        <v>269.25</v>
      </c>
      <c r="K1037">
        <v>24.3</v>
      </c>
      <c r="L1037">
        <v>47.81</v>
      </c>
      <c r="M1037">
        <v>12</v>
      </c>
      <c r="N1037">
        <v>41</v>
      </c>
      <c r="O1037">
        <v>0.45</v>
      </c>
      <c r="P1037">
        <v>0.09</v>
      </c>
      <c r="Q1037">
        <f t="shared" si="128"/>
        <v>8.6805555555555566E-2</v>
      </c>
      <c r="R1037">
        <f t="shared" si="129"/>
        <v>0.36</v>
      </c>
      <c r="S1037">
        <f t="shared" si="130"/>
        <v>5.0000000000000001E-4</v>
      </c>
      <c r="T1037">
        <f t="shared" si="131"/>
        <v>8.3500000000000002E-4</v>
      </c>
      <c r="U1037">
        <f t="shared" si="132"/>
        <v>0.12</v>
      </c>
      <c r="V1037">
        <f t="shared" si="133"/>
        <v>89228.887237717863</v>
      </c>
      <c r="W1037">
        <f t="shared" si="134"/>
        <v>7.497705108169348</v>
      </c>
      <c r="X1037">
        <f t="shared" si="135"/>
        <v>224.09916967157338</v>
      </c>
    </row>
    <row r="1038" spans="1:24" x14ac:dyDescent="0.25">
      <c r="A1038">
        <v>120</v>
      </c>
      <c r="B1038">
        <v>48</v>
      </c>
      <c r="C1038">
        <v>48</v>
      </c>
      <c r="D1038">
        <v>14</v>
      </c>
      <c r="E1038">
        <v>43</v>
      </c>
      <c r="F1038">
        <v>1.37</v>
      </c>
      <c r="G1038">
        <v>1.5</v>
      </c>
      <c r="H1038">
        <v>595</v>
      </c>
      <c r="I1038">
        <v>215.69</v>
      </c>
      <c r="J1038">
        <v>263.39</v>
      </c>
      <c r="K1038">
        <v>17.68</v>
      </c>
      <c r="L1038">
        <v>45.82</v>
      </c>
      <c r="M1038">
        <v>12</v>
      </c>
      <c r="N1038">
        <v>41</v>
      </c>
      <c r="O1038">
        <v>0.45</v>
      </c>
      <c r="P1038">
        <v>0.09</v>
      </c>
      <c r="Q1038">
        <f t="shared" si="128"/>
        <v>7.1735146604938266E-2</v>
      </c>
      <c r="R1038">
        <f t="shared" si="129"/>
        <v>0.36</v>
      </c>
      <c r="S1038">
        <f t="shared" si="130"/>
        <v>5.0000000000000001E-4</v>
      </c>
      <c r="T1038">
        <f t="shared" si="131"/>
        <v>8.3500000000000002E-4</v>
      </c>
      <c r="U1038">
        <f t="shared" si="132"/>
        <v>0.12</v>
      </c>
      <c r="V1038">
        <f t="shared" si="133"/>
        <v>67509.328085463989</v>
      </c>
      <c r="W1038">
        <f t="shared" si="134"/>
        <v>5.5788958626182046</v>
      </c>
      <c r="X1038">
        <f t="shared" si="135"/>
        <v>216.90858613200007</v>
      </c>
    </row>
    <row r="1039" spans="1:24" x14ac:dyDescent="0.25">
      <c r="A1039">
        <v>120</v>
      </c>
      <c r="B1039">
        <v>48</v>
      </c>
      <c r="C1039">
        <v>48</v>
      </c>
      <c r="D1039">
        <v>14</v>
      </c>
      <c r="E1039">
        <v>43</v>
      </c>
      <c r="F1039">
        <v>1.4</v>
      </c>
      <c r="G1039">
        <v>2</v>
      </c>
      <c r="H1039">
        <v>550</v>
      </c>
      <c r="I1039">
        <v>215.8</v>
      </c>
      <c r="J1039">
        <v>256.45999999999998</v>
      </c>
      <c r="K1039">
        <v>14.48</v>
      </c>
      <c r="L1039">
        <v>35.07</v>
      </c>
      <c r="M1039">
        <v>12</v>
      </c>
      <c r="N1039">
        <v>41</v>
      </c>
      <c r="O1039">
        <v>0.45</v>
      </c>
      <c r="P1039">
        <v>0.09</v>
      </c>
      <c r="Q1039">
        <f t="shared" si="128"/>
        <v>6.6309799382716042E-2</v>
      </c>
      <c r="R1039">
        <f t="shared" si="129"/>
        <v>0.36</v>
      </c>
      <c r="S1039">
        <f t="shared" si="130"/>
        <v>5.0000000000000001E-4</v>
      </c>
      <c r="T1039">
        <f t="shared" si="131"/>
        <v>8.3500000000000002E-4</v>
      </c>
      <c r="U1039">
        <f t="shared" si="132"/>
        <v>0.12</v>
      </c>
      <c r="V1039">
        <f t="shared" si="133"/>
        <v>60330.925602782307</v>
      </c>
      <c r="W1039">
        <f t="shared" si="134"/>
        <v>4.6086123724347603</v>
      </c>
      <c r="X1039">
        <f t="shared" si="135"/>
        <v>214.19435677880892</v>
      </c>
    </row>
    <row r="1040" spans="1:24" x14ac:dyDescent="0.25">
      <c r="A1040">
        <v>120</v>
      </c>
      <c r="B1040">
        <v>48</v>
      </c>
      <c r="C1040">
        <v>48</v>
      </c>
      <c r="D1040">
        <v>14</v>
      </c>
      <c r="E1040">
        <v>43</v>
      </c>
      <c r="F1040">
        <v>1.37</v>
      </c>
      <c r="G1040">
        <v>2</v>
      </c>
      <c r="H1040">
        <v>575</v>
      </c>
      <c r="I1040">
        <v>216.45</v>
      </c>
      <c r="J1040">
        <v>259.8</v>
      </c>
      <c r="K1040">
        <v>16.21</v>
      </c>
      <c r="L1040">
        <v>46.96</v>
      </c>
      <c r="M1040">
        <v>12</v>
      </c>
      <c r="N1040">
        <v>41</v>
      </c>
      <c r="O1040">
        <v>0.45</v>
      </c>
      <c r="P1040">
        <v>0.09</v>
      </c>
      <c r="Q1040">
        <f t="shared" si="128"/>
        <v>6.9323881172839497E-2</v>
      </c>
      <c r="R1040">
        <f t="shared" si="129"/>
        <v>0.36</v>
      </c>
      <c r="S1040">
        <f t="shared" si="130"/>
        <v>5.0000000000000001E-4</v>
      </c>
      <c r="T1040">
        <f t="shared" si="131"/>
        <v>8.3500000000000002E-4</v>
      </c>
      <c r="U1040">
        <f t="shared" si="132"/>
        <v>0.12</v>
      </c>
      <c r="V1040">
        <f t="shared" si="133"/>
        <v>64277.055164263635</v>
      </c>
      <c r="W1040">
        <f t="shared" si="134"/>
        <v>5.1332370443682764</v>
      </c>
      <c r="X1040">
        <f t="shared" si="135"/>
        <v>215.78514414767091</v>
      </c>
    </row>
    <row r="1041" spans="1:24" x14ac:dyDescent="0.25">
      <c r="A1041">
        <v>120</v>
      </c>
      <c r="B1041">
        <v>48</v>
      </c>
      <c r="C1041">
        <v>48</v>
      </c>
      <c r="D1041">
        <v>14</v>
      </c>
      <c r="E1041">
        <v>43</v>
      </c>
      <c r="F1041">
        <v>1.4</v>
      </c>
      <c r="G1041">
        <v>1.5</v>
      </c>
      <c r="H1041">
        <v>575</v>
      </c>
      <c r="I1041">
        <v>217.15</v>
      </c>
      <c r="J1041">
        <v>262.97000000000003</v>
      </c>
      <c r="K1041">
        <v>16.21</v>
      </c>
      <c r="L1041">
        <v>45.47</v>
      </c>
      <c r="M1041">
        <v>12</v>
      </c>
      <c r="N1041">
        <v>41</v>
      </c>
      <c r="O1041">
        <v>0.45</v>
      </c>
      <c r="P1041">
        <v>0.09</v>
      </c>
      <c r="Q1041">
        <f t="shared" si="128"/>
        <v>6.9323881172839497E-2</v>
      </c>
      <c r="R1041">
        <f t="shared" si="129"/>
        <v>0.36</v>
      </c>
      <c r="S1041">
        <f t="shared" si="130"/>
        <v>5.0000000000000001E-4</v>
      </c>
      <c r="T1041">
        <f t="shared" si="131"/>
        <v>8.3500000000000002E-4</v>
      </c>
      <c r="U1041">
        <f t="shared" si="132"/>
        <v>0.12</v>
      </c>
      <c r="V1041">
        <f t="shared" si="133"/>
        <v>64277.055164263635</v>
      </c>
      <c r="W1041">
        <f t="shared" si="134"/>
        <v>5.1332370443682764</v>
      </c>
      <c r="X1041">
        <f t="shared" si="135"/>
        <v>215.78514414767091</v>
      </c>
    </row>
    <row r="1042" spans="1:24" x14ac:dyDescent="0.25">
      <c r="A1042">
        <v>120</v>
      </c>
      <c r="B1042">
        <v>48</v>
      </c>
      <c r="C1042">
        <v>48</v>
      </c>
      <c r="D1042">
        <v>14</v>
      </c>
      <c r="E1042">
        <v>43</v>
      </c>
      <c r="F1042">
        <v>1.4</v>
      </c>
      <c r="G1042">
        <v>2</v>
      </c>
      <c r="H1042">
        <v>555</v>
      </c>
      <c r="I1042">
        <v>217.21</v>
      </c>
      <c r="J1042">
        <v>258.45999999999998</v>
      </c>
      <c r="K1042">
        <v>14.82</v>
      </c>
      <c r="L1042">
        <v>35.33</v>
      </c>
      <c r="M1042">
        <v>12</v>
      </c>
      <c r="N1042">
        <v>41</v>
      </c>
      <c r="O1042">
        <v>0.45</v>
      </c>
      <c r="P1042">
        <v>0.09</v>
      </c>
      <c r="Q1042">
        <f t="shared" si="128"/>
        <v>6.6912615740740741E-2</v>
      </c>
      <c r="R1042">
        <f t="shared" si="129"/>
        <v>0.36</v>
      </c>
      <c r="S1042">
        <f t="shared" si="130"/>
        <v>5.0000000000000001E-4</v>
      </c>
      <c r="T1042">
        <f t="shared" si="131"/>
        <v>8.3500000000000002E-4</v>
      </c>
      <c r="U1042">
        <f t="shared" si="132"/>
        <v>0.12</v>
      </c>
      <c r="V1042">
        <f t="shared" si="133"/>
        <v>61111.777151521324</v>
      </c>
      <c r="W1042">
        <f t="shared" si="134"/>
        <v>4.7106994887631028</v>
      </c>
      <c r="X1042">
        <f t="shared" si="135"/>
        <v>214.6029593981024</v>
      </c>
    </row>
    <row r="1043" spans="1:24" x14ac:dyDescent="0.25">
      <c r="A1043">
        <v>120</v>
      </c>
      <c r="B1043">
        <v>36</v>
      </c>
      <c r="C1043">
        <v>32</v>
      </c>
      <c r="D1043">
        <v>14</v>
      </c>
      <c r="E1043">
        <v>43</v>
      </c>
      <c r="F1043">
        <v>1.4</v>
      </c>
      <c r="G1043">
        <v>3</v>
      </c>
      <c r="H1043">
        <v>935</v>
      </c>
      <c r="I1043">
        <v>103.88</v>
      </c>
      <c r="J1043">
        <v>230.87</v>
      </c>
      <c r="K1043">
        <v>79.36</v>
      </c>
      <c r="L1043">
        <v>45.19</v>
      </c>
      <c r="M1043">
        <v>12</v>
      </c>
      <c r="N1043">
        <v>41</v>
      </c>
      <c r="O1043">
        <v>0.55000000000000004</v>
      </c>
      <c r="P1043">
        <v>0.09</v>
      </c>
      <c r="Q1043">
        <f t="shared" si="128"/>
        <v>0.22545331790123457</v>
      </c>
      <c r="R1043">
        <f t="shared" si="129"/>
        <v>0.46000000000000008</v>
      </c>
      <c r="S1043">
        <f t="shared" si="130"/>
        <v>5.0000000000000001E-4</v>
      </c>
      <c r="T1043">
        <f t="shared" si="131"/>
        <v>8.3500000000000002E-4</v>
      </c>
      <c r="U1043">
        <f t="shared" si="132"/>
        <v>0.12</v>
      </c>
      <c r="V1043">
        <f t="shared" si="133"/>
        <v>159041.69623003525</v>
      </c>
      <c r="W1043">
        <f t="shared" si="134"/>
        <v>20.653331385428189</v>
      </c>
      <c r="X1043">
        <f t="shared" si="135"/>
        <v>284.24793811225959</v>
      </c>
    </row>
    <row r="1044" spans="1:24" x14ac:dyDescent="0.25">
      <c r="A1044">
        <v>120</v>
      </c>
      <c r="B1044">
        <v>32</v>
      </c>
      <c r="C1044">
        <v>36</v>
      </c>
      <c r="D1044">
        <v>14</v>
      </c>
      <c r="E1044">
        <v>43</v>
      </c>
      <c r="F1044">
        <v>1.4</v>
      </c>
      <c r="G1044">
        <v>4</v>
      </c>
      <c r="H1044">
        <v>1035</v>
      </c>
      <c r="I1044">
        <v>97.57</v>
      </c>
      <c r="J1044">
        <v>250.65</v>
      </c>
      <c r="K1044">
        <v>105.83</v>
      </c>
      <c r="L1044">
        <v>51.77</v>
      </c>
      <c r="M1044">
        <v>12</v>
      </c>
      <c r="N1044">
        <v>41</v>
      </c>
      <c r="O1044">
        <v>0.55000000000000004</v>
      </c>
      <c r="P1044">
        <v>0.09</v>
      </c>
      <c r="Q1044">
        <f t="shared" si="128"/>
        <v>0.24956597222222218</v>
      </c>
      <c r="R1044">
        <f t="shared" si="129"/>
        <v>0.46000000000000008</v>
      </c>
      <c r="S1044">
        <f t="shared" si="130"/>
        <v>5.0000000000000001E-4</v>
      </c>
      <c r="T1044">
        <f t="shared" si="131"/>
        <v>8.3500000000000002E-4</v>
      </c>
      <c r="U1044">
        <f t="shared" si="132"/>
        <v>0.12</v>
      </c>
      <c r="V1044">
        <f t="shared" si="133"/>
        <v>190073.17988318152</v>
      </c>
      <c r="W1044">
        <f t="shared" si="134"/>
        <v>27.323019608207346</v>
      </c>
      <c r="X1044">
        <f t="shared" si="135"/>
        <v>287.3290782553571</v>
      </c>
    </row>
    <row r="1045" spans="1:24" x14ac:dyDescent="0.25">
      <c r="A1045">
        <v>120</v>
      </c>
      <c r="B1045">
        <v>48</v>
      </c>
      <c r="C1045">
        <v>44</v>
      </c>
      <c r="D1045">
        <v>14</v>
      </c>
      <c r="E1045">
        <v>43</v>
      </c>
      <c r="F1045">
        <v>1.4</v>
      </c>
      <c r="G1045">
        <v>1</v>
      </c>
      <c r="H1045">
        <v>610</v>
      </c>
      <c r="I1045">
        <v>136.12</v>
      </c>
      <c r="J1045">
        <v>180.98</v>
      </c>
      <c r="K1045">
        <v>9.99</v>
      </c>
      <c r="L1045">
        <v>27.46</v>
      </c>
      <c r="M1045">
        <v>12</v>
      </c>
      <c r="N1045">
        <v>41</v>
      </c>
      <c r="O1045">
        <v>0.55000000000000004</v>
      </c>
      <c r="P1045">
        <v>0.09</v>
      </c>
      <c r="Q1045">
        <f t="shared" si="128"/>
        <v>8.0229377104377109E-2</v>
      </c>
      <c r="R1045">
        <f t="shared" si="129"/>
        <v>0.46000000000000008</v>
      </c>
      <c r="S1045">
        <f t="shared" si="130"/>
        <v>5.0000000000000001E-4</v>
      </c>
      <c r="T1045">
        <f t="shared" si="131"/>
        <v>8.3500000000000002E-4</v>
      </c>
      <c r="U1045">
        <f t="shared" si="132"/>
        <v>0.12</v>
      </c>
      <c r="V1045">
        <f t="shared" si="133"/>
        <v>29448.057628914237</v>
      </c>
      <c r="W1045">
        <f t="shared" si="134"/>
        <v>2.4949048824496787</v>
      </c>
      <c r="X1045">
        <f t="shared" si="135"/>
        <v>300.41606677169568</v>
      </c>
    </row>
    <row r="1046" spans="1:24" x14ac:dyDescent="0.25">
      <c r="A1046">
        <v>120</v>
      </c>
      <c r="B1046">
        <v>48</v>
      </c>
      <c r="C1046">
        <v>44</v>
      </c>
      <c r="D1046">
        <v>14</v>
      </c>
      <c r="E1046">
        <v>43</v>
      </c>
      <c r="F1046">
        <v>1.4</v>
      </c>
      <c r="G1046">
        <v>1</v>
      </c>
      <c r="H1046">
        <v>625</v>
      </c>
      <c r="I1046">
        <v>136.24</v>
      </c>
      <c r="J1046">
        <v>182.32</v>
      </c>
      <c r="K1046">
        <v>10.65</v>
      </c>
      <c r="L1046">
        <v>27.91</v>
      </c>
      <c r="M1046">
        <v>12</v>
      </c>
      <c r="N1046">
        <v>41</v>
      </c>
      <c r="O1046">
        <v>0.55000000000000004</v>
      </c>
      <c r="P1046">
        <v>0.09</v>
      </c>
      <c r="Q1046">
        <f t="shared" si="128"/>
        <v>8.2202230639730631E-2</v>
      </c>
      <c r="R1046">
        <f t="shared" si="129"/>
        <v>0.46000000000000008</v>
      </c>
      <c r="S1046">
        <f t="shared" si="130"/>
        <v>5.0000000000000001E-4</v>
      </c>
      <c r="T1046">
        <f t="shared" si="131"/>
        <v>8.3500000000000002E-4</v>
      </c>
      <c r="U1046">
        <f t="shared" si="132"/>
        <v>0.12</v>
      </c>
      <c r="V1046">
        <f t="shared" si="133"/>
        <v>30550.065056200343</v>
      </c>
      <c r="W1046">
        <f t="shared" si="134"/>
        <v>2.6519153694618351</v>
      </c>
      <c r="X1046">
        <f t="shared" si="135"/>
        <v>301.59652614258397</v>
      </c>
    </row>
  </sheetData>
  <autoFilter ref="A1:Y1046" xr:uid="{C8AB07C2-9DB7-4F15-8441-B18C4D5132AF}"/>
  <sortState ref="A1:X1046">
    <sortCondition ref="X1"/>
  </sortState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89"/>
  <sheetViews>
    <sheetView workbookViewId="0">
      <selection activeCell="R23" sqref="R23"/>
    </sheetView>
  </sheetViews>
  <sheetFormatPr defaultRowHeight="15" x14ac:dyDescent="0.25"/>
  <sheetData>
    <row r="1" spans="1:32" ht="15.75" thickBot="1" x14ac:dyDescent="0.3">
      <c r="A1" s="1" t="s">
        <v>7</v>
      </c>
      <c r="B1" s="1" t="s">
        <v>0</v>
      </c>
      <c r="C1" s="1" t="s">
        <v>1</v>
      </c>
      <c r="D1" s="1" t="s">
        <v>10</v>
      </c>
      <c r="E1" s="1" t="s">
        <v>9</v>
      </c>
      <c r="F1" s="1" t="s">
        <v>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32" ht="16.5" thickTop="1" thickBot="1" x14ac:dyDescent="0.3">
      <c r="A2" s="1">
        <v>150</v>
      </c>
      <c r="B2" s="1">
        <v>17.9501639342601</v>
      </c>
      <c r="C2" s="1">
        <v>47.738968171117897</v>
      </c>
      <c r="D2" s="1">
        <v>30</v>
      </c>
      <c r="E2" s="1">
        <v>1.1000000000000001</v>
      </c>
      <c r="F2" s="1">
        <v>2.5</v>
      </c>
      <c r="G2" s="1">
        <v>100</v>
      </c>
      <c r="H2" s="1">
        <v>22.970300000000002</v>
      </c>
      <c r="I2" s="1">
        <v>50.192700000000002</v>
      </c>
      <c r="J2" s="1">
        <v>0.17511299999999999</v>
      </c>
      <c r="K2" s="1">
        <v>8.9742599999999992</v>
      </c>
      <c r="N2" s="14">
        <v>140</v>
      </c>
      <c r="O2" s="15">
        <v>20</v>
      </c>
      <c r="P2" s="14">
        <v>45</v>
      </c>
      <c r="Q2" s="14">
        <v>43</v>
      </c>
      <c r="R2" s="14">
        <f t="shared" ref="R2:R65" si="0">Q2-AB2</f>
        <v>14</v>
      </c>
      <c r="S2" s="14">
        <v>1.1000000000000001</v>
      </c>
      <c r="T2" s="14">
        <v>1.5</v>
      </c>
      <c r="U2" s="14">
        <v>400</v>
      </c>
      <c r="V2" s="14">
        <v>56.17</v>
      </c>
      <c r="W2" s="14">
        <v>75.97</v>
      </c>
      <c r="X2" s="14">
        <v>3.59</v>
      </c>
      <c r="Y2" s="14">
        <v>14.25</v>
      </c>
      <c r="Z2" s="17"/>
      <c r="AA2" s="13">
        <v>1</v>
      </c>
      <c r="AB2" s="14">
        <v>29</v>
      </c>
      <c r="AC2" s="14">
        <v>25</v>
      </c>
      <c r="AD2" s="15">
        <v>0.64</v>
      </c>
      <c r="AF2">
        <f>(W2-V2-X2-Y2)/Y2*100</f>
        <v>13.754385964912261</v>
      </c>
    </row>
    <row r="3" spans="1:32" ht="16.5" thickTop="1" thickBot="1" x14ac:dyDescent="0.3">
      <c r="A3" s="1">
        <v>150</v>
      </c>
      <c r="B3" s="1">
        <v>17.9501639342601</v>
      </c>
      <c r="C3" s="1">
        <v>47.738968171117897</v>
      </c>
      <c r="D3" s="1">
        <v>30</v>
      </c>
      <c r="E3" s="1">
        <v>1.1000000000000001</v>
      </c>
      <c r="F3" s="1">
        <v>2.5</v>
      </c>
      <c r="G3" s="1">
        <v>200</v>
      </c>
      <c r="H3" s="1">
        <v>40.140700000000002</v>
      </c>
      <c r="I3" s="1">
        <v>89.356399999999994</v>
      </c>
      <c r="J3" s="1">
        <v>0.89730200000000004</v>
      </c>
      <c r="K3" s="1">
        <v>13.782</v>
      </c>
      <c r="N3" s="2">
        <v>140</v>
      </c>
      <c r="O3" s="3">
        <v>20</v>
      </c>
      <c r="P3" s="2">
        <v>45</v>
      </c>
      <c r="Q3" s="2">
        <v>43</v>
      </c>
      <c r="R3" s="14">
        <f t="shared" si="0"/>
        <v>14</v>
      </c>
      <c r="S3" s="2">
        <v>1.3</v>
      </c>
      <c r="T3" s="2">
        <v>1.5</v>
      </c>
      <c r="U3" s="2">
        <v>400</v>
      </c>
      <c r="V3" s="2">
        <v>80.349999999999994</v>
      </c>
      <c r="W3" s="2">
        <v>103.81</v>
      </c>
      <c r="X3" s="2">
        <v>3.59</v>
      </c>
      <c r="Y3" s="2">
        <v>17.309999999999999</v>
      </c>
      <c r="Z3" s="18"/>
      <c r="AA3" s="7">
        <v>2</v>
      </c>
      <c r="AB3" s="2">
        <v>29</v>
      </c>
      <c r="AC3" s="2">
        <v>25</v>
      </c>
      <c r="AD3" s="3">
        <v>0.64</v>
      </c>
      <c r="AF3">
        <f t="shared" ref="AF3:AF66" si="1">(W3-V3-X3-Y3)/Y3*100</f>
        <v>14.789139225881048</v>
      </c>
    </row>
    <row r="4" spans="1:32" ht="16.5" thickTop="1" thickBot="1" x14ac:dyDescent="0.3">
      <c r="A4" s="1">
        <v>150</v>
      </c>
      <c r="B4" s="1">
        <v>17.9501639342601</v>
      </c>
      <c r="C4" s="1">
        <v>47.738968171117897</v>
      </c>
      <c r="D4" s="1">
        <v>30</v>
      </c>
      <c r="E4" s="1">
        <v>1.1000000000000001</v>
      </c>
      <c r="F4" s="1">
        <v>2.5</v>
      </c>
      <c r="G4" s="1">
        <v>300</v>
      </c>
      <c r="H4" s="1">
        <v>49.843000000000004</v>
      </c>
      <c r="I4" s="1">
        <v>122.57599999999999</v>
      </c>
      <c r="J4" s="1">
        <v>2.4618500000000001</v>
      </c>
      <c r="K4" s="1">
        <v>18.224900000000002</v>
      </c>
      <c r="N4" s="2">
        <v>140</v>
      </c>
      <c r="O4" s="3">
        <v>20</v>
      </c>
      <c r="P4" s="2">
        <v>45</v>
      </c>
      <c r="Q4" s="2">
        <v>43</v>
      </c>
      <c r="R4" s="14">
        <f t="shared" si="0"/>
        <v>14</v>
      </c>
      <c r="S4" s="2">
        <v>1.5</v>
      </c>
      <c r="T4" s="2">
        <v>1.5</v>
      </c>
      <c r="U4" s="2">
        <v>400</v>
      </c>
      <c r="V4" s="2">
        <v>99.54</v>
      </c>
      <c r="W4" s="2">
        <v>127.24</v>
      </c>
      <c r="X4" s="2">
        <v>3.59</v>
      </c>
      <c r="Y4" s="2">
        <v>19.91</v>
      </c>
      <c r="Z4" s="18"/>
      <c r="AA4" s="7">
        <v>3</v>
      </c>
      <c r="AB4" s="2">
        <v>29</v>
      </c>
      <c r="AC4" s="2">
        <v>25</v>
      </c>
      <c r="AD4" s="3">
        <v>0.64</v>
      </c>
      <c r="AF4">
        <f t="shared" si="1"/>
        <v>21.094927172275181</v>
      </c>
    </row>
    <row r="5" spans="1:32" ht="16.5" thickTop="1" thickBot="1" x14ac:dyDescent="0.3">
      <c r="A5" s="1">
        <v>150</v>
      </c>
      <c r="B5" s="1">
        <v>17.9501639342601</v>
      </c>
      <c r="C5" s="1">
        <v>47.738968171117897</v>
      </c>
      <c r="D5" s="1">
        <v>30</v>
      </c>
      <c r="E5" s="1">
        <v>1.1000000000000001</v>
      </c>
      <c r="F5" s="1">
        <v>2.5</v>
      </c>
      <c r="G5" s="1">
        <v>400</v>
      </c>
      <c r="H5" s="1">
        <v>52.5381</v>
      </c>
      <c r="I5" s="1">
        <v>148.184</v>
      </c>
      <c r="J5" s="1">
        <v>5.1640199999999998</v>
      </c>
      <c r="K5" s="1">
        <v>22.206</v>
      </c>
      <c r="N5" s="2">
        <v>160</v>
      </c>
      <c r="O5" s="3">
        <v>30</v>
      </c>
      <c r="P5" s="2">
        <v>60</v>
      </c>
      <c r="Q5" s="2">
        <v>43</v>
      </c>
      <c r="R5" s="14">
        <f t="shared" si="0"/>
        <v>14</v>
      </c>
      <c r="S5" s="2">
        <v>1.1000000000000001</v>
      </c>
      <c r="T5" s="2">
        <v>1.5</v>
      </c>
      <c r="U5" s="2">
        <v>400</v>
      </c>
      <c r="V5" s="2">
        <v>98.83</v>
      </c>
      <c r="W5" s="2">
        <v>111.93</v>
      </c>
      <c r="X5" s="2">
        <v>1.42</v>
      </c>
      <c r="Y5" s="2">
        <v>17.100000000000001</v>
      </c>
      <c r="Z5" s="18"/>
      <c r="AA5" s="7">
        <v>4</v>
      </c>
      <c r="AB5" s="2">
        <v>29</v>
      </c>
      <c r="AC5" s="2">
        <v>25</v>
      </c>
      <c r="AD5" s="3">
        <v>0.25</v>
      </c>
      <c r="AF5">
        <f t="shared" si="1"/>
        <v>-31.695906432748494</v>
      </c>
    </row>
    <row r="6" spans="1:32" ht="16.5" thickTop="1" thickBot="1" x14ac:dyDescent="0.3">
      <c r="A6" s="1">
        <v>150</v>
      </c>
      <c r="B6" s="1">
        <v>17.9501639342601</v>
      </c>
      <c r="C6" s="1">
        <v>47.738968171117897</v>
      </c>
      <c r="D6" s="1">
        <v>30</v>
      </c>
      <c r="E6" s="1">
        <v>1.1000000000000001</v>
      </c>
      <c r="F6" s="1">
        <v>2.5</v>
      </c>
      <c r="G6" s="1">
        <v>500</v>
      </c>
      <c r="H6" s="1">
        <v>48.721899999999998</v>
      </c>
      <c r="I6" s="1">
        <v>164.095</v>
      </c>
      <c r="J6" s="1">
        <v>9.2991100000000007</v>
      </c>
      <c r="K6" s="1">
        <v>25.6768</v>
      </c>
      <c r="N6" s="2">
        <v>160</v>
      </c>
      <c r="O6" s="3">
        <v>30</v>
      </c>
      <c r="P6" s="2">
        <v>60</v>
      </c>
      <c r="Q6" s="2">
        <v>43</v>
      </c>
      <c r="R6" s="14">
        <f t="shared" si="0"/>
        <v>14</v>
      </c>
      <c r="S6" s="2">
        <v>1.3</v>
      </c>
      <c r="T6" s="2">
        <v>1.5</v>
      </c>
      <c r="U6" s="2">
        <v>400</v>
      </c>
      <c r="V6" s="2">
        <v>123.26</v>
      </c>
      <c r="W6" s="2">
        <v>139.77000000000001</v>
      </c>
      <c r="X6" s="2">
        <v>1.42</v>
      </c>
      <c r="Y6" s="2">
        <v>20.82</v>
      </c>
      <c r="Z6" s="18"/>
      <c r="AA6" s="7">
        <v>5</v>
      </c>
      <c r="AB6" s="2">
        <v>29</v>
      </c>
      <c r="AC6" s="2">
        <v>25</v>
      </c>
      <c r="AD6" s="3">
        <v>0.25</v>
      </c>
      <c r="AF6">
        <f t="shared" si="1"/>
        <v>-27.521613832853003</v>
      </c>
    </row>
    <row r="7" spans="1:32" ht="16.5" thickTop="1" thickBot="1" x14ac:dyDescent="0.3">
      <c r="A7" s="1">
        <v>150</v>
      </c>
      <c r="B7" s="1">
        <v>17.9501639342601</v>
      </c>
      <c r="C7" s="1">
        <v>47.738968171117897</v>
      </c>
      <c r="D7" s="1">
        <v>30</v>
      </c>
      <c r="E7" s="1">
        <v>1.1000000000000001</v>
      </c>
      <c r="F7" s="1">
        <v>2.5</v>
      </c>
      <c r="G7" s="1">
        <v>600</v>
      </c>
      <c r="H7" s="1">
        <v>38.841299999999997</v>
      </c>
      <c r="I7" s="1">
        <v>168.36600000000001</v>
      </c>
      <c r="J7" s="1">
        <v>15.1624</v>
      </c>
      <c r="K7" s="1">
        <v>28.6357</v>
      </c>
      <c r="N7" s="2">
        <v>160</v>
      </c>
      <c r="O7" s="3">
        <v>30</v>
      </c>
      <c r="P7" s="2">
        <v>60</v>
      </c>
      <c r="Q7" s="2">
        <v>43</v>
      </c>
      <c r="R7" s="14">
        <f t="shared" si="0"/>
        <v>14</v>
      </c>
      <c r="S7" s="2">
        <v>1.5</v>
      </c>
      <c r="T7" s="2">
        <v>1.5</v>
      </c>
      <c r="U7" s="2">
        <v>400</v>
      </c>
      <c r="V7" s="2">
        <v>145.55000000000001</v>
      </c>
      <c r="W7" s="2">
        <v>163.63</v>
      </c>
      <c r="X7" s="2">
        <v>1.42</v>
      </c>
      <c r="Y7" s="2">
        <v>24.5</v>
      </c>
      <c r="Z7" s="18"/>
      <c r="AA7" s="7">
        <v>6</v>
      </c>
      <c r="AB7" s="2">
        <v>29</v>
      </c>
      <c r="AC7" s="2">
        <v>25</v>
      </c>
      <c r="AD7" s="3">
        <v>0.25</v>
      </c>
      <c r="AF7">
        <f t="shared" si="1"/>
        <v>-32.000000000000071</v>
      </c>
    </row>
    <row r="8" spans="1:32" ht="16.5" thickTop="1" thickBot="1" x14ac:dyDescent="0.3">
      <c r="A8" s="1">
        <v>150</v>
      </c>
      <c r="B8" s="1">
        <v>17.9501639342601</v>
      </c>
      <c r="C8" s="1">
        <v>47.738968171117897</v>
      </c>
      <c r="D8" s="1">
        <v>30</v>
      </c>
      <c r="E8" s="1">
        <v>1.1000000000000001</v>
      </c>
      <c r="F8" s="1">
        <v>2.5</v>
      </c>
      <c r="G8" s="1">
        <v>700</v>
      </c>
      <c r="H8" s="1">
        <v>23.297499999999999</v>
      </c>
      <c r="I8" s="1">
        <v>162.30000000000001</v>
      </c>
      <c r="J8" s="1">
        <v>23.049099999999999</v>
      </c>
      <c r="K8" s="1">
        <v>31.236000000000001</v>
      </c>
      <c r="N8" s="2">
        <v>140</v>
      </c>
      <c r="O8" s="3">
        <v>20</v>
      </c>
      <c r="P8" s="2">
        <v>45</v>
      </c>
      <c r="Q8" s="2">
        <v>43</v>
      </c>
      <c r="R8" s="14">
        <f t="shared" si="0"/>
        <v>14</v>
      </c>
      <c r="S8" s="2">
        <v>1.1000000000000001</v>
      </c>
      <c r="T8" s="2">
        <v>1.5</v>
      </c>
      <c r="U8" s="2">
        <v>600</v>
      </c>
      <c r="V8" s="2">
        <v>35.18</v>
      </c>
      <c r="W8" s="2">
        <v>72.489999999999995</v>
      </c>
      <c r="X8" s="2">
        <v>10.58</v>
      </c>
      <c r="Y8" s="2">
        <v>18.82</v>
      </c>
      <c r="Z8" s="18"/>
      <c r="AA8" s="7">
        <v>7</v>
      </c>
      <c r="AB8" s="2">
        <v>29</v>
      </c>
      <c r="AC8" s="2">
        <v>25</v>
      </c>
      <c r="AD8" s="3">
        <v>1.26</v>
      </c>
      <c r="AF8">
        <f t="shared" si="1"/>
        <v>42.029755579171074</v>
      </c>
    </row>
    <row r="9" spans="1:32" ht="16.5" thickTop="1" thickBot="1" x14ac:dyDescent="0.3">
      <c r="A9" s="1">
        <v>150</v>
      </c>
      <c r="B9" s="1">
        <v>17.9501639342601</v>
      </c>
      <c r="C9" s="1">
        <v>47.738968171117897</v>
      </c>
      <c r="D9" s="1">
        <v>30</v>
      </c>
      <c r="E9" s="1">
        <v>1.1000000000000001</v>
      </c>
      <c r="F9" s="1">
        <v>2.5</v>
      </c>
      <c r="G9" s="1">
        <v>800</v>
      </c>
      <c r="H9" s="1">
        <v>2.4025300000000001</v>
      </c>
      <c r="I9" s="1">
        <v>148.74600000000001</v>
      </c>
      <c r="J9" s="1">
        <v>33.254600000000003</v>
      </c>
      <c r="K9" s="1">
        <v>33.638300000000001</v>
      </c>
      <c r="N9" s="2">
        <v>140</v>
      </c>
      <c r="O9" s="3">
        <v>20</v>
      </c>
      <c r="P9" s="2">
        <v>45</v>
      </c>
      <c r="Q9" s="2">
        <v>43</v>
      </c>
      <c r="R9" s="14">
        <f t="shared" si="0"/>
        <v>14</v>
      </c>
      <c r="S9" s="2">
        <v>1.3</v>
      </c>
      <c r="T9" s="2">
        <v>1.5</v>
      </c>
      <c r="U9" s="2">
        <v>600</v>
      </c>
      <c r="V9" s="2">
        <v>69.77</v>
      </c>
      <c r="W9" s="2">
        <v>109.16</v>
      </c>
      <c r="X9" s="2">
        <v>10.58</v>
      </c>
      <c r="Y9" s="2">
        <v>22.73</v>
      </c>
      <c r="Z9" s="18"/>
      <c r="AA9" s="7">
        <v>8</v>
      </c>
      <c r="AB9" s="2">
        <v>29</v>
      </c>
      <c r="AC9" s="2">
        <v>25</v>
      </c>
      <c r="AD9" s="3">
        <v>1.26</v>
      </c>
      <c r="AF9">
        <f t="shared" si="1"/>
        <v>26.748790145182589</v>
      </c>
    </row>
    <row r="10" spans="1:32" ht="16.5" thickTop="1" thickBot="1" x14ac:dyDescent="0.3">
      <c r="A10" s="1">
        <v>150</v>
      </c>
      <c r="B10" s="1">
        <v>23.0218435396818</v>
      </c>
      <c r="C10" s="1">
        <v>47.738968171117897</v>
      </c>
      <c r="D10" s="1">
        <v>30</v>
      </c>
      <c r="E10" s="1">
        <v>1.1000000000000001</v>
      </c>
      <c r="F10" s="1">
        <v>2.5</v>
      </c>
      <c r="G10" s="1">
        <v>100</v>
      </c>
      <c r="H10" s="1">
        <v>23.656400000000001</v>
      </c>
      <c r="I10" s="1">
        <v>53.829900000000002</v>
      </c>
      <c r="J10" s="1">
        <v>0.128082</v>
      </c>
      <c r="K10" s="1">
        <v>10.430400000000001</v>
      </c>
      <c r="N10" s="2">
        <v>140</v>
      </c>
      <c r="O10" s="3">
        <v>20</v>
      </c>
      <c r="P10" s="2">
        <v>45</v>
      </c>
      <c r="Q10" s="2">
        <v>43</v>
      </c>
      <c r="R10" s="14">
        <f t="shared" si="0"/>
        <v>14</v>
      </c>
      <c r="S10" s="2">
        <v>1.5</v>
      </c>
      <c r="T10" s="2">
        <v>1.5</v>
      </c>
      <c r="U10" s="2">
        <v>600</v>
      </c>
      <c r="V10" s="2">
        <v>97.58</v>
      </c>
      <c r="W10" s="2">
        <v>139.62</v>
      </c>
      <c r="X10" s="2">
        <v>10.58</v>
      </c>
      <c r="Y10" s="2">
        <v>25.96</v>
      </c>
      <c r="Z10" s="18"/>
      <c r="AA10" s="7">
        <v>9</v>
      </c>
      <c r="AB10" s="2">
        <v>29</v>
      </c>
      <c r="AC10" s="2">
        <v>25</v>
      </c>
      <c r="AD10" s="3">
        <v>1.26</v>
      </c>
      <c r="AF10">
        <f t="shared" si="1"/>
        <v>21.186440677966129</v>
      </c>
    </row>
    <row r="11" spans="1:32" ht="16.5" thickTop="1" thickBot="1" x14ac:dyDescent="0.3">
      <c r="A11" s="1">
        <v>150</v>
      </c>
      <c r="B11" s="1">
        <v>23.0218435396818</v>
      </c>
      <c r="C11" s="1">
        <v>47.738968171117897</v>
      </c>
      <c r="D11" s="1">
        <v>30</v>
      </c>
      <c r="E11" s="1">
        <v>1.1000000000000001</v>
      </c>
      <c r="F11" s="1">
        <v>2.5</v>
      </c>
      <c r="G11" s="1">
        <v>200</v>
      </c>
      <c r="H11" s="1">
        <v>43.615299999999998</v>
      </c>
      <c r="I11" s="1">
        <v>95.820700000000002</v>
      </c>
      <c r="J11" s="1">
        <v>0.63200299999999998</v>
      </c>
      <c r="K11" s="1">
        <v>15.3651</v>
      </c>
      <c r="N11" s="2">
        <v>140</v>
      </c>
      <c r="O11" s="3">
        <v>20</v>
      </c>
      <c r="P11" s="2">
        <v>45</v>
      </c>
      <c r="Q11" s="2">
        <v>43</v>
      </c>
      <c r="R11" s="14">
        <f t="shared" si="0"/>
        <v>14</v>
      </c>
      <c r="S11" s="2">
        <v>1.1000000000000001</v>
      </c>
      <c r="T11" s="2">
        <v>1.5</v>
      </c>
      <c r="U11" s="2">
        <v>800</v>
      </c>
      <c r="V11" s="16">
        <v>-10.27</v>
      </c>
      <c r="W11" s="2">
        <v>42.82</v>
      </c>
      <c r="X11" s="2">
        <v>23.25</v>
      </c>
      <c r="Y11" s="2">
        <v>22.07</v>
      </c>
      <c r="Z11" s="18"/>
      <c r="AA11" s="7">
        <v>10</v>
      </c>
      <c r="AB11" s="2">
        <v>29</v>
      </c>
      <c r="AC11" s="2">
        <v>25</v>
      </c>
      <c r="AD11" s="3">
        <v>2.08</v>
      </c>
      <c r="AF11">
        <f t="shared" si="1"/>
        <v>35.206162211146363</v>
      </c>
    </row>
    <row r="12" spans="1:32" ht="16.5" thickTop="1" thickBot="1" x14ac:dyDescent="0.3">
      <c r="A12" s="1">
        <v>150</v>
      </c>
      <c r="B12" s="1">
        <v>23.0218435396818</v>
      </c>
      <c r="C12" s="1">
        <v>47.738968171117897</v>
      </c>
      <c r="D12" s="1">
        <v>30</v>
      </c>
      <c r="E12" s="1">
        <v>1.1000000000000001</v>
      </c>
      <c r="F12" s="1">
        <v>2.5</v>
      </c>
      <c r="G12" s="1">
        <v>300</v>
      </c>
      <c r="H12" s="1">
        <v>57.834600000000002</v>
      </c>
      <c r="I12" s="1">
        <v>133.733</v>
      </c>
      <c r="J12" s="1">
        <v>1.6912700000000001</v>
      </c>
      <c r="K12" s="1">
        <v>20.084599999999998</v>
      </c>
      <c r="N12" s="2">
        <v>140</v>
      </c>
      <c r="O12" s="3">
        <v>20</v>
      </c>
      <c r="P12" s="2">
        <v>45</v>
      </c>
      <c r="Q12" s="2">
        <v>43</v>
      </c>
      <c r="R12" s="14">
        <f t="shared" si="0"/>
        <v>14</v>
      </c>
      <c r="S12" s="2">
        <v>1.3</v>
      </c>
      <c r="T12" s="2">
        <v>1.5</v>
      </c>
      <c r="U12" s="2">
        <v>800</v>
      </c>
      <c r="V12" s="2">
        <v>32.04</v>
      </c>
      <c r="W12" s="2">
        <v>85.92</v>
      </c>
      <c r="X12" s="2">
        <v>23.25</v>
      </c>
      <c r="Y12" s="2">
        <v>26.58</v>
      </c>
      <c r="Z12" s="18"/>
      <c r="AA12" s="7">
        <v>11</v>
      </c>
      <c r="AB12" s="2">
        <v>29</v>
      </c>
      <c r="AC12" s="2">
        <v>25</v>
      </c>
      <c r="AD12" s="3">
        <v>2.08</v>
      </c>
      <c r="AF12">
        <f t="shared" si="1"/>
        <v>15.237020316027106</v>
      </c>
    </row>
    <row r="13" spans="1:32" ht="16.5" thickTop="1" thickBot="1" x14ac:dyDescent="0.3">
      <c r="A13" s="1">
        <v>150</v>
      </c>
      <c r="B13" s="1">
        <v>23.0218435396818</v>
      </c>
      <c r="C13" s="1">
        <v>47.738968171117897</v>
      </c>
      <c r="D13" s="1">
        <v>30</v>
      </c>
      <c r="E13" s="1">
        <v>1.1000000000000001</v>
      </c>
      <c r="F13" s="1">
        <v>2.5</v>
      </c>
      <c r="G13" s="1">
        <v>400</v>
      </c>
      <c r="H13" s="1">
        <v>66.332599999999999</v>
      </c>
      <c r="I13" s="1">
        <v>166.55600000000001</v>
      </c>
      <c r="J13" s="1">
        <v>3.4853900000000002</v>
      </c>
      <c r="K13" s="1">
        <v>24.462900000000001</v>
      </c>
      <c r="N13" s="2">
        <v>140</v>
      </c>
      <c r="O13" s="3">
        <v>20</v>
      </c>
      <c r="P13" s="2">
        <v>45</v>
      </c>
      <c r="Q13" s="2">
        <v>43</v>
      </c>
      <c r="R13" s="14">
        <f t="shared" si="0"/>
        <v>14</v>
      </c>
      <c r="S13" s="2">
        <v>1.5</v>
      </c>
      <c r="T13" s="2">
        <v>1.5</v>
      </c>
      <c r="U13" s="2">
        <v>800</v>
      </c>
      <c r="V13" s="2">
        <v>69.42</v>
      </c>
      <c r="W13" s="2">
        <v>125.26</v>
      </c>
      <c r="X13" s="2">
        <v>23.25</v>
      </c>
      <c r="Y13" s="2">
        <v>30.69</v>
      </c>
      <c r="Z13" s="18"/>
      <c r="AA13" s="7">
        <v>12</v>
      </c>
      <c r="AB13" s="2">
        <v>29</v>
      </c>
      <c r="AC13" s="2">
        <v>25</v>
      </c>
      <c r="AD13" s="3">
        <v>2.08</v>
      </c>
      <c r="AF13">
        <f t="shared" si="1"/>
        <v>6.1909416748126489</v>
      </c>
    </row>
    <row r="14" spans="1:32" ht="16.5" thickTop="1" thickBot="1" x14ac:dyDescent="0.3">
      <c r="A14" s="1">
        <v>150</v>
      </c>
      <c r="B14" s="1">
        <v>23.0218435396818</v>
      </c>
      <c r="C14" s="1">
        <v>47.738968171117897</v>
      </c>
      <c r="D14" s="1">
        <v>30</v>
      </c>
      <c r="E14" s="1">
        <v>1.1000000000000001</v>
      </c>
      <c r="F14" s="1">
        <v>2.5</v>
      </c>
      <c r="G14" s="1">
        <v>500</v>
      </c>
      <c r="H14" s="1">
        <v>69.449799999999996</v>
      </c>
      <c r="I14" s="1">
        <v>193.24100000000001</v>
      </c>
      <c r="J14" s="1">
        <v>6.1938800000000001</v>
      </c>
      <c r="K14" s="1">
        <v>28.469200000000001</v>
      </c>
      <c r="N14" s="2">
        <v>160</v>
      </c>
      <c r="O14" s="3">
        <v>23</v>
      </c>
      <c r="P14" s="2">
        <v>45</v>
      </c>
      <c r="Q14" s="2">
        <v>43</v>
      </c>
      <c r="R14" s="14">
        <f t="shared" si="0"/>
        <v>14</v>
      </c>
      <c r="S14" s="2">
        <v>1.1000000000000001</v>
      </c>
      <c r="T14" s="2">
        <v>1.5</v>
      </c>
      <c r="U14" s="2">
        <v>800</v>
      </c>
      <c r="V14" s="2">
        <v>49.32</v>
      </c>
      <c r="W14" s="2">
        <v>106.15</v>
      </c>
      <c r="X14" s="2">
        <v>20.8</v>
      </c>
      <c r="Y14" s="2">
        <v>24.99</v>
      </c>
      <c r="Z14" s="18"/>
      <c r="AA14" s="7">
        <v>13</v>
      </c>
      <c r="AB14" s="2">
        <v>29</v>
      </c>
      <c r="AC14" s="2">
        <v>25</v>
      </c>
      <c r="AD14" s="3">
        <v>1.86</v>
      </c>
      <c r="AF14">
        <f t="shared" si="1"/>
        <v>44.177671068427379</v>
      </c>
    </row>
    <row r="15" spans="1:32" ht="16.5" thickTop="1" thickBot="1" x14ac:dyDescent="0.3">
      <c r="A15" s="1">
        <v>150</v>
      </c>
      <c r="B15" s="1">
        <v>23.0218435396818</v>
      </c>
      <c r="C15" s="1">
        <v>47.738968171117897</v>
      </c>
      <c r="D15" s="1">
        <v>30</v>
      </c>
      <c r="E15" s="1">
        <v>1.1000000000000001</v>
      </c>
      <c r="F15" s="1">
        <v>2.5</v>
      </c>
      <c r="G15" s="1">
        <v>600</v>
      </c>
      <c r="H15" s="1">
        <v>67.490399999999994</v>
      </c>
      <c r="I15" s="1">
        <v>212.37200000000001</v>
      </c>
      <c r="J15" s="1">
        <v>9.9962400000000002</v>
      </c>
      <c r="K15" s="1">
        <v>32.074300000000001</v>
      </c>
      <c r="N15" s="2">
        <v>160</v>
      </c>
      <c r="O15" s="3">
        <v>23</v>
      </c>
      <c r="P15" s="2">
        <v>45</v>
      </c>
      <c r="Q15" s="2">
        <v>43</v>
      </c>
      <c r="R15" s="14">
        <f t="shared" si="0"/>
        <v>14</v>
      </c>
      <c r="S15" s="2">
        <v>1.3</v>
      </c>
      <c r="T15" s="2">
        <v>1.5</v>
      </c>
      <c r="U15" s="2">
        <v>800</v>
      </c>
      <c r="V15" s="2">
        <v>96.42</v>
      </c>
      <c r="W15" s="2">
        <v>155.96</v>
      </c>
      <c r="X15" s="2">
        <v>20.8</v>
      </c>
      <c r="Y15" s="2">
        <v>30.3</v>
      </c>
      <c r="Z15" s="18"/>
      <c r="AA15" s="7">
        <v>14</v>
      </c>
      <c r="AB15" s="2">
        <v>29</v>
      </c>
      <c r="AC15" s="2">
        <v>25</v>
      </c>
      <c r="AD15" s="3">
        <v>1.86</v>
      </c>
      <c r="AF15">
        <f t="shared" si="1"/>
        <v>27.854785478547882</v>
      </c>
    </row>
    <row r="16" spans="1:32" ht="16.5" thickTop="1" thickBot="1" x14ac:dyDescent="0.3">
      <c r="A16" s="1">
        <v>150</v>
      </c>
      <c r="B16" s="1">
        <v>23.0218435396818</v>
      </c>
      <c r="C16" s="1">
        <v>47.738968171117897</v>
      </c>
      <c r="D16" s="1">
        <v>30</v>
      </c>
      <c r="E16" s="1">
        <v>1.1000000000000001</v>
      </c>
      <c r="F16" s="1">
        <v>2.5</v>
      </c>
      <c r="G16" s="1">
        <v>700</v>
      </c>
      <c r="H16" s="1">
        <v>60.723999999999997</v>
      </c>
      <c r="I16" s="1">
        <v>222.44200000000001</v>
      </c>
      <c r="J16" s="1">
        <v>15.071999999999999</v>
      </c>
      <c r="K16" s="1">
        <v>35.271999999999998</v>
      </c>
      <c r="N16" s="2">
        <v>160</v>
      </c>
      <c r="O16" s="3">
        <v>23</v>
      </c>
      <c r="P16" s="2">
        <v>45</v>
      </c>
      <c r="Q16" s="2">
        <v>43</v>
      </c>
      <c r="R16" s="14">
        <f t="shared" si="0"/>
        <v>14</v>
      </c>
      <c r="S16" s="2">
        <v>1.5</v>
      </c>
      <c r="T16" s="2">
        <v>1.5</v>
      </c>
      <c r="U16" s="2">
        <v>800</v>
      </c>
      <c r="V16" s="2">
        <v>134.24</v>
      </c>
      <c r="W16" s="2">
        <v>197.09</v>
      </c>
      <c r="X16" s="2">
        <v>20.8</v>
      </c>
      <c r="Y16" s="2">
        <v>34.69</v>
      </c>
      <c r="Z16" s="18"/>
      <c r="AA16" s="7">
        <v>15</v>
      </c>
      <c r="AB16" s="2">
        <v>29</v>
      </c>
      <c r="AC16" s="2">
        <v>25</v>
      </c>
      <c r="AD16" s="3">
        <v>1.86</v>
      </c>
      <c r="AF16">
        <f t="shared" si="1"/>
        <v>21.216488901700778</v>
      </c>
    </row>
    <row r="17" spans="1:32" ht="16.5" thickTop="1" thickBot="1" x14ac:dyDescent="0.3">
      <c r="A17" s="1">
        <v>150</v>
      </c>
      <c r="B17" s="1">
        <v>23.0218435396818</v>
      </c>
      <c r="C17" s="1">
        <v>47.738968171117897</v>
      </c>
      <c r="D17" s="1">
        <v>30</v>
      </c>
      <c r="E17" s="1">
        <v>1.1000000000000001</v>
      </c>
      <c r="F17" s="1">
        <v>2.5</v>
      </c>
      <c r="G17" s="1">
        <v>800</v>
      </c>
      <c r="H17" s="1">
        <v>49.415300000000002</v>
      </c>
      <c r="I17" s="1">
        <v>223.31299999999999</v>
      </c>
      <c r="J17" s="1">
        <v>21.6006</v>
      </c>
      <c r="K17" s="1">
        <v>38.119300000000003</v>
      </c>
      <c r="N17" s="2">
        <v>160</v>
      </c>
      <c r="O17" s="3">
        <v>30</v>
      </c>
      <c r="P17" s="2">
        <v>60</v>
      </c>
      <c r="Q17" s="2">
        <v>43</v>
      </c>
      <c r="R17" s="14">
        <f t="shared" si="0"/>
        <v>14</v>
      </c>
      <c r="S17" s="2">
        <v>1.1000000000000001</v>
      </c>
      <c r="T17" s="2">
        <v>1.5</v>
      </c>
      <c r="U17" s="2">
        <v>800</v>
      </c>
      <c r="V17" s="2">
        <v>135.97999999999999</v>
      </c>
      <c r="W17" s="2">
        <v>174.92</v>
      </c>
      <c r="X17" s="2">
        <v>8.2100000000000009</v>
      </c>
      <c r="Y17" s="2">
        <v>29.68</v>
      </c>
      <c r="Z17" s="18"/>
      <c r="AA17" s="7">
        <v>16</v>
      </c>
      <c r="AB17" s="2">
        <v>29</v>
      </c>
      <c r="AC17" s="2">
        <v>25</v>
      </c>
      <c r="AD17" s="3">
        <v>0.74</v>
      </c>
      <c r="AF17">
        <f t="shared" si="1"/>
        <v>3.537735849056594</v>
      </c>
    </row>
    <row r="18" spans="1:32" ht="16.5" thickTop="1" thickBot="1" x14ac:dyDescent="0.3">
      <c r="A18" s="1">
        <v>150</v>
      </c>
      <c r="B18" s="1">
        <v>28.088648212782498</v>
      </c>
      <c r="C18" s="1">
        <v>47.738968171117897</v>
      </c>
      <c r="D18" s="1">
        <v>30</v>
      </c>
      <c r="E18" s="1">
        <v>1.1000000000000001</v>
      </c>
      <c r="F18" s="1">
        <v>2.5</v>
      </c>
      <c r="G18" s="1">
        <v>100</v>
      </c>
      <c r="H18" s="1">
        <v>24.038699999999999</v>
      </c>
      <c r="I18" s="1">
        <v>56.988300000000002</v>
      </c>
      <c r="J18" s="1">
        <v>0.10055500000000001</v>
      </c>
      <c r="K18" s="1">
        <v>11.941800000000001</v>
      </c>
      <c r="N18" s="2">
        <v>160</v>
      </c>
      <c r="O18" s="3">
        <v>30</v>
      </c>
      <c r="P18" s="2">
        <v>60</v>
      </c>
      <c r="Q18" s="2">
        <v>43</v>
      </c>
      <c r="R18" s="14">
        <f t="shared" si="0"/>
        <v>14</v>
      </c>
      <c r="S18" s="2">
        <v>1.3</v>
      </c>
      <c r="T18" s="2">
        <v>1.5</v>
      </c>
      <c r="U18" s="2">
        <v>800</v>
      </c>
      <c r="V18" s="4">
        <v>185.12</v>
      </c>
      <c r="W18" s="2">
        <v>231.38</v>
      </c>
      <c r="X18" s="2">
        <v>8.2100000000000009</v>
      </c>
      <c r="Y18" s="2">
        <v>36.07</v>
      </c>
      <c r="Z18" s="18"/>
      <c r="AA18" s="7">
        <v>17</v>
      </c>
      <c r="AB18" s="2">
        <v>29</v>
      </c>
      <c r="AC18" s="2">
        <v>25</v>
      </c>
      <c r="AD18" s="3">
        <v>0.74</v>
      </c>
      <c r="AF18">
        <f t="shared" si="1"/>
        <v>5.4893263099528413</v>
      </c>
    </row>
    <row r="19" spans="1:32" ht="16.5" thickTop="1" thickBot="1" x14ac:dyDescent="0.3">
      <c r="A19" s="1">
        <v>150</v>
      </c>
      <c r="B19" s="1">
        <v>28.088648212782498</v>
      </c>
      <c r="C19" s="1">
        <v>47.738968171117897</v>
      </c>
      <c r="D19" s="1">
        <v>30</v>
      </c>
      <c r="E19" s="1">
        <v>1.1000000000000001</v>
      </c>
      <c r="F19" s="1">
        <v>2.5</v>
      </c>
      <c r="G19" s="1">
        <v>200</v>
      </c>
      <c r="H19" s="1">
        <v>45.7087</v>
      </c>
      <c r="I19" s="1">
        <v>101.157</v>
      </c>
      <c r="J19" s="1">
        <v>0.48261199999999999</v>
      </c>
      <c r="K19" s="1">
        <v>16.940799999999999</v>
      </c>
      <c r="N19" s="2">
        <v>160</v>
      </c>
      <c r="O19" s="3">
        <v>30</v>
      </c>
      <c r="P19" s="2">
        <v>60</v>
      </c>
      <c r="Q19" s="2">
        <v>43</v>
      </c>
      <c r="R19" s="14">
        <f t="shared" si="0"/>
        <v>14</v>
      </c>
      <c r="S19" s="2">
        <v>1.5</v>
      </c>
      <c r="T19" s="2">
        <v>1.5</v>
      </c>
      <c r="U19" s="2">
        <v>800</v>
      </c>
      <c r="V19" s="4">
        <v>224.41</v>
      </c>
      <c r="W19" s="2">
        <v>279.52</v>
      </c>
      <c r="X19" s="2">
        <v>8.2100000000000009</v>
      </c>
      <c r="Y19" s="2">
        <v>41.64</v>
      </c>
      <c r="Z19" s="18"/>
      <c r="AA19" s="7">
        <v>18</v>
      </c>
      <c r="AB19" s="2">
        <v>29</v>
      </c>
      <c r="AC19" s="2">
        <v>25</v>
      </c>
      <c r="AD19" s="3">
        <v>0.74</v>
      </c>
      <c r="AF19">
        <f t="shared" si="1"/>
        <v>12.632084534101788</v>
      </c>
    </row>
    <row r="20" spans="1:32" ht="16.5" thickTop="1" thickBot="1" x14ac:dyDescent="0.3">
      <c r="A20" s="1">
        <v>150</v>
      </c>
      <c r="B20" s="1">
        <v>28.088648212782498</v>
      </c>
      <c r="C20" s="1">
        <v>47.738968171117897</v>
      </c>
      <c r="D20" s="1">
        <v>30</v>
      </c>
      <c r="E20" s="1">
        <v>1.1000000000000001</v>
      </c>
      <c r="F20" s="1">
        <v>2.5</v>
      </c>
      <c r="G20" s="1">
        <v>300</v>
      </c>
      <c r="H20" s="1">
        <v>62.903100000000002</v>
      </c>
      <c r="I20" s="1">
        <v>141.98699999999999</v>
      </c>
      <c r="J20" s="1">
        <v>1.2667600000000001</v>
      </c>
      <c r="K20" s="1">
        <v>21.8354</v>
      </c>
      <c r="N20" s="2">
        <v>140</v>
      </c>
      <c r="O20" s="3">
        <v>20</v>
      </c>
      <c r="P20" s="2">
        <v>45</v>
      </c>
      <c r="Q20" s="2">
        <v>43</v>
      </c>
      <c r="R20" s="14">
        <f t="shared" si="0"/>
        <v>10</v>
      </c>
      <c r="S20" s="2">
        <v>1.1000000000000001</v>
      </c>
      <c r="T20" s="2">
        <v>1.5</v>
      </c>
      <c r="U20" s="2">
        <v>400</v>
      </c>
      <c r="V20" s="2">
        <v>40.81</v>
      </c>
      <c r="W20" s="2">
        <v>63.67</v>
      </c>
      <c r="X20" s="2">
        <v>3.65</v>
      </c>
      <c r="Y20" s="2">
        <v>15.53</v>
      </c>
      <c r="Z20" s="18"/>
      <c r="AA20" s="7">
        <v>19</v>
      </c>
      <c r="AB20" s="2">
        <v>33</v>
      </c>
      <c r="AC20" s="2">
        <v>25</v>
      </c>
      <c r="AD20" s="3">
        <v>0.65</v>
      </c>
      <c r="AF20">
        <f t="shared" si="1"/>
        <v>23.696072118480373</v>
      </c>
    </row>
    <row r="21" spans="1:32" ht="16.5" thickTop="1" thickBot="1" x14ac:dyDescent="0.3">
      <c r="A21" s="1">
        <v>150</v>
      </c>
      <c r="B21" s="1">
        <v>28.088648212782498</v>
      </c>
      <c r="C21" s="1">
        <v>47.738968171117897</v>
      </c>
      <c r="D21" s="1">
        <v>30</v>
      </c>
      <c r="E21" s="1">
        <v>1.1000000000000001</v>
      </c>
      <c r="F21" s="1">
        <v>2.5</v>
      </c>
      <c r="G21" s="1">
        <v>400</v>
      </c>
      <c r="H21" s="1">
        <v>75.325500000000005</v>
      </c>
      <c r="I21" s="1">
        <v>179.148</v>
      </c>
      <c r="J21" s="1">
        <v>2.5735800000000002</v>
      </c>
      <c r="K21" s="1">
        <v>26.469799999999999</v>
      </c>
      <c r="N21" s="2">
        <v>140</v>
      </c>
      <c r="O21" s="3">
        <v>20</v>
      </c>
      <c r="P21" s="2">
        <v>45</v>
      </c>
      <c r="Q21" s="2">
        <v>43</v>
      </c>
      <c r="R21" s="14">
        <f t="shared" si="0"/>
        <v>10</v>
      </c>
      <c r="S21" s="2">
        <v>1.3</v>
      </c>
      <c r="T21" s="2">
        <v>1.5</v>
      </c>
      <c r="U21" s="2">
        <v>400</v>
      </c>
      <c r="V21" s="2">
        <v>64.81</v>
      </c>
      <c r="W21" s="2">
        <v>91.06</v>
      </c>
      <c r="X21" s="2">
        <v>3.65</v>
      </c>
      <c r="Y21" s="2">
        <v>18.89</v>
      </c>
      <c r="Z21" s="18"/>
      <c r="AA21" s="7">
        <v>20</v>
      </c>
      <c r="AB21" s="2">
        <v>33</v>
      </c>
      <c r="AC21" s="2">
        <v>25</v>
      </c>
      <c r="AD21" s="3">
        <v>0.65</v>
      </c>
      <c r="AF21">
        <f t="shared" si="1"/>
        <v>19.640021175224991</v>
      </c>
    </row>
    <row r="22" spans="1:32" ht="16.5" thickTop="1" thickBot="1" x14ac:dyDescent="0.3">
      <c r="A22" s="1">
        <v>150</v>
      </c>
      <c r="B22" s="1">
        <v>28.088648212782498</v>
      </c>
      <c r="C22" s="1">
        <v>47.738968171117897</v>
      </c>
      <c r="D22" s="1">
        <v>30</v>
      </c>
      <c r="E22" s="1">
        <v>1.1000000000000001</v>
      </c>
      <c r="F22" s="1">
        <v>2.5</v>
      </c>
      <c r="G22" s="1">
        <v>500</v>
      </c>
      <c r="H22" s="1">
        <v>83.155500000000004</v>
      </c>
      <c r="I22" s="1">
        <v>211.89599999999999</v>
      </c>
      <c r="J22" s="1">
        <v>4.5236799999999997</v>
      </c>
      <c r="K22" s="1">
        <v>30.8064</v>
      </c>
      <c r="N22" s="2">
        <v>140</v>
      </c>
      <c r="O22" s="3">
        <v>20</v>
      </c>
      <c r="P22" s="2">
        <v>45</v>
      </c>
      <c r="Q22" s="2">
        <v>43</v>
      </c>
      <c r="R22" s="14">
        <f t="shared" si="0"/>
        <v>10</v>
      </c>
      <c r="S22" s="2">
        <v>1.5</v>
      </c>
      <c r="T22" s="2">
        <v>1.5</v>
      </c>
      <c r="U22" s="2">
        <v>400</v>
      </c>
      <c r="V22" s="2">
        <v>84.92</v>
      </c>
      <c r="W22" s="2">
        <v>115.21</v>
      </c>
      <c r="X22" s="2">
        <v>3.65</v>
      </c>
      <c r="Y22" s="2">
        <v>21.85</v>
      </c>
      <c r="Z22" s="18"/>
      <c r="AA22" s="7">
        <v>21</v>
      </c>
      <c r="AB22" s="2">
        <v>33</v>
      </c>
      <c r="AC22" s="2">
        <v>25</v>
      </c>
      <c r="AD22" s="3">
        <v>0.65</v>
      </c>
      <c r="AF22">
        <f t="shared" si="1"/>
        <v>21.922196796338635</v>
      </c>
    </row>
    <row r="23" spans="1:32" ht="16.5" thickTop="1" thickBot="1" x14ac:dyDescent="0.3">
      <c r="A23" s="1">
        <v>150</v>
      </c>
      <c r="B23" s="1">
        <v>28.088648212782498</v>
      </c>
      <c r="C23" s="1">
        <v>47.738968171117897</v>
      </c>
      <c r="D23" s="1">
        <v>30</v>
      </c>
      <c r="E23" s="1">
        <v>1.1000000000000001</v>
      </c>
      <c r="F23" s="1">
        <v>2.5</v>
      </c>
      <c r="G23" s="1">
        <v>600</v>
      </c>
      <c r="H23" s="1">
        <v>86.622200000000007</v>
      </c>
      <c r="I23" s="1">
        <v>239.477</v>
      </c>
      <c r="J23" s="1">
        <v>7.2376199999999997</v>
      </c>
      <c r="K23" s="1">
        <v>34.8322</v>
      </c>
      <c r="N23" s="2">
        <v>160</v>
      </c>
      <c r="O23" s="3">
        <v>30</v>
      </c>
      <c r="P23" s="2">
        <v>60</v>
      </c>
      <c r="Q23" s="2">
        <v>43</v>
      </c>
      <c r="R23" s="14">
        <f t="shared" si="0"/>
        <v>10</v>
      </c>
      <c r="S23" s="2">
        <v>1.1000000000000001</v>
      </c>
      <c r="T23" s="2">
        <v>1.5</v>
      </c>
      <c r="U23" s="2">
        <v>400</v>
      </c>
      <c r="V23" s="2">
        <v>88.72</v>
      </c>
      <c r="W23" s="2">
        <v>104.33</v>
      </c>
      <c r="X23" s="2">
        <v>1.45</v>
      </c>
      <c r="Y23" s="2">
        <v>18.66</v>
      </c>
      <c r="Z23" s="18"/>
      <c r="AA23" s="7">
        <v>22</v>
      </c>
      <c r="AB23" s="2">
        <v>33</v>
      </c>
      <c r="AC23" s="2">
        <v>25</v>
      </c>
      <c r="AD23" s="3">
        <v>0.26</v>
      </c>
      <c r="AF23">
        <f t="shared" si="1"/>
        <v>-24.115755627009648</v>
      </c>
    </row>
    <row r="24" spans="1:32" ht="16.5" thickTop="1" thickBot="1" x14ac:dyDescent="0.3">
      <c r="A24" s="1">
        <v>150</v>
      </c>
      <c r="B24" s="1">
        <v>28.088648212782498</v>
      </c>
      <c r="C24" s="1">
        <v>47.738968171117897</v>
      </c>
      <c r="D24" s="1">
        <v>30</v>
      </c>
      <c r="E24" s="1">
        <v>1.1000000000000001</v>
      </c>
      <c r="F24" s="1">
        <v>2.5</v>
      </c>
      <c r="G24" s="1">
        <v>700</v>
      </c>
      <c r="H24" s="1">
        <v>85.929400000000001</v>
      </c>
      <c r="I24" s="1">
        <v>260.87200000000001</v>
      </c>
      <c r="J24" s="1">
        <v>10.836</v>
      </c>
      <c r="K24" s="1">
        <v>38.5306</v>
      </c>
      <c r="N24" s="2">
        <v>160</v>
      </c>
      <c r="O24" s="3">
        <v>30</v>
      </c>
      <c r="P24" s="2">
        <v>60</v>
      </c>
      <c r="Q24" s="2">
        <v>43</v>
      </c>
      <c r="R24" s="14">
        <f t="shared" si="0"/>
        <v>10</v>
      </c>
      <c r="S24" s="2">
        <v>1.3</v>
      </c>
      <c r="T24" s="2">
        <v>1.5</v>
      </c>
      <c r="U24" s="2">
        <v>400</v>
      </c>
      <c r="V24" s="2">
        <v>113.1</v>
      </c>
      <c r="W24" s="2">
        <v>132.19999999999999</v>
      </c>
      <c r="X24" s="2">
        <v>1.45</v>
      </c>
      <c r="Y24" s="2">
        <v>22.72</v>
      </c>
      <c r="Z24" s="18"/>
      <c r="AA24" s="7">
        <v>23</v>
      </c>
      <c r="AB24" s="2">
        <v>33</v>
      </c>
      <c r="AC24" s="2">
        <v>25</v>
      </c>
      <c r="AD24" s="3">
        <v>0.26</v>
      </c>
      <c r="AF24">
        <f t="shared" si="1"/>
        <v>-22.315140845070442</v>
      </c>
    </row>
    <row r="25" spans="1:32" ht="16.5" thickTop="1" thickBot="1" x14ac:dyDescent="0.3">
      <c r="A25" s="1">
        <v>150</v>
      </c>
      <c r="B25" s="1">
        <v>28.088648212782498</v>
      </c>
      <c r="C25" s="1">
        <v>47.738968171117897</v>
      </c>
      <c r="D25" s="1">
        <v>30</v>
      </c>
      <c r="E25" s="1">
        <v>1.1000000000000001</v>
      </c>
      <c r="F25" s="1">
        <v>2.5</v>
      </c>
      <c r="G25" s="1">
        <v>800</v>
      </c>
      <c r="H25" s="1">
        <v>81.270700000000005</v>
      </c>
      <c r="I25" s="1">
        <v>274.85199999999998</v>
      </c>
      <c r="J25" s="1">
        <v>15.439399999999999</v>
      </c>
      <c r="K25" s="1">
        <v>41.884999999999998</v>
      </c>
      <c r="N25" s="2">
        <v>160</v>
      </c>
      <c r="O25" s="3">
        <v>30</v>
      </c>
      <c r="P25" s="2">
        <v>60</v>
      </c>
      <c r="Q25" s="2">
        <v>43</v>
      </c>
      <c r="R25" s="14">
        <f t="shared" si="0"/>
        <v>10</v>
      </c>
      <c r="S25" s="2">
        <v>1.5</v>
      </c>
      <c r="T25" s="2">
        <v>1.5</v>
      </c>
      <c r="U25" s="2">
        <v>400</v>
      </c>
      <c r="V25" s="2">
        <v>135.54</v>
      </c>
      <c r="W25" s="2">
        <v>157.71</v>
      </c>
      <c r="X25" s="2">
        <v>1.45</v>
      </c>
      <c r="Y25" s="2">
        <v>26.66</v>
      </c>
      <c r="Z25" s="18"/>
      <c r="AA25" s="7">
        <v>24</v>
      </c>
      <c r="AB25" s="2">
        <v>33</v>
      </c>
      <c r="AC25" s="2">
        <v>25</v>
      </c>
      <c r="AD25" s="3">
        <v>0.26</v>
      </c>
      <c r="AF25">
        <f t="shared" si="1"/>
        <v>-22.280570142535574</v>
      </c>
    </row>
    <row r="26" spans="1:32" ht="16.5" thickTop="1" thickBot="1" x14ac:dyDescent="0.3">
      <c r="A26" s="1">
        <v>150</v>
      </c>
      <c r="B26" s="1">
        <v>17.557938086365599</v>
      </c>
      <c r="C26" s="1">
        <v>55.695462866304197</v>
      </c>
      <c r="D26" s="1">
        <v>30</v>
      </c>
      <c r="E26" s="1">
        <v>1.1000000000000001</v>
      </c>
      <c r="F26" s="1">
        <v>2.5</v>
      </c>
      <c r="G26" s="1">
        <v>100</v>
      </c>
      <c r="H26" s="1">
        <v>23.0654</v>
      </c>
      <c r="I26" s="1">
        <v>50.640799999999999</v>
      </c>
      <c r="J26" s="1">
        <v>0.148115</v>
      </c>
      <c r="K26" s="1">
        <v>9.4100199999999994</v>
      </c>
      <c r="N26" s="2">
        <v>140</v>
      </c>
      <c r="O26" s="3">
        <v>20</v>
      </c>
      <c r="P26" s="2">
        <v>45</v>
      </c>
      <c r="Q26" s="2">
        <v>43</v>
      </c>
      <c r="R26" s="14">
        <f t="shared" si="0"/>
        <v>10</v>
      </c>
      <c r="S26" s="2">
        <v>1.1000000000000001</v>
      </c>
      <c r="T26" s="2">
        <v>1.5</v>
      </c>
      <c r="U26" s="2">
        <v>600</v>
      </c>
      <c r="V26" s="2">
        <v>8.49</v>
      </c>
      <c r="W26" s="2">
        <v>48.26</v>
      </c>
      <c r="X26" s="2">
        <v>10.7</v>
      </c>
      <c r="Y26" s="2">
        <v>20.32</v>
      </c>
      <c r="Z26" s="18"/>
      <c r="AA26" s="7">
        <v>25</v>
      </c>
      <c r="AB26" s="2">
        <v>33</v>
      </c>
      <c r="AC26" s="2">
        <v>25</v>
      </c>
      <c r="AD26" s="3">
        <v>1.28</v>
      </c>
      <c r="AF26">
        <f t="shared" si="1"/>
        <v>43.06102362204723</v>
      </c>
    </row>
    <row r="27" spans="1:32" ht="16.5" thickTop="1" thickBot="1" x14ac:dyDescent="0.3">
      <c r="A27" s="1">
        <v>150</v>
      </c>
      <c r="B27" s="1">
        <v>17.557938086365599</v>
      </c>
      <c r="C27" s="1">
        <v>55.695462866304197</v>
      </c>
      <c r="D27" s="1">
        <v>30</v>
      </c>
      <c r="E27" s="1">
        <v>1.1000000000000001</v>
      </c>
      <c r="F27" s="1">
        <v>2.5</v>
      </c>
      <c r="G27" s="1">
        <v>200</v>
      </c>
      <c r="H27" s="1">
        <v>41.398499999999999</v>
      </c>
      <c r="I27" s="1">
        <v>90.150599999999997</v>
      </c>
      <c r="J27" s="1">
        <v>0.743618</v>
      </c>
      <c r="K27" s="1">
        <v>14.2232</v>
      </c>
      <c r="N27" s="2">
        <v>140</v>
      </c>
      <c r="O27" s="3">
        <v>20</v>
      </c>
      <c r="P27" s="2">
        <v>45</v>
      </c>
      <c r="Q27" s="2">
        <v>43</v>
      </c>
      <c r="R27" s="14">
        <f t="shared" si="0"/>
        <v>10</v>
      </c>
      <c r="S27" s="2">
        <v>1.3</v>
      </c>
      <c r="T27" s="2">
        <v>1.5</v>
      </c>
      <c r="U27" s="2">
        <v>600</v>
      </c>
      <c r="V27" s="2">
        <v>42.12</v>
      </c>
      <c r="W27" s="2">
        <v>83.16</v>
      </c>
      <c r="X27" s="2">
        <v>10.7</v>
      </c>
      <c r="Y27" s="2">
        <v>24.5</v>
      </c>
      <c r="Z27" s="18"/>
      <c r="AA27" s="7">
        <v>26</v>
      </c>
      <c r="AB27" s="2">
        <v>33</v>
      </c>
      <c r="AC27" s="2">
        <v>25</v>
      </c>
      <c r="AD27" s="3">
        <v>1.28</v>
      </c>
      <c r="AF27">
        <f t="shared" si="1"/>
        <v>23.836734693877553</v>
      </c>
    </row>
    <row r="28" spans="1:32" ht="16.5" thickTop="1" thickBot="1" x14ac:dyDescent="0.3">
      <c r="A28" s="1">
        <v>150</v>
      </c>
      <c r="B28" s="1">
        <v>17.557938086365599</v>
      </c>
      <c r="C28" s="1">
        <v>55.695462866304197</v>
      </c>
      <c r="D28" s="1">
        <v>30</v>
      </c>
      <c r="E28" s="1">
        <v>1.1000000000000001</v>
      </c>
      <c r="F28" s="1">
        <v>2.5</v>
      </c>
      <c r="G28" s="1">
        <v>300</v>
      </c>
      <c r="H28" s="1">
        <v>53.138500000000001</v>
      </c>
      <c r="I28" s="1">
        <v>124.792</v>
      </c>
      <c r="J28" s="1">
        <v>2.0132500000000002</v>
      </c>
      <c r="K28" s="1">
        <v>18.7729</v>
      </c>
      <c r="N28" s="2">
        <v>140</v>
      </c>
      <c r="O28" s="3">
        <v>20</v>
      </c>
      <c r="P28" s="2">
        <v>45</v>
      </c>
      <c r="Q28" s="2">
        <v>43</v>
      </c>
      <c r="R28" s="14">
        <f t="shared" si="0"/>
        <v>10</v>
      </c>
      <c r="S28" s="2">
        <v>1.5</v>
      </c>
      <c r="T28" s="2">
        <v>1.5</v>
      </c>
      <c r="U28" s="2">
        <v>600</v>
      </c>
      <c r="V28" s="2">
        <v>70.63</v>
      </c>
      <c r="W28" s="2">
        <v>113.87</v>
      </c>
      <c r="X28" s="2">
        <v>10.7</v>
      </c>
      <c r="Y28" s="2">
        <v>28.14</v>
      </c>
      <c r="Z28" s="18"/>
      <c r="AA28" s="7">
        <v>27</v>
      </c>
      <c r="AB28" s="2">
        <v>33</v>
      </c>
      <c r="AC28" s="2">
        <v>25</v>
      </c>
      <c r="AD28" s="3">
        <v>1.28</v>
      </c>
      <c r="AF28">
        <f t="shared" si="1"/>
        <v>15.636105188344015</v>
      </c>
    </row>
    <row r="29" spans="1:32" ht="16.5" thickTop="1" thickBot="1" x14ac:dyDescent="0.3">
      <c r="A29" s="1">
        <v>150</v>
      </c>
      <c r="B29" s="1">
        <v>17.557938086365599</v>
      </c>
      <c r="C29" s="1">
        <v>55.695462866304197</v>
      </c>
      <c r="D29" s="1">
        <v>30</v>
      </c>
      <c r="E29" s="1">
        <v>1.1000000000000001</v>
      </c>
      <c r="F29" s="1">
        <v>2.5</v>
      </c>
      <c r="G29" s="1">
        <v>400</v>
      </c>
      <c r="H29" s="1">
        <v>58.538699999999999</v>
      </c>
      <c r="I29" s="1">
        <v>153.31</v>
      </c>
      <c r="J29" s="1">
        <v>4.1837499999999999</v>
      </c>
      <c r="K29" s="1">
        <v>22.943000000000001</v>
      </c>
      <c r="N29" s="2">
        <v>140</v>
      </c>
      <c r="O29" s="3">
        <v>20</v>
      </c>
      <c r="P29" s="2">
        <v>45</v>
      </c>
      <c r="Q29" s="2">
        <v>43</v>
      </c>
      <c r="R29" s="14">
        <f t="shared" si="0"/>
        <v>10</v>
      </c>
      <c r="S29" s="2">
        <v>1.1000000000000001</v>
      </c>
      <c r="T29" s="2">
        <v>1.5</v>
      </c>
      <c r="U29" s="2">
        <v>800</v>
      </c>
      <c r="V29" s="16">
        <v>-49.59</v>
      </c>
      <c r="W29" s="2">
        <v>4.12</v>
      </c>
      <c r="X29" s="2">
        <v>23.46</v>
      </c>
      <c r="Y29" s="2">
        <v>23.52</v>
      </c>
      <c r="Z29" s="18"/>
      <c r="AA29" s="7">
        <v>28</v>
      </c>
      <c r="AB29" s="2">
        <v>33</v>
      </c>
      <c r="AC29" s="2">
        <v>25</v>
      </c>
      <c r="AD29" s="3">
        <v>2.1</v>
      </c>
      <c r="AF29">
        <f t="shared" si="1"/>
        <v>28.613945578231291</v>
      </c>
    </row>
    <row r="30" spans="1:32" ht="16.5" thickTop="1" thickBot="1" x14ac:dyDescent="0.3">
      <c r="A30" s="1">
        <v>150</v>
      </c>
      <c r="B30" s="1">
        <v>17.557938086365599</v>
      </c>
      <c r="C30" s="1">
        <v>55.695462866304197</v>
      </c>
      <c r="D30" s="1">
        <v>30</v>
      </c>
      <c r="E30" s="1">
        <v>1.1000000000000001</v>
      </c>
      <c r="F30" s="1">
        <v>2.5</v>
      </c>
      <c r="G30" s="1">
        <v>500</v>
      </c>
      <c r="H30" s="1">
        <v>58.011299999999999</v>
      </c>
      <c r="I30" s="1">
        <v>174.40899999999999</v>
      </c>
      <c r="J30" s="1">
        <v>7.4818499999999997</v>
      </c>
      <c r="K30" s="1">
        <v>26.690899999999999</v>
      </c>
      <c r="N30" s="2">
        <v>140</v>
      </c>
      <c r="O30" s="3">
        <v>20</v>
      </c>
      <c r="P30" s="2">
        <v>45</v>
      </c>
      <c r="Q30" s="2">
        <v>43</v>
      </c>
      <c r="R30" s="14">
        <f t="shared" si="0"/>
        <v>10</v>
      </c>
      <c r="S30" s="2">
        <v>1.3</v>
      </c>
      <c r="T30" s="2">
        <v>1.5</v>
      </c>
      <c r="U30" s="2">
        <v>800</v>
      </c>
      <c r="V30" s="16">
        <v>-9.49</v>
      </c>
      <c r="W30" s="2">
        <v>45.64</v>
      </c>
      <c r="X30" s="2">
        <v>23.46</v>
      </c>
      <c r="Y30" s="2">
        <v>28.36</v>
      </c>
      <c r="Z30" s="18"/>
      <c r="AA30" s="7">
        <v>29</v>
      </c>
      <c r="AB30" s="2">
        <v>33</v>
      </c>
      <c r="AC30" s="2">
        <v>25</v>
      </c>
      <c r="AD30" s="3">
        <v>2.1</v>
      </c>
      <c r="AF30">
        <f t="shared" si="1"/>
        <v>11.671368124118485</v>
      </c>
    </row>
    <row r="31" spans="1:32" ht="16.5" thickTop="1" thickBot="1" x14ac:dyDescent="0.3">
      <c r="A31" s="1">
        <v>150</v>
      </c>
      <c r="B31" s="1">
        <v>17.557938086365599</v>
      </c>
      <c r="C31" s="1">
        <v>55.695462866304197</v>
      </c>
      <c r="D31" s="1">
        <v>30</v>
      </c>
      <c r="E31" s="1">
        <v>1.1000000000000001</v>
      </c>
      <c r="F31" s="1">
        <v>2.5</v>
      </c>
      <c r="G31" s="1">
        <v>600</v>
      </c>
      <c r="H31" s="1">
        <v>51.915199999999999</v>
      </c>
      <c r="I31" s="1">
        <v>186.309</v>
      </c>
      <c r="J31" s="1">
        <v>12.1343</v>
      </c>
      <c r="K31" s="1">
        <v>29.976099999999999</v>
      </c>
      <c r="N31" s="2">
        <v>140</v>
      </c>
      <c r="O31" s="3">
        <v>20</v>
      </c>
      <c r="P31" s="2">
        <v>45</v>
      </c>
      <c r="Q31" s="2">
        <v>43</v>
      </c>
      <c r="R31" s="14">
        <f t="shared" si="0"/>
        <v>10</v>
      </c>
      <c r="S31" s="2">
        <v>1.5</v>
      </c>
      <c r="T31" s="2">
        <v>1.5</v>
      </c>
      <c r="U31" s="2">
        <v>800</v>
      </c>
      <c r="V31" s="2">
        <v>27.75</v>
      </c>
      <c r="W31" s="2">
        <v>85</v>
      </c>
      <c r="X31" s="2">
        <v>23.46</v>
      </c>
      <c r="Y31" s="2">
        <v>32.94</v>
      </c>
      <c r="Z31" s="18"/>
      <c r="AA31" s="7">
        <v>30</v>
      </c>
      <c r="AB31" s="2">
        <v>33</v>
      </c>
      <c r="AC31" s="2">
        <v>25</v>
      </c>
      <c r="AD31" s="3">
        <v>2.1</v>
      </c>
      <c r="AF31">
        <f t="shared" si="1"/>
        <v>2.5804493017607815</v>
      </c>
    </row>
    <row r="32" spans="1:32" ht="16.5" thickTop="1" thickBot="1" x14ac:dyDescent="0.3">
      <c r="A32" s="1">
        <v>150</v>
      </c>
      <c r="B32" s="1">
        <v>17.557938086365599</v>
      </c>
      <c r="C32" s="1">
        <v>55.695462866304197</v>
      </c>
      <c r="D32" s="1">
        <v>30</v>
      </c>
      <c r="E32" s="1">
        <v>1.1000000000000001</v>
      </c>
      <c r="F32" s="1">
        <v>2.5</v>
      </c>
      <c r="G32" s="1">
        <v>700</v>
      </c>
      <c r="H32" s="1">
        <v>40.5794</v>
      </c>
      <c r="I32" s="1">
        <v>188.01599999999999</v>
      </c>
      <c r="J32" s="1">
        <v>18.367799999999999</v>
      </c>
      <c r="K32" s="1">
        <v>32.828600000000002</v>
      </c>
      <c r="N32" s="2">
        <v>160</v>
      </c>
      <c r="O32" s="3">
        <v>23</v>
      </c>
      <c r="P32" s="2">
        <v>45</v>
      </c>
      <c r="Q32" s="2">
        <v>43</v>
      </c>
      <c r="R32" s="14">
        <f t="shared" si="0"/>
        <v>10</v>
      </c>
      <c r="S32" s="2">
        <v>1.1000000000000001</v>
      </c>
      <c r="T32" s="2">
        <v>1.5</v>
      </c>
      <c r="U32" s="2">
        <v>800</v>
      </c>
      <c r="V32" s="2">
        <v>14.49</v>
      </c>
      <c r="W32" s="2">
        <v>75.069999999999993</v>
      </c>
      <c r="X32" s="2">
        <v>21.02</v>
      </c>
      <c r="Y32" s="2">
        <v>26.99</v>
      </c>
      <c r="Z32" s="18"/>
      <c r="AA32" s="7">
        <v>31</v>
      </c>
      <c r="AB32" s="2">
        <v>33</v>
      </c>
      <c r="AC32" s="2">
        <v>25</v>
      </c>
      <c r="AD32" s="3">
        <v>1.88</v>
      </c>
      <c r="AF32">
        <f t="shared" si="1"/>
        <v>46.572804742497183</v>
      </c>
    </row>
    <row r="33" spans="1:32" ht="16.5" thickTop="1" thickBot="1" x14ac:dyDescent="0.3">
      <c r="A33" s="1">
        <v>150</v>
      </c>
      <c r="B33" s="1">
        <v>17.557938086365599</v>
      </c>
      <c r="C33" s="1">
        <v>55.695462866304197</v>
      </c>
      <c r="D33" s="1">
        <v>30</v>
      </c>
      <c r="E33" s="1">
        <v>1.1000000000000001</v>
      </c>
      <c r="F33" s="1">
        <v>2.5</v>
      </c>
      <c r="G33" s="1">
        <v>800</v>
      </c>
      <c r="H33" s="1">
        <v>24.307700000000001</v>
      </c>
      <c r="I33" s="1">
        <v>180.99199999999999</v>
      </c>
      <c r="J33" s="1">
        <v>26.409199999999998</v>
      </c>
      <c r="K33" s="1">
        <v>35.382599999999996</v>
      </c>
      <c r="N33" s="2">
        <v>160</v>
      </c>
      <c r="O33" s="3">
        <v>23</v>
      </c>
      <c r="P33" s="2">
        <v>45</v>
      </c>
      <c r="Q33" s="2">
        <v>43</v>
      </c>
      <c r="R33" s="14">
        <f t="shared" si="0"/>
        <v>10</v>
      </c>
      <c r="S33" s="2">
        <v>1.3</v>
      </c>
      <c r="T33" s="2">
        <v>1.5</v>
      </c>
      <c r="U33" s="2">
        <v>800</v>
      </c>
      <c r="V33" s="2">
        <v>60.05</v>
      </c>
      <c r="W33" s="2">
        <v>122.23</v>
      </c>
      <c r="X33" s="2">
        <v>21.02</v>
      </c>
      <c r="Y33" s="2">
        <v>32.659999999999997</v>
      </c>
      <c r="Z33" s="18"/>
      <c r="AA33" s="7">
        <v>32</v>
      </c>
      <c r="AB33" s="2">
        <v>33</v>
      </c>
      <c r="AC33" s="2">
        <v>25</v>
      </c>
      <c r="AD33" s="3">
        <v>1.88</v>
      </c>
      <c r="AF33">
        <f t="shared" si="1"/>
        <v>26.025719534598945</v>
      </c>
    </row>
    <row r="34" spans="1:32" ht="16.5" thickTop="1" thickBot="1" x14ac:dyDescent="0.3">
      <c r="A34" s="1">
        <v>150</v>
      </c>
      <c r="B34" s="1">
        <v>22.6330343258313</v>
      </c>
      <c r="C34" s="1">
        <v>55.695462866304197</v>
      </c>
      <c r="D34" s="1">
        <v>30</v>
      </c>
      <c r="E34" s="1">
        <v>1.1000000000000001</v>
      </c>
      <c r="F34" s="1">
        <v>2.5</v>
      </c>
      <c r="G34" s="1">
        <v>100</v>
      </c>
      <c r="H34" s="1">
        <v>23.631499999999999</v>
      </c>
      <c r="I34" s="1">
        <v>54.432099999999998</v>
      </c>
      <c r="J34" s="1">
        <v>0.10832899999999999</v>
      </c>
      <c r="K34" s="1">
        <v>11.0611</v>
      </c>
      <c r="N34" s="2">
        <v>160</v>
      </c>
      <c r="O34" s="3">
        <v>23</v>
      </c>
      <c r="P34" s="2">
        <v>45</v>
      </c>
      <c r="Q34" s="2">
        <v>43</v>
      </c>
      <c r="R34" s="14">
        <f t="shared" si="0"/>
        <v>10</v>
      </c>
      <c r="S34" s="2">
        <v>1.5</v>
      </c>
      <c r="T34" s="2">
        <v>1.5</v>
      </c>
      <c r="U34" s="2">
        <v>800</v>
      </c>
      <c r="V34" s="2">
        <v>98.76</v>
      </c>
      <c r="W34" s="2">
        <v>163.51</v>
      </c>
      <c r="X34" s="2">
        <v>21.02</v>
      </c>
      <c r="Y34" s="2">
        <v>37.6</v>
      </c>
      <c r="Z34" s="18"/>
      <c r="AA34" s="7">
        <v>33</v>
      </c>
      <c r="AB34" s="2">
        <v>33</v>
      </c>
      <c r="AC34" s="2">
        <v>25</v>
      </c>
      <c r="AD34" s="3">
        <v>1.88</v>
      </c>
      <c r="AF34">
        <f t="shared" si="1"/>
        <v>16.303191489361669</v>
      </c>
    </row>
    <row r="35" spans="1:32" ht="16.5" thickTop="1" thickBot="1" x14ac:dyDescent="0.3">
      <c r="A35" s="1">
        <v>150</v>
      </c>
      <c r="B35" s="1">
        <v>22.6330343258313</v>
      </c>
      <c r="C35" s="1">
        <v>55.695462866304197</v>
      </c>
      <c r="D35" s="1">
        <v>30</v>
      </c>
      <c r="E35" s="1">
        <v>1.1000000000000001</v>
      </c>
      <c r="F35" s="1">
        <v>2.5</v>
      </c>
      <c r="G35" s="1">
        <v>200</v>
      </c>
      <c r="H35" s="1">
        <v>44.423999999999999</v>
      </c>
      <c r="I35" s="1">
        <v>96.581500000000005</v>
      </c>
      <c r="J35" s="1">
        <v>0.52428399999999997</v>
      </c>
      <c r="K35" s="1">
        <v>15.9674</v>
      </c>
      <c r="N35" s="2">
        <v>160</v>
      </c>
      <c r="O35" s="3">
        <v>30</v>
      </c>
      <c r="P35" s="2">
        <v>60</v>
      </c>
      <c r="Q35" s="2">
        <v>43</v>
      </c>
      <c r="R35" s="14">
        <f t="shared" si="0"/>
        <v>10</v>
      </c>
      <c r="S35" s="2">
        <v>1.1000000000000001</v>
      </c>
      <c r="T35" s="2">
        <v>1.5</v>
      </c>
      <c r="U35" s="2">
        <v>800</v>
      </c>
      <c r="V35" s="2">
        <v>107.9</v>
      </c>
      <c r="W35" s="2">
        <v>152.81</v>
      </c>
      <c r="X35" s="2">
        <v>8.34</v>
      </c>
      <c r="Y35" s="2">
        <v>32.42</v>
      </c>
      <c r="Z35" s="18"/>
      <c r="AA35" s="7">
        <v>34</v>
      </c>
      <c r="AB35" s="2">
        <v>33</v>
      </c>
      <c r="AC35" s="2">
        <v>25</v>
      </c>
      <c r="AD35" s="3">
        <v>0.75</v>
      </c>
      <c r="AF35">
        <f t="shared" si="1"/>
        <v>12.800740283775419</v>
      </c>
    </row>
    <row r="36" spans="1:32" ht="16.5" thickTop="1" thickBot="1" x14ac:dyDescent="0.3">
      <c r="A36" s="1">
        <v>150</v>
      </c>
      <c r="B36" s="1">
        <v>22.6330343258313</v>
      </c>
      <c r="C36" s="1">
        <v>55.695462866304197</v>
      </c>
      <c r="D36" s="1">
        <v>30</v>
      </c>
      <c r="E36" s="1">
        <v>1.1000000000000001</v>
      </c>
      <c r="F36" s="1">
        <v>2.5</v>
      </c>
      <c r="G36" s="1">
        <v>300</v>
      </c>
      <c r="H36" s="1">
        <v>60.301699999999997</v>
      </c>
      <c r="I36" s="1">
        <v>135.273</v>
      </c>
      <c r="J36" s="1">
        <v>1.38432</v>
      </c>
      <c r="K36" s="1">
        <v>20.752500000000001</v>
      </c>
      <c r="N36" s="2">
        <v>160</v>
      </c>
      <c r="O36" s="3">
        <v>30</v>
      </c>
      <c r="P36" s="2">
        <v>60</v>
      </c>
      <c r="Q36" s="2">
        <v>43</v>
      </c>
      <c r="R36" s="14">
        <f t="shared" si="0"/>
        <v>10</v>
      </c>
      <c r="S36" s="2">
        <v>1.3</v>
      </c>
      <c r="T36" s="2">
        <v>1.5</v>
      </c>
      <c r="U36" s="2">
        <v>800</v>
      </c>
      <c r="V36" s="2">
        <v>156.66999999999999</v>
      </c>
      <c r="W36" s="2">
        <v>208.76</v>
      </c>
      <c r="X36" s="2">
        <v>8.34</v>
      </c>
      <c r="Y36" s="2">
        <v>39.43</v>
      </c>
      <c r="Z36" s="18"/>
      <c r="AA36" s="7">
        <v>35</v>
      </c>
      <c r="AB36" s="2">
        <v>33</v>
      </c>
      <c r="AC36" s="2">
        <v>25</v>
      </c>
      <c r="AD36" s="3">
        <v>0.75</v>
      </c>
      <c r="AF36">
        <f t="shared" si="1"/>
        <v>10.956124778087752</v>
      </c>
    </row>
    <row r="37" spans="1:32" ht="16.5" thickTop="1" thickBot="1" x14ac:dyDescent="0.3">
      <c r="A37" s="1">
        <v>150</v>
      </c>
      <c r="B37" s="1">
        <v>22.6330343258313</v>
      </c>
      <c r="C37" s="1">
        <v>55.695462866304197</v>
      </c>
      <c r="D37" s="1">
        <v>30</v>
      </c>
      <c r="E37" s="1">
        <v>1.1000000000000001</v>
      </c>
      <c r="F37" s="1">
        <v>2.5</v>
      </c>
      <c r="G37" s="1">
        <v>400</v>
      </c>
      <c r="H37" s="1">
        <v>71.082300000000004</v>
      </c>
      <c r="I37" s="1">
        <v>169.88</v>
      </c>
      <c r="J37" s="1">
        <v>2.8248899999999999</v>
      </c>
      <c r="K37" s="1">
        <v>25.2682</v>
      </c>
      <c r="N37" s="2">
        <v>160</v>
      </c>
      <c r="O37" s="3">
        <v>30</v>
      </c>
      <c r="P37" s="2">
        <v>60</v>
      </c>
      <c r="Q37" s="2">
        <v>43</v>
      </c>
      <c r="R37" s="14">
        <f t="shared" si="0"/>
        <v>10</v>
      </c>
      <c r="S37" s="2">
        <v>1.5</v>
      </c>
      <c r="T37" s="2">
        <v>1.5</v>
      </c>
      <c r="U37" s="2">
        <v>800</v>
      </c>
      <c r="V37" s="4">
        <v>198.13</v>
      </c>
      <c r="W37" s="2">
        <v>258.82</v>
      </c>
      <c r="X37" s="2">
        <v>8.34</v>
      </c>
      <c r="Y37" s="2">
        <v>45.8</v>
      </c>
      <c r="Z37" s="18"/>
      <c r="AA37" s="7">
        <v>36</v>
      </c>
      <c r="AB37" s="2">
        <v>33</v>
      </c>
      <c r="AC37" s="2">
        <v>25</v>
      </c>
      <c r="AD37" s="3">
        <v>0.75</v>
      </c>
      <c r="AF37">
        <f t="shared" si="1"/>
        <v>14.301310043668117</v>
      </c>
    </row>
    <row r="38" spans="1:32" ht="16.5" thickTop="1" thickBot="1" x14ac:dyDescent="0.3">
      <c r="A38" s="1">
        <v>150</v>
      </c>
      <c r="B38" s="1">
        <v>22.6330343258313</v>
      </c>
      <c r="C38" s="1">
        <v>55.695462866304197</v>
      </c>
      <c r="D38" s="1">
        <v>30</v>
      </c>
      <c r="E38" s="1">
        <v>1.1000000000000001</v>
      </c>
      <c r="F38" s="1">
        <v>2.5</v>
      </c>
      <c r="G38" s="1">
        <v>500</v>
      </c>
      <c r="H38" s="1">
        <v>77.007000000000005</v>
      </c>
      <c r="I38" s="1">
        <v>199.624</v>
      </c>
      <c r="J38" s="1">
        <v>4.9824599999999997</v>
      </c>
      <c r="K38" s="1">
        <v>29.475200000000001</v>
      </c>
      <c r="N38" s="2">
        <v>140</v>
      </c>
      <c r="O38" s="3">
        <v>20</v>
      </c>
      <c r="P38" s="2">
        <v>45</v>
      </c>
      <c r="Q38" s="2">
        <v>47</v>
      </c>
      <c r="R38" s="14">
        <f t="shared" si="0"/>
        <v>14</v>
      </c>
      <c r="S38" s="2">
        <v>1.1000000000000001</v>
      </c>
      <c r="T38" s="2">
        <v>1.5</v>
      </c>
      <c r="U38" s="2">
        <v>400</v>
      </c>
      <c r="V38" s="2">
        <v>42.58</v>
      </c>
      <c r="W38" s="2">
        <v>65.19</v>
      </c>
      <c r="X38" s="2">
        <v>3.54</v>
      </c>
      <c r="Y38" s="2">
        <v>15.43</v>
      </c>
      <c r="Z38" s="18"/>
      <c r="AA38" s="7">
        <v>37</v>
      </c>
      <c r="AB38" s="2">
        <v>33</v>
      </c>
      <c r="AC38" s="2">
        <v>25</v>
      </c>
      <c r="AD38" s="3">
        <v>0.63</v>
      </c>
      <c r="AF38">
        <f t="shared" si="1"/>
        <v>23.590408295528196</v>
      </c>
    </row>
    <row r="39" spans="1:32" ht="16.5" thickTop="1" thickBot="1" x14ac:dyDescent="0.3">
      <c r="A39" s="1">
        <v>150</v>
      </c>
      <c r="B39" s="1">
        <v>22.6330343258313</v>
      </c>
      <c r="C39" s="1">
        <v>55.695462866304197</v>
      </c>
      <c r="D39" s="1">
        <v>30</v>
      </c>
      <c r="E39" s="1">
        <v>1.1000000000000001</v>
      </c>
      <c r="F39" s="1">
        <v>2.5</v>
      </c>
      <c r="G39" s="1">
        <v>600</v>
      </c>
      <c r="H39" s="1">
        <v>78.326700000000002</v>
      </c>
      <c r="I39" s="1">
        <v>223.68600000000001</v>
      </c>
      <c r="J39" s="1">
        <v>7.9934700000000003</v>
      </c>
      <c r="K39" s="1">
        <v>33.351999999999997</v>
      </c>
      <c r="N39" s="2">
        <v>140</v>
      </c>
      <c r="O39" s="3">
        <v>20</v>
      </c>
      <c r="P39" s="2">
        <v>45</v>
      </c>
      <c r="Q39" s="2">
        <v>47</v>
      </c>
      <c r="R39" s="14">
        <f t="shared" si="0"/>
        <v>14</v>
      </c>
      <c r="S39" s="2">
        <v>1.3</v>
      </c>
      <c r="T39" s="2">
        <v>1.5</v>
      </c>
      <c r="U39" s="2">
        <v>400</v>
      </c>
      <c r="V39" s="2">
        <v>66.84</v>
      </c>
      <c r="W39" s="2">
        <v>92.82</v>
      </c>
      <c r="X39" s="2">
        <v>3.54</v>
      </c>
      <c r="Y39" s="2">
        <v>18.79</v>
      </c>
      <c r="Z39" s="18"/>
      <c r="AA39" s="7">
        <v>38</v>
      </c>
      <c r="AB39" s="2">
        <v>33</v>
      </c>
      <c r="AC39" s="2">
        <v>25</v>
      </c>
      <c r="AD39" s="3">
        <v>0.63</v>
      </c>
      <c r="AF39">
        <f t="shared" si="1"/>
        <v>19.425226184140456</v>
      </c>
    </row>
    <row r="40" spans="1:32" ht="16.5" thickTop="1" thickBot="1" x14ac:dyDescent="0.3">
      <c r="A40" s="1">
        <v>150</v>
      </c>
      <c r="B40" s="1">
        <v>22.6330343258313</v>
      </c>
      <c r="C40" s="1">
        <v>55.695462866304197</v>
      </c>
      <c r="D40" s="1">
        <v>30</v>
      </c>
      <c r="E40" s="1">
        <v>1.1000000000000001</v>
      </c>
      <c r="F40" s="1">
        <v>2.5</v>
      </c>
      <c r="G40" s="1">
        <v>700</v>
      </c>
      <c r="H40" s="1">
        <v>75.260000000000005</v>
      </c>
      <c r="I40" s="1">
        <v>240.93600000000001</v>
      </c>
      <c r="J40" s="1">
        <v>11.994400000000001</v>
      </c>
      <c r="K40" s="1">
        <v>36.876300000000001</v>
      </c>
      <c r="N40" s="2">
        <v>140</v>
      </c>
      <c r="O40" s="3">
        <v>20</v>
      </c>
      <c r="P40" s="2">
        <v>45</v>
      </c>
      <c r="Q40" s="2">
        <v>47</v>
      </c>
      <c r="R40" s="14">
        <f t="shared" si="0"/>
        <v>14</v>
      </c>
      <c r="S40" s="2">
        <v>1.5</v>
      </c>
      <c r="T40" s="2">
        <v>1.5</v>
      </c>
      <c r="U40" s="2">
        <v>400</v>
      </c>
      <c r="V40" s="2">
        <v>87.18</v>
      </c>
      <c r="W40" s="2">
        <v>117.26</v>
      </c>
      <c r="X40" s="2">
        <v>3.54</v>
      </c>
      <c r="Y40" s="2">
        <v>21.75</v>
      </c>
      <c r="Z40" s="18"/>
      <c r="AA40" s="7">
        <v>39</v>
      </c>
      <c r="AB40" s="2">
        <v>33</v>
      </c>
      <c r="AC40" s="2">
        <v>25</v>
      </c>
      <c r="AD40" s="3">
        <v>0.63</v>
      </c>
      <c r="AF40">
        <f t="shared" si="1"/>
        <v>22.022988505747122</v>
      </c>
    </row>
    <row r="41" spans="1:32" ht="16.5" thickTop="1" thickBot="1" x14ac:dyDescent="0.3">
      <c r="A41" s="1">
        <v>150</v>
      </c>
      <c r="B41" s="1">
        <v>22.6330343258313</v>
      </c>
      <c r="C41" s="1">
        <v>55.695462866304197</v>
      </c>
      <c r="D41" s="1">
        <v>30</v>
      </c>
      <c r="E41" s="1">
        <v>1.1000000000000001</v>
      </c>
      <c r="F41" s="1">
        <v>2.5</v>
      </c>
      <c r="G41" s="1">
        <v>800</v>
      </c>
      <c r="H41" s="1">
        <v>68.012299999999996</v>
      </c>
      <c r="I41" s="1">
        <v>250.256</v>
      </c>
      <c r="J41" s="1">
        <v>17.121600000000001</v>
      </c>
      <c r="K41" s="1">
        <v>40.040799999999997</v>
      </c>
      <c r="N41" s="2">
        <v>160</v>
      </c>
      <c r="O41" s="3">
        <v>30</v>
      </c>
      <c r="P41" s="2">
        <v>60</v>
      </c>
      <c r="Q41" s="2">
        <v>47</v>
      </c>
      <c r="R41" s="14">
        <f t="shared" si="0"/>
        <v>14</v>
      </c>
      <c r="S41" s="2">
        <v>1.1000000000000001</v>
      </c>
      <c r="T41" s="2">
        <v>1.5</v>
      </c>
      <c r="U41" s="2">
        <v>400</v>
      </c>
      <c r="V41" s="2">
        <v>90.16</v>
      </c>
      <c r="W41" s="2">
        <v>105.46</v>
      </c>
      <c r="X41" s="2">
        <v>1.39</v>
      </c>
      <c r="Y41" s="2">
        <v>18.53</v>
      </c>
      <c r="Z41" s="18"/>
      <c r="AA41" s="7">
        <v>40</v>
      </c>
      <c r="AB41" s="2">
        <v>33</v>
      </c>
      <c r="AC41" s="2">
        <v>25</v>
      </c>
      <c r="AD41" s="3">
        <v>0.25</v>
      </c>
      <c r="AF41">
        <f t="shared" si="1"/>
        <v>-24.932541824069098</v>
      </c>
    </row>
    <row r="42" spans="1:32" ht="16.5" thickTop="1" thickBot="1" x14ac:dyDescent="0.3">
      <c r="A42" s="1">
        <v>150</v>
      </c>
      <c r="B42" s="1">
        <v>27.703619084463998</v>
      </c>
      <c r="C42" s="1">
        <v>55.695462866304197</v>
      </c>
      <c r="D42" s="1">
        <v>30</v>
      </c>
      <c r="E42" s="1">
        <v>1.1000000000000001</v>
      </c>
      <c r="F42" s="1">
        <v>2.5</v>
      </c>
      <c r="G42" s="1">
        <v>100</v>
      </c>
      <c r="H42" s="1">
        <v>23.937100000000001</v>
      </c>
      <c r="I42" s="1">
        <v>57.616599999999998</v>
      </c>
      <c r="J42" s="1">
        <v>8.5100599999999998E-2</v>
      </c>
      <c r="K42" s="1">
        <v>12.785399999999999</v>
      </c>
      <c r="N42" s="2">
        <v>160</v>
      </c>
      <c r="O42" s="3">
        <v>30</v>
      </c>
      <c r="P42" s="2">
        <v>60</v>
      </c>
      <c r="Q42" s="2">
        <v>47</v>
      </c>
      <c r="R42" s="14">
        <f t="shared" si="0"/>
        <v>14</v>
      </c>
      <c r="S42" s="2">
        <v>1.3</v>
      </c>
      <c r="T42" s="2">
        <v>1.5</v>
      </c>
      <c r="U42" s="2">
        <v>400</v>
      </c>
      <c r="V42" s="2">
        <v>114.67</v>
      </c>
      <c r="W42" s="2">
        <v>133.51</v>
      </c>
      <c r="X42" s="2">
        <v>1.39</v>
      </c>
      <c r="Y42" s="2">
        <v>22.56</v>
      </c>
      <c r="Z42" s="18"/>
      <c r="AA42" s="7">
        <v>41</v>
      </c>
      <c r="AB42" s="2">
        <v>33</v>
      </c>
      <c r="AC42" s="2">
        <v>25</v>
      </c>
      <c r="AD42" s="3">
        <v>0.25</v>
      </c>
      <c r="AF42">
        <f t="shared" si="1"/>
        <v>-22.650709219858204</v>
      </c>
    </row>
    <row r="43" spans="1:32" ht="16.5" thickTop="1" thickBot="1" x14ac:dyDescent="0.3">
      <c r="A43" s="1">
        <v>150</v>
      </c>
      <c r="B43" s="1">
        <v>27.703619084463998</v>
      </c>
      <c r="C43" s="1">
        <v>55.695462866304197</v>
      </c>
      <c r="D43" s="1">
        <v>30</v>
      </c>
      <c r="E43" s="1">
        <v>1.1000000000000001</v>
      </c>
      <c r="F43" s="1">
        <v>2.5</v>
      </c>
      <c r="G43" s="1">
        <v>200</v>
      </c>
      <c r="H43" s="1">
        <v>46.207299999999996</v>
      </c>
      <c r="I43" s="1">
        <v>102.041</v>
      </c>
      <c r="J43" s="1">
        <v>0.401119</v>
      </c>
      <c r="K43" s="1">
        <v>17.730899999999998</v>
      </c>
      <c r="N43" s="2">
        <v>160</v>
      </c>
      <c r="O43" s="3">
        <v>30</v>
      </c>
      <c r="P43" s="2">
        <v>60</v>
      </c>
      <c r="Q43" s="2">
        <v>47</v>
      </c>
      <c r="R43" s="14">
        <f t="shared" si="0"/>
        <v>14</v>
      </c>
      <c r="S43" s="2">
        <v>1.5</v>
      </c>
      <c r="T43" s="2">
        <v>1.5</v>
      </c>
      <c r="U43" s="2">
        <v>400</v>
      </c>
      <c r="V43" s="2">
        <v>137.22999999999999</v>
      </c>
      <c r="W43" s="2">
        <v>159.18</v>
      </c>
      <c r="X43" s="2">
        <v>1.39</v>
      </c>
      <c r="Y43" s="2">
        <v>26.47</v>
      </c>
      <c r="Z43" s="18"/>
      <c r="AA43" s="7">
        <v>42</v>
      </c>
      <c r="AB43" s="2">
        <v>33</v>
      </c>
      <c r="AC43" s="2">
        <v>25</v>
      </c>
      <c r="AD43" s="3">
        <v>0.25</v>
      </c>
      <c r="AF43">
        <f t="shared" si="1"/>
        <v>-22.327162825840507</v>
      </c>
    </row>
    <row r="44" spans="1:32" ht="16.5" thickTop="1" thickBot="1" x14ac:dyDescent="0.3">
      <c r="A44" s="1">
        <v>150</v>
      </c>
      <c r="B44" s="1">
        <v>27.703619084463998</v>
      </c>
      <c r="C44" s="1">
        <v>55.695462866304197</v>
      </c>
      <c r="D44" s="1">
        <v>30</v>
      </c>
      <c r="E44" s="1">
        <v>1.1000000000000001</v>
      </c>
      <c r="F44" s="1">
        <v>2.5</v>
      </c>
      <c r="G44" s="1">
        <v>300</v>
      </c>
      <c r="H44" s="1">
        <v>64.738100000000003</v>
      </c>
      <c r="I44" s="1">
        <v>143.291</v>
      </c>
      <c r="J44" s="1">
        <v>1.0391300000000001</v>
      </c>
      <c r="K44" s="1">
        <v>22.6568</v>
      </c>
      <c r="N44" s="2">
        <v>140</v>
      </c>
      <c r="O44" s="3">
        <v>20</v>
      </c>
      <c r="P44" s="2">
        <v>45</v>
      </c>
      <c r="Q44" s="2">
        <v>47</v>
      </c>
      <c r="R44" s="14">
        <f t="shared" si="0"/>
        <v>14</v>
      </c>
      <c r="S44" s="2">
        <v>1.1000000000000001</v>
      </c>
      <c r="T44" s="2">
        <v>1.5</v>
      </c>
      <c r="U44" s="2">
        <v>600</v>
      </c>
      <c r="V44" s="2">
        <v>11.44</v>
      </c>
      <c r="W44" s="2">
        <v>51.17</v>
      </c>
      <c r="X44" s="2">
        <v>10.47</v>
      </c>
      <c r="Y44" s="2">
        <v>20.22</v>
      </c>
      <c r="Z44" s="18"/>
      <c r="AA44" s="7">
        <v>43</v>
      </c>
      <c r="AB44" s="2">
        <v>33</v>
      </c>
      <c r="AC44" s="2">
        <v>25</v>
      </c>
      <c r="AD44" s="3">
        <v>1.25</v>
      </c>
      <c r="AF44">
        <f t="shared" si="1"/>
        <v>44.708209693372929</v>
      </c>
    </row>
    <row r="45" spans="1:32" ht="16.5" thickTop="1" thickBot="1" x14ac:dyDescent="0.3">
      <c r="A45" s="1">
        <v>150</v>
      </c>
      <c r="B45" s="1">
        <v>27.703619084463998</v>
      </c>
      <c r="C45" s="1">
        <v>55.695462866304197</v>
      </c>
      <c r="D45" s="1">
        <v>30</v>
      </c>
      <c r="E45" s="1">
        <v>1.1000000000000001</v>
      </c>
      <c r="F45" s="1">
        <v>2.5</v>
      </c>
      <c r="G45" s="1">
        <v>400</v>
      </c>
      <c r="H45" s="1">
        <v>79.116799999999998</v>
      </c>
      <c r="I45" s="1">
        <v>181.601</v>
      </c>
      <c r="J45" s="1">
        <v>2.0902099999999999</v>
      </c>
      <c r="K45" s="1">
        <v>27.394200000000001</v>
      </c>
      <c r="N45" s="2">
        <v>140</v>
      </c>
      <c r="O45" s="3">
        <v>20</v>
      </c>
      <c r="P45" s="2">
        <v>45</v>
      </c>
      <c r="Q45" s="2">
        <v>47</v>
      </c>
      <c r="R45" s="14">
        <f t="shared" si="0"/>
        <v>14</v>
      </c>
      <c r="S45" s="2">
        <v>1.3</v>
      </c>
      <c r="T45" s="2">
        <v>1.5</v>
      </c>
      <c r="U45" s="2">
        <v>600</v>
      </c>
      <c r="V45" s="2">
        <v>45.52</v>
      </c>
      <c r="W45" s="2">
        <v>86.54</v>
      </c>
      <c r="X45" s="2">
        <v>10.47</v>
      </c>
      <c r="Y45" s="2">
        <v>24.41</v>
      </c>
      <c r="Z45" s="18"/>
      <c r="AA45" s="7">
        <v>44</v>
      </c>
      <c r="AB45" s="2">
        <v>33</v>
      </c>
      <c r="AC45" s="2">
        <v>25</v>
      </c>
      <c r="AD45" s="3">
        <v>1.25</v>
      </c>
      <c r="AF45">
        <f t="shared" si="1"/>
        <v>25.153625563293748</v>
      </c>
    </row>
    <row r="46" spans="1:32" ht="16.5" thickTop="1" thickBot="1" x14ac:dyDescent="0.3">
      <c r="A46" s="1">
        <v>150</v>
      </c>
      <c r="B46" s="1">
        <v>27.703619084463998</v>
      </c>
      <c r="C46" s="1">
        <v>55.695462866304197</v>
      </c>
      <c r="D46" s="1">
        <v>30</v>
      </c>
      <c r="E46" s="1">
        <v>1.1000000000000001</v>
      </c>
      <c r="F46" s="1">
        <v>2.5</v>
      </c>
      <c r="G46" s="1">
        <v>500</v>
      </c>
      <c r="H46" s="1">
        <v>89.386200000000002</v>
      </c>
      <c r="I46" s="1">
        <v>216.39599999999999</v>
      </c>
      <c r="J46" s="1">
        <v>3.6454399999999998</v>
      </c>
      <c r="K46" s="1">
        <v>31.8887</v>
      </c>
      <c r="N46" s="2">
        <v>140</v>
      </c>
      <c r="O46" s="3">
        <v>20</v>
      </c>
      <c r="P46" s="2">
        <v>45</v>
      </c>
      <c r="Q46" s="2">
        <v>47</v>
      </c>
      <c r="R46" s="14">
        <f t="shared" si="0"/>
        <v>14</v>
      </c>
      <c r="S46" s="2">
        <v>1.5</v>
      </c>
      <c r="T46" s="2">
        <v>1.5</v>
      </c>
      <c r="U46" s="2">
        <v>600</v>
      </c>
      <c r="V46" s="2">
        <v>74.34</v>
      </c>
      <c r="W46" s="2">
        <v>117.49</v>
      </c>
      <c r="X46" s="2">
        <v>10.47</v>
      </c>
      <c r="Y46" s="2">
        <v>28.05</v>
      </c>
      <c r="Z46" s="18"/>
      <c r="AA46" s="7">
        <v>45</v>
      </c>
      <c r="AB46" s="2">
        <v>33</v>
      </c>
      <c r="AC46" s="2">
        <v>25</v>
      </c>
      <c r="AD46" s="3">
        <v>1.25</v>
      </c>
      <c r="AF46">
        <f t="shared" si="1"/>
        <v>16.506238859180005</v>
      </c>
    </row>
    <row r="47" spans="1:32" ht="16.5" thickTop="1" thickBot="1" x14ac:dyDescent="0.3">
      <c r="A47" s="1">
        <v>150</v>
      </c>
      <c r="B47" s="1">
        <v>27.703619084463998</v>
      </c>
      <c r="C47" s="1">
        <v>55.695462866304197</v>
      </c>
      <c r="D47" s="1">
        <v>30</v>
      </c>
      <c r="E47" s="1">
        <v>1.1000000000000001</v>
      </c>
      <c r="F47" s="1">
        <v>2.5</v>
      </c>
      <c r="G47" s="1">
        <v>600</v>
      </c>
      <c r="H47" s="1">
        <v>95.724299999999999</v>
      </c>
      <c r="I47" s="1">
        <v>247.154</v>
      </c>
      <c r="J47" s="1">
        <v>5.7958800000000004</v>
      </c>
      <c r="K47" s="1">
        <v>36.124299999999998</v>
      </c>
      <c r="N47" s="2">
        <v>140</v>
      </c>
      <c r="O47" s="3">
        <v>20</v>
      </c>
      <c r="P47" s="2">
        <v>45</v>
      </c>
      <c r="Q47" s="2">
        <v>47</v>
      </c>
      <c r="R47" s="14">
        <f t="shared" si="0"/>
        <v>14</v>
      </c>
      <c r="S47" s="2">
        <v>1.1000000000000001</v>
      </c>
      <c r="T47" s="2">
        <v>1.5</v>
      </c>
      <c r="U47" s="2">
        <v>800</v>
      </c>
      <c r="V47" s="16">
        <v>-45.16</v>
      </c>
      <c r="W47" s="2">
        <v>8.4600000000000009</v>
      </c>
      <c r="X47" s="2">
        <v>23.05</v>
      </c>
      <c r="Y47" s="2">
        <v>23.44</v>
      </c>
      <c r="Z47" s="18"/>
      <c r="AA47" s="7">
        <v>46</v>
      </c>
      <c r="AB47" s="2">
        <v>33</v>
      </c>
      <c r="AC47" s="2">
        <v>25</v>
      </c>
      <c r="AD47" s="3">
        <v>2.06</v>
      </c>
      <c r="AF47">
        <f t="shared" si="1"/>
        <v>30.418088737201344</v>
      </c>
    </row>
    <row r="48" spans="1:32" ht="16.5" thickTop="1" thickBot="1" x14ac:dyDescent="0.3">
      <c r="A48" s="1">
        <v>150</v>
      </c>
      <c r="B48" s="1">
        <v>27.703619084463998</v>
      </c>
      <c r="C48" s="1">
        <v>55.695462866304197</v>
      </c>
      <c r="D48" s="1">
        <v>30</v>
      </c>
      <c r="E48" s="1">
        <v>1.1000000000000001</v>
      </c>
      <c r="F48" s="1">
        <v>2.5</v>
      </c>
      <c r="G48" s="1">
        <v>700</v>
      </c>
      <c r="H48" s="1">
        <v>98.300799999999995</v>
      </c>
      <c r="I48" s="1">
        <v>273.3</v>
      </c>
      <c r="J48" s="1">
        <v>8.6326199999999993</v>
      </c>
      <c r="K48" s="1">
        <v>40.087800000000001</v>
      </c>
      <c r="N48" s="2">
        <v>140</v>
      </c>
      <c r="O48" s="3">
        <v>20</v>
      </c>
      <c r="P48" s="2">
        <v>45</v>
      </c>
      <c r="Q48" s="2">
        <v>47</v>
      </c>
      <c r="R48" s="14">
        <f t="shared" si="0"/>
        <v>14</v>
      </c>
      <c r="S48" s="2">
        <v>1.3</v>
      </c>
      <c r="T48" s="2">
        <v>1.5</v>
      </c>
      <c r="U48" s="2">
        <v>800</v>
      </c>
      <c r="V48" s="16">
        <v>-4.57</v>
      </c>
      <c r="W48" s="2">
        <v>50.34</v>
      </c>
      <c r="X48" s="2">
        <v>23.05</v>
      </c>
      <c r="Y48" s="2">
        <v>28.27</v>
      </c>
      <c r="Z48" s="18"/>
      <c r="AA48" s="7">
        <v>47</v>
      </c>
      <c r="AB48" s="2">
        <v>33</v>
      </c>
      <c r="AC48" s="2">
        <v>25</v>
      </c>
      <c r="AD48" s="3">
        <v>2.06</v>
      </c>
      <c r="AF48">
        <f t="shared" si="1"/>
        <v>12.69897417757341</v>
      </c>
    </row>
    <row r="49" spans="1:32" ht="16.5" thickTop="1" thickBot="1" x14ac:dyDescent="0.3">
      <c r="A49" s="1">
        <v>150</v>
      </c>
      <c r="B49" s="1">
        <v>27.703619084463998</v>
      </c>
      <c r="C49" s="1">
        <v>55.695462866304197</v>
      </c>
      <c r="D49" s="1">
        <v>30</v>
      </c>
      <c r="E49" s="1">
        <v>1.1000000000000001</v>
      </c>
      <c r="F49" s="1">
        <v>2.5</v>
      </c>
      <c r="G49" s="1">
        <v>800</v>
      </c>
      <c r="H49" s="1">
        <v>97.264499999999998</v>
      </c>
      <c r="I49" s="1">
        <v>294.05500000000001</v>
      </c>
      <c r="J49" s="1">
        <v>12.246700000000001</v>
      </c>
      <c r="K49" s="1">
        <v>43.765900000000002</v>
      </c>
      <c r="N49" s="2">
        <v>140</v>
      </c>
      <c r="O49" s="3">
        <v>20</v>
      </c>
      <c r="P49" s="2">
        <v>45</v>
      </c>
      <c r="Q49" s="2">
        <v>47</v>
      </c>
      <c r="R49" s="14">
        <f t="shared" si="0"/>
        <v>14</v>
      </c>
      <c r="S49" s="2">
        <v>1.5</v>
      </c>
      <c r="T49" s="2">
        <v>1.5</v>
      </c>
      <c r="U49" s="2">
        <v>800</v>
      </c>
      <c r="V49" s="2">
        <v>32.99</v>
      </c>
      <c r="W49" s="2">
        <v>90.01</v>
      </c>
      <c r="X49" s="2">
        <v>23.05</v>
      </c>
      <c r="Y49" s="2">
        <v>32.840000000000003</v>
      </c>
      <c r="Z49" s="18"/>
      <c r="AA49" s="7">
        <v>48</v>
      </c>
      <c r="AB49" s="2">
        <v>33</v>
      </c>
      <c r="AC49" s="2">
        <v>25</v>
      </c>
      <c r="AD49" s="3">
        <v>2.06</v>
      </c>
      <c r="AF49">
        <f t="shared" si="1"/>
        <v>3.4409257003653937</v>
      </c>
    </row>
    <row r="50" spans="1:32" ht="16.5" thickTop="1" thickBot="1" x14ac:dyDescent="0.3">
      <c r="A50" s="1">
        <v>150</v>
      </c>
      <c r="B50" s="1">
        <v>17.1640682380249</v>
      </c>
      <c r="C50" s="1">
        <v>63.651957561490498</v>
      </c>
      <c r="D50" s="1">
        <v>30</v>
      </c>
      <c r="E50" s="1">
        <v>1.1000000000000001</v>
      </c>
      <c r="F50" s="1">
        <v>2.5</v>
      </c>
      <c r="G50" s="1">
        <v>100</v>
      </c>
      <c r="H50" s="1">
        <v>23.0974</v>
      </c>
      <c r="I50" s="1">
        <v>51.07</v>
      </c>
      <c r="J50" s="1">
        <v>0.129025</v>
      </c>
      <c r="K50" s="1">
        <v>9.81921</v>
      </c>
      <c r="N50" s="2">
        <v>160</v>
      </c>
      <c r="O50" s="3">
        <v>23</v>
      </c>
      <c r="P50" s="2">
        <v>45</v>
      </c>
      <c r="Q50" s="2">
        <v>47</v>
      </c>
      <c r="R50" s="14">
        <f t="shared" si="0"/>
        <v>14</v>
      </c>
      <c r="S50" s="2">
        <v>1.1000000000000001</v>
      </c>
      <c r="T50" s="2">
        <v>1.5</v>
      </c>
      <c r="U50" s="2">
        <v>800</v>
      </c>
      <c r="V50" s="2">
        <v>18.37</v>
      </c>
      <c r="W50" s="2">
        <v>78.790000000000006</v>
      </c>
      <c r="X50" s="2">
        <v>20.6</v>
      </c>
      <c r="Y50" s="2">
        <v>26.85</v>
      </c>
      <c r="Z50" s="18"/>
      <c r="AA50" s="7">
        <v>49</v>
      </c>
      <c r="AB50" s="2">
        <v>33</v>
      </c>
      <c r="AC50" s="2">
        <v>25</v>
      </c>
      <c r="AD50" s="3">
        <v>1.84</v>
      </c>
      <c r="AF50">
        <f t="shared" si="1"/>
        <v>48.305400372439472</v>
      </c>
    </row>
    <row r="51" spans="1:32" ht="16.5" thickTop="1" thickBot="1" x14ac:dyDescent="0.3">
      <c r="A51" s="1">
        <v>150</v>
      </c>
      <c r="B51" s="1">
        <v>17.1640682380249</v>
      </c>
      <c r="C51" s="1">
        <v>63.651957561490498</v>
      </c>
      <c r="D51" s="1">
        <v>30</v>
      </c>
      <c r="E51" s="1">
        <v>1.1000000000000001</v>
      </c>
      <c r="F51" s="1">
        <v>2.5</v>
      </c>
      <c r="G51" s="1">
        <v>200</v>
      </c>
      <c r="H51" s="1">
        <v>42.261800000000001</v>
      </c>
      <c r="I51" s="1">
        <v>90.761099999999999</v>
      </c>
      <c r="J51" s="1">
        <v>0.63720500000000002</v>
      </c>
      <c r="K51" s="1">
        <v>14.620100000000001</v>
      </c>
      <c r="N51" s="2">
        <v>160</v>
      </c>
      <c r="O51" s="3">
        <v>23</v>
      </c>
      <c r="P51" s="2">
        <v>45</v>
      </c>
      <c r="Q51" s="2">
        <v>47</v>
      </c>
      <c r="R51" s="14">
        <f t="shared" si="0"/>
        <v>14</v>
      </c>
      <c r="S51" s="2">
        <v>1.3</v>
      </c>
      <c r="T51" s="2">
        <v>1.5</v>
      </c>
      <c r="U51" s="2">
        <v>800</v>
      </c>
      <c r="V51" s="2">
        <v>64.53</v>
      </c>
      <c r="W51" s="2">
        <v>126.62</v>
      </c>
      <c r="X51" s="2">
        <v>20.6</v>
      </c>
      <c r="Y51" s="2">
        <v>32.53</v>
      </c>
      <c r="Z51" s="18"/>
      <c r="AA51" s="7">
        <v>50</v>
      </c>
      <c r="AB51" s="2">
        <v>33</v>
      </c>
      <c r="AC51" s="2">
        <v>25</v>
      </c>
      <c r="AD51" s="3">
        <v>1.84</v>
      </c>
      <c r="AF51">
        <f t="shared" si="1"/>
        <v>27.543805717798957</v>
      </c>
    </row>
    <row r="52" spans="1:32" ht="16.5" thickTop="1" thickBot="1" x14ac:dyDescent="0.3">
      <c r="A52" s="1">
        <v>150</v>
      </c>
      <c r="B52" s="1">
        <v>17.1640682380249</v>
      </c>
      <c r="C52" s="1">
        <v>63.651957561490498</v>
      </c>
      <c r="D52" s="1">
        <v>30</v>
      </c>
      <c r="E52" s="1">
        <v>1.1000000000000001</v>
      </c>
      <c r="F52" s="1">
        <v>2.5</v>
      </c>
      <c r="G52" s="1">
        <v>300</v>
      </c>
      <c r="H52" s="1">
        <v>55.532600000000002</v>
      </c>
      <c r="I52" s="1">
        <v>126.304</v>
      </c>
      <c r="J52" s="1">
        <v>1.7061999999999999</v>
      </c>
      <c r="K52" s="1">
        <v>19.236000000000001</v>
      </c>
      <c r="N52" s="2">
        <v>160</v>
      </c>
      <c r="O52" s="3">
        <v>23</v>
      </c>
      <c r="P52" s="2">
        <v>45</v>
      </c>
      <c r="Q52" s="2">
        <v>47</v>
      </c>
      <c r="R52" s="14">
        <f t="shared" si="0"/>
        <v>14</v>
      </c>
      <c r="S52" s="2">
        <v>1.5</v>
      </c>
      <c r="T52" s="2">
        <v>1.5</v>
      </c>
      <c r="U52" s="2">
        <v>800</v>
      </c>
      <c r="V52" s="2">
        <v>103.72</v>
      </c>
      <c r="W52" s="2">
        <v>168.23</v>
      </c>
      <c r="X52" s="2">
        <v>20.6</v>
      </c>
      <c r="Y52" s="2">
        <v>37.47</v>
      </c>
      <c r="Z52" s="18"/>
      <c r="AA52" s="7">
        <v>51</v>
      </c>
      <c r="AB52" s="2">
        <v>33</v>
      </c>
      <c r="AC52" s="2">
        <v>25</v>
      </c>
      <c r="AD52" s="3">
        <v>1.84</v>
      </c>
      <c r="AF52">
        <f t="shared" si="1"/>
        <v>17.187082999733093</v>
      </c>
    </row>
    <row r="53" spans="1:32" ht="16.5" thickTop="1" thickBot="1" x14ac:dyDescent="0.3">
      <c r="A53" s="1">
        <v>150</v>
      </c>
      <c r="B53" s="1">
        <v>17.1640682380249</v>
      </c>
      <c r="C53" s="1">
        <v>63.651957561490498</v>
      </c>
      <c r="D53" s="1">
        <v>30</v>
      </c>
      <c r="E53" s="1">
        <v>1.1000000000000001</v>
      </c>
      <c r="F53" s="1">
        <v>2.5</v>
      </c>
      <c r="G53" s="1">
        <v>400</v>
      </c>
      <c r="H53" s="1">
        <v>62.991399999999999</v>
      </c>
      <c r="I53" s="1">
        <v>156.708</v>
      </c>
      <c r="J53" s="1">
        <v>3.5176500000000002</v>
      </c>
      <c r="K53" s="1">
        <v>23.5349</v>
      </c>
      <c r="N53" s="2">
        <v>160</v>
      </c>
      <c r="O53" s="3">
        <v>30</v>
      </c>
      <c r="P53" s="2">
        <v>60</v>
      </c>
      <c r="Q53" s="2">
        <v>47</v>
      </c>
      <c r="R53" s="14">
        <f t="shared" si="0"/>
        <v>14</v>
      </c>
      <c r="S53" s="2">
        <v>1.1000000000000001</v>
      </c>
      <c r="T53" s="2">
        <v>1.5</v>
      </c>
      <c r="U53" s="2">
        <v>800</v>
      </c>
      <c r="V53" s="2">
        <v>111.31</v>
      </c>
      <c r="W53" s="2">
        <v>155.66999999999999</v>
      </c>
      <c r="X53" s="2">
        <v>8.09</v>
      </c>
      <c r="Y53" s="2">
        <v>32.21</v>
      </c>
      <c r="Z53" s="18"/>
      <c r="AA53" s="7">
        <v>52</v>
      </c>
      <c r="AB53" s="2">
        <v>33</v>
      </c>
      <c r="AC53" s="2">
        <v>25</v>
      </c>
      <c r="AD53" s="3">
        <v>0.72</v>
      </c>
      <c r="AF53">
        <f t="shared" si="1"/>
        <v>12.604781123874515</v>
      </c>
    </row>
    <row r="54" spans="1:32" ht="16.5" thickTop="1" thickBot="1" x14ac:dyDescent="0.3">
      <c r="A54" s="1">
        <v>150</v>
      </c>
      <c r="B54" s="1">
        <v>17.1640682380249</v>
      </c>
      <c r="C54" s="1">
        <v>63.651957561490498</v>
      </c>
      <c r="D54" s="1">
        <v>30</v>
      </c>
      <c r="E54" s="1">
        <v>1.1000000000000001</v>
      </c>
      <c r="F54" s="1">
        <v>2.5</v>
      </c>
      <c r="G54" s="1">
        <v>500</v>
      </c>
      <c r="H54" s="1">
        <v>64.986800000000002</v>
      </c>
      <c r="I54" s="1">
        <v>181.02799999999999</v>
      </c>
      <c r="J54" s="1">
        <v>6.2532300000000003</v>
      </c>
      <c r="K54" s="1">
        <v>27.474799999999998</v>
      </c>
      <c r="N54" s="2">
        <v>160</v>
      </c>
      <c r="O54" s="3">
        <v>30</v>
      </c>
      <c r="P54" s="2">
        <v>60</v>
      </c>
      <c r="Q54" s="2">
        <v>47</v>
      </c>
      <c r="R54" s="14">
        <f t="shared" si="0"/>
        <v>14</v>
      </c>
      <c r="S54" s="2">
        <v>1.3</v>
      </c>
      <c r="T54" s="2">
        <v>1.5</v>
      </c>
      <c r="U54" s="2">
        <v>800</v>
      </c>
      <c r="V54" s="2">
        <v>160.54</v>
      </c>
      <c r="W54" s="2">
        <v>212.02</v>
      </c>
      <c r="X54" s="2">
        <v>8.09</v>
      </c>
      <c r="Y54" s="2">
        <v>39.18</v>
      </c>
      <c r="Z54" s="18"/>
      <c r="AA54" s="7">
        <v>53</v>
      </c>
      <c r="AB54" s="2">
        <v>33</v>
      </c>
      <c r="AC54" s="2">
        <v>25</v>
      </c>
      <c r="AD54" s="3">
        <v>0.72</v>
      </c>
      <c r="AF54">
        <f t="shared" si="1"/>
        <v>10.745278203164919</v>
      </c>
    </row>
    <row r="55" spans="1:32" ht="16.5" thickTop="1" thickBot="1" x14ac:dyDescent="0.3">
      <c r="A55" s="1">
        <v>150</v>
      </c>
      <c r="B55" s="1">
        <v>17.1640682380249</v>
      </c>
      <c r="C55" s="1">
        <v>63.651957561490498</v>
      </c>
      <c r="D55" s="1">
        <v>30</v>
      </c>
      <c r="E55" s="1">
        <v>1.1000000000000001</v>
      </c>
      <c r="F55" s="1">
        <v>2.5</v>
      </c>
      <c r="G55" s="1">
        <v>600</v>
      </c>
      <c r="H55" s="1">
        <v>61.821100000000001</v>
      </c>
      <c r="I55" s="1">
        <v>198.08099999999999</v>
      </c>
      <c r="J55" s="1">
        <v>10.0946</v>
      </c>
      <c r="K55" s="1">
        <v>31.02</v>
      </c>
      <c r="N55" s="2">
        <v>160</v>
      </c>
      <c r="O55" s="3">
        <v>30</v>
      </c>
      <c r="P55" s="2">
        <v>60</v>
      </c>
      <c r="Q55" s="2">
        <v>47</v>
      </c>
      <c r="R55" s="14">
        <f t="shared" si="0"/>
        <v>14</v>
      </c>
      <c r="S55" s="2">
        <v>1.5</v>
      </c>
      <c r="T55" s="2">
        <v>1.5</v>
      </c>
      <c r="U55" s="2">
        <v>800</v>
      </c>
      <c r="V55" s="4">
        <v>202.48</v>
      </c>
      <c r="W55" s="2">
        <v>262.57</v>
      </c>
      <c r="X55" s="2">
        <v>8.09</v>
      </c>
      <c r="Y55" s="2">
        <v>45.55</v>
      </c>
      <c r="Z55" s="18"/>
      <c r="AA55" s="7">
        <v>54</v>
      </c>
      <c r="AB55" s="2">
        <v>33</v>
      </c>
      <c r="AC55" s="2">
        <v>25</v>
      </c>
      <c r="AD55" s="3">
        <v>0.72</v>
      </c>
      <c r="AF55">
        <f t="shared" si="1"/>
        <v>14.160263446761807</v>
      </c>
    </row>
    <row r="56" spans="1:32" ht="16.5" thickTop="1" thickBot="1" x14ac:dyDescent="0.3">
      <c r="A56" s="1">
        <v>150</v>
      </c>
      <c r="B56" s="1">
        <v>17.1640682380249</v>
      </c>
      <c r="C56" s="1">
        <v>63.651957561490498</v>
      </c>
      <c r="D56" s="1">
        <v>30</v>
      </c>
      <c r="E56" s="1">
        <v>1.1000000000000001</v>
      </c>
      <c r="F56" s="1">
        <v>2.5</v>
      </c>
      <c r="G56" s="1">
        <v>700</v>
      </c>
      <c r="H56" s="1">
        <v>53.773400000000002</v>
      </c>
      <c r="I56" s="1">
        <v>206.417</v>
      </c>
      <c r="J56" s="1">
        <v>15.2234</v>
      </c>
      <c r="K56" s="1">
        <v>34.1432</v>
      </c>
      <c r="N56" s="2">
        <v>140</v>
      </c>
      <c r="O56" s="3">
        <v>20</v>
      </c>
      <c r="P56" s="2">
        <v>45</v>
      </c>
      <c r="Q56" s="2">
        <v>47</v>
      </c>
      <c r="R56" s="14">
        <f t="shared" si="0"/>
        <v>10</v>
      </c>
      <c r="S56" s="2">
        <v>1.1000000000000001</v>
      </c>
      <c r="T56" s="2">
        <v>1.5</v>
      </c>
      <c r="U56" s="2">
        <v>400</v>
      </c>
      <c r="V56" s="2">
        <v>27.41</v>
      </c>
      <c r="W56" s="2">
        <v>52.96</v>
      </c>
      <c r="X56" s="2">
        <v>3.59</v>
      </c>
      <c r="Y56" s="2">
        <v>16.61</v>
      </c>
      <c r="Z56" s="18"/>
      <c r="AA56" s="7">
        <v>55</v>
      </c>
      <c r="AB56" s="2">
        <v>37</v>
      </c>
      <c r="AC56" s="2">
        <v>25</v>
      </c>
      <c r="AD56" s="3">
        <v>0.64</v>
      </c>
      <c r="AF56">
        <f t="shared" si="1"/>
        <v>32.209512341962679</v>
      </c>
    </row>
    <row r="57" spans="1:32" ht="16.5" thickTop="1" thickBot="1" x14ac:dyDescent="0.3">
      <c r="A57" s="1">
        <v>150</v>
      </c>
      <c r="B57" s="1">
        <v>17.1640682380249</v>
      </c>
      <c r="C57" s="1">
        <v>63.651957561490498</v>
      </c>
      <c r="D57" s="1">
        <v>30</v>
      </c>
      <c r="E57" s="1">
        <v>1.1000000000000001</v>
      </c>
      <c r="F57" s="1">
        <v>2.5</v>
      </c>
      <c r="G57" s="1">
        <v>800</v>
      </c>
      <c r="H57" s="1">
        <v>41.103999999999999</v>
      </c>
      <c r="I57" s="1">
        <v>205.749</v>
      </c>
      <c r="J57" s="1">
        <v>21.821200000000001</v>
      </c>
      <c r="K57" s="1">
        <v>36.896099999999997</v>
      </c>
      <c r="N57" s="2">
        <v>140</v>
      </c>
      <c r="O57" s="3">
        <v>20</v>
      </c>
      <c r="P57" s="2">
        <v>45</v>
      </c>
      <c r="Q57" s="2">
        <v>47</v>
      </c>
      <c r="R57" s="14">
        <f t="shared" si="0"/>
        <v>10</v>
      </c>
      <c r="S57" s="2">
        <v>1.3</v>
      </c>
      <c r="T57" s="2">
        <v>1.5</v>
      </c>
      <c r="U57" s="2">
        <v>400</v>
      </c>
      <c r="V57" s="2">
        <v>51.36</v>
      </c>
      <c r="W57" s="2">
        <v>80.02</v>
      </c>
      <c r="X57" s="2">
        <v>3.59</v>
      </c>
      <c r="Y57" s="2">
        <v>20.239999999999998</v>
      </c>
      <c r="Z57" s="18"/>
      <c r="AA57" s="7">
        <v>56</v>
      </c>
      <c r="AB57" s="2">
        <v>37</v>
      </c>
      <c r="AC57" s="2">
        <v>25</v>
      </c>
      <c r="AD57" s="3">
        <v>0.64</v>
      </c>
      <c r="AF57">
        <f t="shared" si="1"/>
        <v>23.863636363636356</v>
      </c>
    </row>
    <row r="58" spans="1:32" ht="16.5" thickTop="1" thickBot="1" x14ac:dyDescent="0.3">
      <c r="A58" s="1">
        <v>150</v>
      </c>
      <c r="B58" s="1">
        <v>22.241891656796401</v>
      </c>
      <c r="C58" s="1">
        <v>63.651957561490498</v>
      </c>
      <c r="D58" s="1">
        <v>30</v>
      </c>
      <c r="E58" s="1">
        <v>1.1000000000000001</v>
      </c>
      <c r="F58" s="1">
        <v>2.5</v>
      </c>
      <c r="G58" s="1">
        <v>100</v>
      </c>
      <c r="H58" s="1">
        <v>23.571899999999999</v>
      </c>
      <c r="I58" s="1">
        <v>54.959400000000002</v>
      </c>
      <c r="J58" s="1">
        <v>9.4234899999999996E-2</v>
      </c>
      <c r="K58" s="1">
        <v>11.664300000000001</v>
      </c>
      <c r="N58" s="2">
        <v>140</v>
      </c>
      <c r="O58" s="3">
        <v>20</v>
      </c>
      <c r="P58" s="2">
        <v>45</v>
      </c>
      <c r="Q58" s="2">
        <v>47</v>
      </c>
      <c r="R58" s="14">
        <f t="shared" si="0"/>
        <v>10</v>
      </c>
      <c r="S58" s="2">
        <v>1.5</v>
      </c>
      <c r="T58" s="2">
        <v>1.5</v>
      </c>
      <c r="U58" s="2">
        <v>400</v>
      </c>
      <c r="V58" s="2">
        <v>72.17</v>
      </c>
      <c r="W58" s="2">
        <v>104.7</v>
      </c>
      <c r="X58" s="2">
        <v>3.59</v>
      </c>
      <c r="Y58" s="2">
        <v>23.53</v>
      </c>
      <c r="Z58" s="18"/>
      <c r="AA58" s="7">
        <v>57</v>
      </c>
      <c r="AB58" s="2">
        <v>37</v>
      </c>
      <c r="AC58" s="2">
        <v>25</v>
      </c>
      <c r="AD58" s="3">
        <v>0.64</v>
      </c>
      <c r="AF58">
        <f t="shared" si="1"/>
        <v>22.991925201869954</v>
      </c>
    </row>
    <row r="59" spans="1:32" ht="16.5" thickTop="1" thickBot="1" x14ac:dyDescent="0.3">
      <c r="A59" s="1">
        <v>150</v>
      </c>
      <c r="B59" s="1">
        <v>22.241891656796401</v>
      </c>
      <c r="C59" s="1">
        <v>63.651957561490498</v>
      </c>
      <c r="D59" s="1">
        <v>30</v>
      </c>
      <c r="E59" s="1">
        <v>1.1000000000000001</v>
      </c>
      <c r="F59" s="1">
        <v>2.5</v>
      </c>
      <c r="G59" s="1">
        <v>200</v>
      </c>
      <c r="H59" s="1">
        <v>44.942999999999998</v>
      </c>
      <c r="I59" s="1">
        <v>97.256799999999998</v>
      </c>
      <c r="J59" s="1">
        <v>0.44905899999999999</v>
      </c>
      <c r="K59" s="1">
        <v>16.531199999999998</v>
      </c>
      <c r="N59" s="2">
        <v>160</v>
      </c>
      <c r="O59" s="3">
        <v>30</v>
      </c>
      <c r="P59" s="2">
        <v>60</v>
      </c>
      <c r="Q59" s="2">
        <v>47</v>
      </c>
      <c r="R59" s="14">
        <f t="shared" si="0"/>
        <v>10</v>
      </c>
      <c r="S59" s="2">
        <v>1.1000000000000001</v>
      </c>
      <c r="T59" s="2">
        <v>1.5</v>
      </c>
      <c r="U59" s="2">
        <v>400</v>
      </c>
      <c r="V59" s="2">
        <v>79.91</v>
      </c>
      <c r="W59" s="2">
        <v>97.65</v>
      </c>
      <c r="X59" s="2">
        <v>1.42</v>
      </c>
      <c r="Y59" s="2">
        <v>19.989999999999998</v>
      </c>
      <c r="Z59" s="18"/>
      <c r="AA59" s="7">
        <v>58</v>
      </c>
      <c r="AB59" s="2">
        <v>37</v>
      </c>
      <c r="AC59" s="2">
        <v>25</v>
      </c>
      <c r="AD59" s="3">
        <v>0.25</v>
      </c>
      <c r="AF59">
        <f t="shared" si="1"/>
        <v>-18.359179589794856</v>
      </c>
    </row>
    <row r="60" spans="1:32" ht="16.5" thickTop="1" thickBot="1" x14ac:dyDescent="0.3">
      <c r="A60" s="1">
        <v>150</v>
      </c>
      <c r="B60" s="1">
        <v>22.241891656796401</v>
      </c>
      <c r="C60" s="1">
        <v>63.651957561490498</v>
      </c>
      <c r="D60" s="1">
        <v>30</v>
      </c>
      <c r="E60" s="1">
        <v>1.1000000000000001</v>
      </c>
      <c r="F60" s="1">
        <v>2.5</v>
      </c>
      <c r="G60" s="1">
        <v>300</v>
      </c>
      <c r="H60" s="1">
        <v>62.038899999999998</v>
      </c>
      <c r="I60" s="1">
        <v>136.40199999999999</v>
      </c>
      <c r="J60" s="1">
        <v>1.17265</v>
      </c>
      <c r="K60" s="1">
        <v>21.347200000000001</v>
      </c>
      <c r="N60" s="2">
        <v>160</v>
      </c>
      <c r="O60" s="3">
        <v>30</v>
      </c>
      <c r="P60" s="2">
        <v>60</v>
      </c>
      <c r="Q60" s="2">
        <v>47</v>
      </c>
      <c r="R60" s="14">
        <f t="shared" si="0"/>
        <v>10</v>
      </c>
      <c r="S60" s="2">
        <v>1.3</v>
      </c>
      <c r="T60" s="2">
        <v>1.5</v>
      </c>
      <c r="U60" s="2">
        <v>400</v>
      </c>
      <c r="V60" s="2">
        <v>104.45</v>
      </c>
      <c r="W60" s="2">
        <v>125.73</v>
      </c>
      <c r="X60" s="2">
        <v>1.42</v>
      </c>
      <c r="Y60" s="2">
        <v>24.37</v>
      </c>
      <c r="Z60" s="18"/>
      <c r="AA60" s="7">
        <v>59</v>
      </c>
      <c r="AB60" s="2">
        <v>37</v>
      </c>
      <c r="AC60" s="2">
        <v>25</v>
      </c>
      <c r="AD60" s="3">
        <v>0.25</v>
      </c>
      <c r="AF60">
        <f t="shared" si="1"/>
        <v>-18.506360279031604</v>
      </c>
    </row>
    <row r="61" spans="1:32" ht="16.5" thickTop="1" thickBot="1" x14ac:dyDescent="0.3">
      <c r="A61" s="1">
        <v>150</v>
      </c>
      <c r="B61" s="1">
        <v>22.241891656796401</v>
      </c>
      <c r="C61" s="1">
        <v>63.651957561490498</v>
      </c>
      <c r="D61" s="1">
        <v>30</v>
      </c>
      <c r="E61" s="1">
        <v>1.1000000000000001</v>
      </c>
      <c r="F61" s="1">
        <v>2.5</v>
      </c>
      <c r="G61" s="1">
        <v>400</v>
      </c>
      <c r="H61" s="1">
        <v>74.553299999999993</v>
      </c>
      <c r="I61" s="1">
        <v>172.149</v>
      </c>
      <c r="J61" s="1">
        <v>2.3732000000000002</v>
      </c>
      <c r="K61" s="1">
        <v>25.953299999999999</v>
      </c>
      <c r="N61" s="2">
        <v>160</v>
      </c>
      <c r="O61" s="3">
        <v>30</v>
      </c>
      <c r="P61" s="2">
        <v>60</v>
      </c>
      <c r="Q61" s="2">
        <v>47</v>
      </c>
      <c r="R61" s="14">
        <f t="shared" si="0"/>
        <v>10</v>
      </c>
      <c r="S61" s="2">
        <v>1.5</v>
      </c>
      <c r="T61" s="2">
        <v>1.5</v>
      </c>
      <c r="U61" s="2">
        <v>400</v>
      </c>
      <c r="V61" s="2">
        <v>126.78</v>
      </c>
      <c r="W61" s="2">
        <v>151.62</v>
      </c>
      <c r="X61" s="2">
        <v>1.42</v>
      </c>
      <c r="Y61" s="2">
        <v>28.57</v>
      </c>
      <c r="Z61" s="18"/>
      <c r="AA61" s="7">
        <v>60</v>
      </c>
      <c r="AB61" s="2">
        <v>37</v>
      </c>
      <c r="AC61" s="2">
        <v>25</v>
      </c>
      <c r="AD61" s="3">
        <v>0.25</v>
      </c>
      <c r="AF61">
        <f t="shared" si="1"/>
        <v>-18.025901295064749</v>
      </c>
    </row>
    <row r="62" spans="1:32" ht="16.5" thickTop="1" thickBot="1" x14ac:dyDescent="0.3">
      <c r="A62" s="1">
        <v>150</v>
      </c>
      <c r="B62" s="1">
        <v>22.241891656796401</v>
      </c>
      <c r="C62" s="1">
        <v>63.651957561490498</v>
      </c>
      <c r="D62" s="1">
        <v>30</v>
      </c>
      <c r="E62" s="1">
        <v>1.1000000000000001</v>
      </c>
      <c r="F62" s="1">
        <v>2.5</v>
      </c>
      <c r="G62" s="1">
        <v>500</v>
      </c>
      <c r="H62" s="1">
        <v>82.629599999999996</v>
      </c>
      <c r="I62" s="1">
        <v>203.86</v>
      </c>
      <c r="J62" s="1">
        <v>4.1588700000000003</v>
      </c>
      <c r="K62" s="1">
        <v>30.298100000000002</v>
      </c>
      <c r="N62" s="2">
        <v>140</v>
      </c>
      <c r="O62" s="3">
        <v>20</v>
      </c>
      <c r="P62" s="2">
        <v>45</v>
      </c>
      <c r="Q62" s="2">
        <v>47</v>
      </c>
      <c r="R62" s="14">
        <f t="shared" si="0"/>
        <v>10</v>
      </c>
      <c r="S62" s="2">
        <v>1.1000000000000001</v>
      </c>
      <c r="T62" s="2">
        <v>1.5</v>
      </c>
      <c r="U62" s="2">
        <v>600</v>
      </c>
      <c r="V62" s="16">
        <v>-14.09</v>
      </c>
      <c r="W62" s="2">
        <v>27.15</v>
      </c>
      <c r="X62" s="2">
        <v>10.58</v>
      </c>
      <c r="Y62" s="2">
        <v>21.55</v>
      </c>
      <c r="Z62" s="18"/>
      <c r="AA62" s="7">
        <v>61</v>
      </c>
      <c r="AB62" s="2">
        <v>37</v>
      </c>
      <c r="AC62" s="2">
        <v>25</v>
      </c>
      <c r="AD62" s="3">
        <v>1.26</v>
      </c>
      <c r="AF62">
        <f t="shared" si="1"/>
        <v>42.27378190255218</v>
      </c>
    </row>
    <row r="63" spans="1:32" ht="16.5" thickTop="1" thickBot="1" x14ac:dyDescent="0.3">
      <c r="A63" s="1">
        <v>150</v>
      </c>
      <c r="B63" s="1">
        <v>22.241891656796401</v>
      </c>
      <c r="C63" s="1">
        <v>63.651957561490498</v>
      </c>
      <c r="D63" s="1">
        <v>30</v>
      </c>
      <c r="E63" s="1">
        <v>1.1000000000000001</v>
      </c>
      <c r="F63" s="1">
        <v>2.5</v>
      </c>
      <c r="G63" s="1">
        <v>600</v>
      </c>
      <c r="H63" s="1">
        <v>86.473799999999997</v>
      </c>
      <c r="I63" s="1">
        <v>230.95500000000001</v>
      </c>
      <c r="J63" s="1">
        <v>6.6378500000000003</v>
      </c>
      <c r="K63" s="1">
        <v>34.364899999999999</v>
      </c>
      <c r="N63" s="2">
        <v>140</v>
      </c>
      <c r="O63" s="3">
        <v>20</v>
      </c>
      <c r="P63" s="2">
        <v>45</v>
      </c>
      <c r="Q63" s="2">
        <v>47</v>
      </c>
      <c r="R63" s="14">
        <f t="shared" si="0"/>
        <v>10</v>
      </c>
      <c r="S63" s="2">
        <v>1.3</v>
      </c>
      <c r="T63" s="2">
        <v>1.5</v>
      </c>
      <c r="U63" s="2">
        <v>600</v>
      </c>
      <c r="V63" s="2">
        <v>18.75</v>
      </c>
      <c r="W63" s="2">
        <v>60.92</v>
      </c>
      <c r="X63" s="2">
        <v>10.58</v>
      </c>
      <c r="Y63" s="2">
        <v>26</v>
      </c>
      <c r="Z63" s="18"/>
      <c r="AA63" s="7">
        <v>62</v>
      </c>
      <c r="AB63" s="2">
        <v>37</v>
      </c>
      <c r="AC63" s="2">
        <v>25</v>
      </c>
      <c r="AD63" s="3">
        <v>1.26</v>
      </c>
      <c r="AF63">
        <f t="shared" si="1"/>
        <v>21.500000000000014</v>
      </c>
    </row>
    <row r="64" spans="1:32" ht="16.5" thickTop="1" thickBot="1" x14ac:dyDescent="0.3">
      <c r="A64" s="1">
        <v>150</v>
      </c>
      <c r="B64" s="1">
        <v>22.241891656796401</v>
      </c>
      <c r="C64" s="1">
        <v>63.651957561490498</v>
      </c>
      <c r="D64" s="1">
        <v>30</v>
      </c>
      <c r="E64" s="1">
        <v>1.1000000000000001</v>
      </c>
      <c r="F64" s="1">
        <v>2.5</v>
      </c>
      <c r="G64" s="1">
        <v>700</v>
      </c>
      <c r="H64" s="1">
        <v>86.275800000000004</v>
      </c>
      <c r="I64" s="1">
        <v>252.74199999999999</v>
      </c>
      <c r="J64" s="1">
        <v>9.9183199999999996</v>
      </c>
      <c r="K64" s="1">
        <v>38.133400000000002</v>
      </c>
      <c r="N64" s="2">
        <v>140</v>
      </c>
      <c r="O64" s="3">
        <v>20</v>
      </c>
      <c r="P64" s="2">
        <v>45</v>
      </c>
      <c r="Q64" s="2">
        <v>47</v>
      </c>
      <c r="R64" s="14">
        <f t="shared" si="0"/>
        <v>10</v>
      </c>
      <c r="S64" s="2">
        <v>1.5</v>
      </c>
      <c r="T64" s="2">
        <v>1.5</v>
      </c>
      <c r="U64" s="2">
        <v>600</v>
      </c>
      <c r="V64" s="2">
        <v>47.73</v>
      </c>
      <c r="W64" s="2">
        <v>91.83</v>
      </c>
      <c r="X64" s="2">
        <v>10.58</v>
      </c>
      <c r="Y64" s="2">
        <v>30.01</v>
      </c>
      <c r="Z64" s="18"/>
      <c r="AA64" s="7">
        <v>63</v>
      </c>
      <c r="AB64" s="2">
        <v>37</v>
      </c>
      <c r="AC64" s="2">
        <v>25</v>
      </c>
      <c r="AD64" s="3">
        <v>1.26</v>
      </c>
      <c r="AF64">
        <f t="shared" si="1"/>
        <v>11.696101299566816</v>
      </c>
    </row>
    <row r="65" spans="1:32" ht="16.5" thickTop="1" thickBot="1" x14ac:dyDescent="0.3">
      <c r="A65" s="1">
        <v>150</v>
      </c>
      <c r="B65" s="1">
        <v>22.241891656796401</v>
      </c>
      <c r="C65" s="1">
        <v>63.651957561490498</v>
      </c>
      <c r="D65" s="1">
        <v>30</v>
      </c>
      <c r="E65" s="1">
        <v>1.1000000000000001</v>
      </c>
      <c r="F65" s="1">
        <v>2.5</v>
      </c>
      <c r="G65" s="1">
        <v>800</v>
      </c>
      <c r="H65" s="1">
        <v>82.207999999999998</v>
      </c>
      <c r="I65" s="1">
        <v>268.279</v>
      </c>
      <c r="J65" s="1">
        <v>14.108499999999999</v>
      </c>
      <c r="K65" s="1">
        <v>41.581400000000002</v>
      </c>
      <c r="N65" s="2">
        <v>140</v>
      </c>
      <c r="O65" s="3">
        <v>20</v>
      </c>
      <c r="P65" s="2">
        <v>45</v>
      </c>
      <c r="Q65" s="2">
        <v>47</v>
      </c>
      <c r="R65" s="14">
        <f t="shared" si="0"/>
        <v>10</v>
      </c>
      <c r="S65" s="2">
        <v>1.1000000000000001</v>
      </c>
      <c r="T65" s="2">
        <v>1.5</v>
      </c>
      <c r="U65" s="2">
        <v>800</v>
      </c>
      <c r="V65" s="16">
        <v>-82.78</v>
      </c>
      <c r="W65" s="2">
        <v>-28.4</v>
      </c>
      <c r="X65" s="2">
        <v>23.25</v>
      </c>
      <c r="Y65" s="2">
        <v>24.72</v>
      </c>
      <c r="Z65" s="18"/>
      <c r="AA65" s="7">
        <v>64</v>
      </c>
      <c r="AB65" s="2">
        <v>37</v>
      </c>
      <c r="AC65" s="2">
        <v>25</v>
      </c>
      <c r="AD65" s="3">
        <v>2.08</v>
      </c>
      <c r="AF65">
        <f t="shared" si="1"/>
        <v>25.930420711974129</v>
      </c>
    </row>
    <row r="66" spans="1:32" ht="16.5" thickTop="1" thickBot="1" x14ac:dyDescent="0.3">
      <c r="A66" s="1">
        <v>150</v>
      </c>
      <c r="B66" s="1">
        <v>27.315528119394099</v>
      </c>
      <c r="C66" s="1">
        <v>63.651957561490498</v>
      </c>
      <c r="D66" s="1">
        <v>30</v>
      </c>
      <c r="E66" s="1">
        <v>1.1000000000000001</v>
      </c>
      <c r="F66" s="1">
        <v>2.5</v>
      </c>
      <c r="G66" s="1">
        <v>100</v>
      </c>
      <c r="H66" s="1">
        <v>23.8188</v>
      </c>
      <c r="I66" s="1">
        <v>58.107500000000002</v>
      </c>
      <c r="J66" s="1">
        <v>7.4004600000000004E-2</v>
      </c>
      <c r="K66" s="1">
        <v>13.5966</v>
      </c>
      <c r="N66" s="2">
        <v>140</v>
      </c>
      <c r="O66" s="3">
        <v>20</v>
      </c>
      <c r="P66" s="2">
        <v>45</v>
      </c>
      <c r="Q66" s="2">
        <v>47</v>
      </c>
      <c r="R66" s="14">
        <f t="shared" ref="R66:R129" si="2">Q66-AB66</f>
        <v>10</v>
      </c>
      <c r="S66" s="2">
        <v>1.3</v>
      </c>
      <c r="T66" s="2">
        <v>1.5</v>
      </c>
      <c r="U66" s="2">
        <v>800</v>
      </c>
      <c r="V66" s="16">
        <v>-44.4</v>
      </c>
      <c r="W66" s="2">
        <v>11.91</v>
      </c>
      <c r="X66" s="2">
        <v>23.25</v>
      </c>
      <c r="Y66" s="2">
        <v>29.84</v>
      </c>
      <c r="Z66" s="18"/>
      <c r="AA66" s="7">
        <v>65</v>
      </c>
      <c r="AB66" s="2">
        <v>37</v>
      </c>
      <c r="AC66" s="2">
        <v>25</v>
      </c>
      <c r="AD66" s="3">
        <v>2.08</v>
      </c>
      <c r="AF66">
        <f t="shared" si="1"/>
        <v>10.790884718498669</v>
      </c>
    </row>
    <row r="67" spans="1:32" ht="16.5" thickTop="1" thickBot="1" x14ac:dyDescent="0.3">
      <c r="A67" s="1">
        <v>150</v>
      </c>
      <c r="B67" s="1">
        <v>27.315528119394099</v>
      </c>
      <c r="C67" s="1">
        <v>63.651957561490498</v>
      </c>
      <c r="D67" s="1">
        <v>30</v>
      </c>
      <c r="E67" s="1">
        <v>1.1000000000000001</v>
      </c>
      <c r="F67" s="1">
        <v>2.5</v>
      </c>
      <c r="G67" s="1">
        <v>200</v>
      </c>
      <c r="H67" s="1">
        <v>46.49</v>
      </c>
      <c r="I67" s="1">
        <v>102.86499999999999</v>
      </c>
      <c r="J67" s="1">
        <v>0.343835</v>
      </c>
      <c r="K67" s="1">
        <v>18.4862</v>
      </c>
      <c r="N67" s="2">
        <v>140</v>
      </c>
      <c r="O67" s="3">
        <v>20</v>
      </c>
      <c r="P67" s="2">
        <v>45</v>
      </c>
      <c r="Q67" s="2">
        <v>47</v>
      </c>
      <c r="R67" s="14">
        <f t="shared" si="2"/>
        <v>10</v>
      </c>
      <c r="S67" s="2">
        <v>1.5</v>
      </c>
      <c r="T67" s="2">
        <v>1.5</v>
      </c>
      <c r="U67" s="2">
        <v>800</v>
      </c>
      <c r="V67" s="16">
        <v>-7.71</v>
      </c>
      <c r="W67" s="2">
        <v>51.06</v>
      </c>
      <c r="X67" s="2">
        <v>23.25</v>
      </c>
      <c r="Y67" s="2">
        <v>34.81</v>
      </c>
      <c r="Z67" s="18"/>
      <c r="AA67" s="7">
        <v>66</v>
      </c>
      <c r="AB67" s="2">
        <v>37</v>
      </c>
      <c r="AC67" s="2">
        <v>25</v>
      </c>
      <c r="AD67" s="3">
        <v>2.08</v>
      </c>
      <c r="AF67">
        <f t="shared" ref="AF67:AF130" si="3">(W67-V67-X67-Y67)/Y67*100</f>
        <v>2.0396437805228405</v>
      </c>
    </row>
    <row r="68" spans="1:32" ht="16.5" thickTop="1" thickBot="1" x14ac:dyDescent="0.3">
      <c r="A68" s="1">
        <v>150</v>
      </c>
      <c r="B68" s="1">
        <v>27.315528119394099</v>
      </c>
      <c r="C68" s="1">
        <v>63.651957561490498</v>
      </c>
      <c r="D68" s="1">
        <v>30</v>
      </c>
      <c r="E68" s="1">
        <v>1.1000000000000001</v>
      </c>
      <c r="F68" s="1">
        <v>2.5</v>
      </c>
      <c r="G68" s="1">
        <v>300</v>
      </c>
      <c r="H68" s="1">
        <v>65.977400000000003</v>
      </c>
      <c r="I68" s="1">
        <v>144.34299999999999</v>
      </c>
      <c r="J68" s="1">
        <v>0.88121700000000003</v>
      </c>
      <c r="K68" s="1">
        <v>23.4132</v>
      </c>
      <c r="N68" s="2">
        <v>160</v>
      </c>
      <c r="O68" s="3">
        <v>23</v>
      </c>
      <c r="P68" s="2">
        <v>45</v>
      </c>
      <c r="Q68" s="2">
        <v>47</v>
      </c>
      <c r="R68" s="14">
        <f t="shared" si="2"/>
        <v>10</v>
      </c>
      <c r="S68" s="2">
        <v>1.1000000000000001</v>
      </c>
      <c r="T68" s="2">
        <v>1.5</v>
      </c>
      <c r="U68" s="2">
        <v>800</v>
      </c>
      <c r="V68" s="16">
        <v>-14.86</v>
      </c>
      <c r="W68" s="2">
        <v>47.87</v>
      </c>
      <c r="X68" s="2">
        <v>20.8</v>
      </c>
      <c r="Y68" s="2">
        <v>28.64</v>
      </c>
      <c r="Z68" s="18"/>
      <c r="AA68" s="7">
        <v>67</v>
      </c>
      <c r="AB68" s="2">
        <v>37</v>
      </c>
      <c r="AC68" s="2">
        <v>25</v>
      </c>
      <c r="AD68" s="3">
        <v>1.86</v>
      </c>
      <c r="AF68">
        <f t="shared" si="3"/>
        <v>46.403631284916173</v>
      </c>
    </row>
    <row r="69" spans="1:32" ht="16.5" thickTop="1" thickBot="1" x14ac:dyDescent="0.3">
      <c r="A69" s="1">
        <v>150</v>
      </c>
      <c r="B69" s="1">
        <v>27.315528119394099</v>
      </c>
      <c r="C69" s="1">
        <v>63.651957561490498</v>
      </c>
      <c r="D69" s="1">
        <v>30</v>
      </c>
      <c r="E69" s="1">
        <v>1.1000000000000001</v>
      </c>
      <c r="F69" s="1">
        <v>2.5</v>
      </c>
      <c r="G69" s="1">
        <v>400</v>
      </c>
      <c r="H69" s="1">
        <v>81.817899999999995</v>
      </c>
      <c r="I69" s="1">
        <v>183.35599999999999</v>
      </c>
      <c r="J69" s="1">
        <v>1.75787</v>
      </c>
      <c r="K69" s="1">
        <v>28.212700000000002</v>
      </c>
      <c r="N69" s="2">
        <v>160</v>
      </c>
      <c r="O69" s="3">
        <v>23</v>
      </c>
      <c r="P69" s="2">
        <v>45</v>
      </c>
      <c r="Q69" s="2">
        <v>47</v>
      </c>
      <c r="R69" s="14">
        <f t="shared" si="2"/>
        <v>10</v>
      </c>
      <c r="S69" s="2">
        <v>1.3</v>
      </c>
      <c r="T69" s="2">
        <v>1.5</v>
      </c>
      <c r="U69" s="2">
        <v>800</v>
      </c>
      <c r="V69" s="2">
        <v>29.38</v>
      </c>
      <c r="W69" s="2">
        <v>93.3</v>
      </c>
      <c r="X69" s="2">
        <v>20.8</v>
      </c>
      <c r="Y69" s="2">
        <v>34.64</v>
      </c>
      <c r="Z69" s="18"/>
      <c r="AA69" s="7">
        <v>68</v>
      </c>
      <c r="AB69" s="2">
        <v>37</v>
      </c>
      <c r="AC69" s="2">
        <v>25</v>
      </c>
      <c r="AD69" s="3">
        <v>1.86</v>
      </c>
      <c r="AF69">
        <f t="shared" si="3"/>
        <v>24.480369515011557</v>
      </c>
    </row>
    <row r="70" spans="1:32" ht="16.5" thickTop="1" thickBot="1" x14ac:dyDescent="0.3">
      <c r="A70" s="1">
        <v>150</v>
      </c>
      <c r="B70" s="1">
        <v>27.315528119394099</v>
      </c>
      <c r="C70" s="1">
        <v>63.651957561490498</v>
      </c>
      <c r="D70" s="1">
        <v>30</v>
      </c>
      <c r="E70" s="1">
        <v>1.1000000000000001</v>
      </c>
      <c r="F70" s="1">
        <v>2.5</v>
      </c>
      <c r="G70" s="1">
        <v>500</v>
      </c>
      <c r="H70" s="1">
        <v>93.950999999999993</v>
      </c>
      <c r="I70" s="1">
        <v>219.46100000000001</v>
      </c>
      <c r="J70" s="1">
        <v>3.0455299999999998</v>
      </c>
      <c r="K70" s="1">
        <v>32.814100000000003</v>
      </c>
      <c r="N70" s="2">
        <v>160</v>
      </c>
      <c r="O70" s="3">
        <v>23</v>
      </c>
      <c r="P70" s="2">
        <v>45</v>
      </c>
      <c r="Q70" s="2">
        <v>47</v>
      </c>
      <c r="R70" s="14">
        <f t="shared" si="2"/>
        <v>10</v>
      </c>
      <c r="S70" s="2">
        <v>1.5</v>
      </c>
      <c r="T70" s="2">
        <v>1.5</v>
      </c>
      <c r="U70" s="2">
        <v>800</v>
      </c>
      <c r="V70" s="2">
        <v>68.64</v>
      </c>
      <c r="W70" s="2">
        <v>134.66999999999999</v>
      </c>
      <c r="X70" s="2">
        <v>20.8</v>
      </c>
      <c r="Y70" s="2">
        <v>40.07</v>
      </c>
      <c r="Z70" s="18"/>
      <c r="AA70" s="7">
        <v>69</v>
      </c>
      <c r="AB70" s="2">
        <v>37</v>
      </c>
      <c r="AC70" s="2">
        <v>25</v>
      </c>
      <c r="AD70" s="3">
        <v>1.86</v>
      </c>
      <c r="AF70">
        <f t="shared" si="3"/>
        <v>12.877464437234812</v>
      </c>
    </row>
    <row r="71" spans="1:32" ht="16.5" thickTop="1" thickBot="1" x14ac:dyDescent="0.3">
      <c r="A71" s="1">
        <v>150</v>
      </c>
      <c r="B71" s="1">
        <v>27.315528119394099</v>
      </c>
      <c r="C71" s="1">
        <v>63.651957561490498</v>
      </c>
      <c r="D71" s="1">
        <v>30</v>
      </c>
      <c r="E71" s="1">
        <v>1.1000000000000001</v>
      </c>
      <c r="F71" s="1">
        <v>2.5</v>
      </c>
      <c r="G71" s="1">
        <v>600</v>
      </c>
      <c r="H71" s="1">
        <v>102.496</v>
      </c>
      <c r="I71" s="1">
        <v>252.244</v>
      </c>
      <c r="J71" s="1">
        <v>4.8159200000000002</v>
      </c>
      <c r="K71" s="1">
        <v>37.194800000000001</v>
      </c>
      <c r="N71" s="2">
        <v>160</v>
      </c>
      <c r="O71" s="3">
        <v>30</v>
      </c>
      <c r="P71" s="2">
        <v>60</v>
      </c>
      <c r="Q71" s="2">
        <v>47</v>
      </c>
      <c r="R71" s="14">
        <f t="shared" si="2"/>
        <v>10</v>
      </c>
      <c r="S71" s="2">
        <v>1.1000000000000001</v>
      </c>
      <c r="T71" s="2">
        <v>1.5</v>
      </c>
      <c r="U71" s="2">
        <v>800</v>
      </c>
      <c r="V71" s="2">
        <v>83.16</v>
      </c>
      <c r="W71" s="2">
        <v>133.56</v>
      </c>
      <c r="X71" s="2">
        <v>8.2100000000000009</v>
      </c>
      <c r="Y71" s="2">
        <v>34.71</v>
      </c>
      <c r="Z71" s="18"/>
      <c r="AA71" s="7">
        <v>70</v>
      </c>
      <c r="AB71" s="2">
        <v>37</v>
      </c>
      <c r="AC71" s="2">
        <v>25</v>
      </c>
      <c r="AD71" s="3">
        <v>0.74</v>
      </c>
      <c r="AF71">
        <f t="shared" si="3"/>
        <v>21.549985594929428</v>
      </c>
    </row>
    <row r="72" spans="1:32" ht="16.5" thickTop="1" thickBot="1" x14ac:dyDescent="0.3">
      <c r="A72" s="1">
        <v>150</v>
      </c>
      <c r="B72" s="1">
        <v>27.315528119394099</v>
      </c>
      <c r="C72" s="1">
        <v>63.651957561490498</v>
      </c>
      <c r="D72" s="1">
        <v>30</v>
      </c>
      <c r="E72" s="1">
        <v>1.1000000000000001</v>
      </c>
      <c r="F72" s="1">
        <v>2.5</v>
      </c>
      <c r="G72" s="1">
        <v>700</v>
      </c>
      <c r="H72" s="1">
        <v>107.596</v>
      </c>
      <c r="I72" s="1">
        <v>281.30399999999997</v>
      </c>
      <c r="J72" s="1">
        <v>7.1407499999999997</v>
      </c>
      <c r="K72" s="1">
        <v>41.344900000000003</v>
      </c>
      <c r="N72" s="2">
        <v>160</v>
      </c>
      <c r="O72" s="3">
        <v>30</v>
      </c>
      <c r="P72" s="2">
        <v>60</v>
      </c>
      <c r="Q72" s="2">
        <v>47</v>
      </c>
      <c r="R72" s="14">
        <f t="shared" si="2"/>
        <v>10</v>
      </c>
      <c r="S72" s="2">
        <v>1.3</v>
      </c>
      <c r="T72" s="2">
        <v>1.5</v>
      </c>
      <c r="U72" s="2">
        <v>800</v>
      </c>
      <c r="V72" s="2">
        <v>131.91999999999999</v>
      </c>
      <c r="W72" s="2">
        <v>189.2</v>
      </c>
      <c r="X72" s="2">
        <v>8.2100000000000009</v>
      </c>
      <c r="Y72" s="2">
        <v>42.3</v>
      </c>
      <c r="Z72" s="18"/>
      <c r="AA72" s="7">
        <v>71</v>
      </c>
      <c r="AB72" s="2">
        <v>37</v>
      </c>
      <c r="AC72" s="2">
        <v>25</v>
      </c>
      <c r="AD72" s="3">
        <v>0.74</v>
      </c>
      <c r="AF72">
        <f t="shared" si="3"/>
        <v>16.004728132387715</v>
      </c>
    </row>
    <row r="73" spans="1:32" ht="16.5" thickTop="1" thickBot="1" x14ac:dyDescent="0.3">
      <c r="A73" s="1">
        <v>150</v>
      </c>
      <c r="B73" s="1">
        <v>27.315528119394099</v>
      </c>
      <c r="C73" s="1">
        <v>63.651957561490498</v>
      </c>
      <c r="D73" s="1">
        <v>30</v>
      </c>
      <c r="E73" s="1">
        <v>1.1000000000000001</v>
      </c>
      <c r="F73" s="1">
        <v>2.5</v>
      </c>
      <c r="G73" s="1">
        <v>800</v>
      </c>
      <c r="H73" s="1">
        <v>109.376</v>
      </c>
      <c r="I73" s="1">
        <v>306.18200000000002</v>
      </c>
      <c r="J73" s="1">
        <v>10.091799999999999</v>
      </c>
      <c r="K73" s="1">
        <v>45.2547</v>
      </c>
      <c r="N73" s="2">
        <v>160</v>
      </c>
      <c r="O73" s="3">
        <v>30</v>
      </c>
      <c r="P73" s="2">
        <v>60</v>
      </c>
      <c r="Q73" s="2">
        <v>47</v>
      </c>
      <c r="R73" s="14">
        <f t="shared" si="2"/>
        <v>10</v>
      </c>
      <c r="S73" s="2">
        <v>1.5</v>
      </c>
      <c r="T73" s="2">
        <v>1.5</v>
      </c>
      <c r="U73" s="2">
        <v>800</v>
      </c>
      <c r="V73" s="4">
        <v>174.89</v>
      </c>
      <c r="W73" s="2">
        <v>240.5</v>
      </c>
      <c r="X73" s="2">
        <v>8.2100000000000009</v>
      </c>
      <c r="Y73" s="2">
        <v>49.34</v>
      </c>
      <c r="Z73" s="18"/>
      <c r="AA73" s="7">
        <v>72</v>
      </c>
      <c r="AB73" s="2">
        <v>37</v>
      </c>
      <c r="AC73" s="2">
        <v>25</v>
      </c>
      <c r="AD73" s="3">
        <v>0.74</v>
      </c>
      <c r="AF73">
        <f t="shared" si="3"/>
        <v>16.335630320227015</v>
      </c>
    </row>
    <row r="74" spans="1:32" ht="16.5" thickTop="1" thickBot="1" x14ac:dyDescent="0.3">
      <c r="A74" s="1">
        <v>150</v>
      </c>
      <c r="B74" s="1">
        <v>17.9501639342601</v>
      </c>
      <c r="C74" s="1">
        <v>47.738968171117897</v>
      </c>
      <c r="D74" s="1">
        <v>30</v>
      </c>
      <c r="E74" s="1">
        <v>1.3</v>
      </c>
      <c r="F74" s="1">
        <v>2.5</v>
      </c>
      <c r="G74" s="1">
        <v>100</v>
      </c>
      <c r="H74" s="1">
        <v>25.860299999999999</v>
      </c>
      <c r="I74" s="1">
        <v>64.390500000000003</v>
      </c>
      <c r="J74" s="1">
        <v>0.17511299999999999</v>
      </c>
      <c r="K74" s="1">
        <v>11.762499999999999</v>
      </c>
      <c r="N74" s="2">
        <v>160</v>
      </c>
      <c r="O74" s="3">
        <v>30</v>
      </c>
      <c r="P74" s="2">
        <v>60</v>
      </c>
      <c r="Q74" s="2">
        <v>43</v>
      </c>
      <c r="R74" s="14">
        <f t="shared" si="2"/>
        <v>14</v>
      </c>
      <c r="S74" s="2">
        <v>1.1000000000000001</v>
      </c>
      <c r="T74" s="2">
        <v>2.25</v>
      </c>
      <c r="U74" s="2">
        <v>400</v>
      </c>
      <c r="V74" s="2">
        <v>97.69</v>
      </c>
      <c r="W74" s="2">
        <v>110.07</v>
      </c>
      <c r="X74" s="2">
        <v>1.42</v>
      </c>
      <c r="Y74" s="2">
        <v>19.649999999999999</v>
      </c>
      <c r="Z74" s="18"/>
      <c r="AA74" s="7">
        <v>73</v>
      </c>
      <c r="AB74" s="2">
        <v>29</v>
      </c>
      <c r="AC74" s="2">
        <v>25</v>
      </c>
      <c r="AD74" s="3">
        <v>0.26</v>
      </c>
      <c r="AF74">
        <f t="shared" si="3"/>
        <v>-44.223918575063628</v>
      </c>
    </row>
    <row r="75" spans="1:32" ht="16.5" thickTop="1" thickBot="1" x14ac:dyDescent="0.3">
      <c r="A75" s="1">
        <v>150</v>
      </c>
      <c r="B75" s="1">
        <v>17.9501639342601</v>
      </c>
      <c r="C75" s="1">
        <v>47.738968171117897</v>
      </c>
      <c r="D75" s="1">
        <v>30</v>
      </c>
      <c r="E75" s="1">
        <v>1.3</v>
      </c>
      <c r="F75" s="1">
        <v>2.5</v>
      </c>
      <c r="G75" s="1">
        <v>200</v>
      </c>
      <c r="H75" s="1">
        <v>46.798699999999997</v>
      </c>
      <c r="I75" s="1">
        <v>116.087</v>
      </c>
      <c r="J75" s="1">
        <v>0.89730200000000004</v>
      </c>
      <c r="K75" s="1">
        <v>17.078800000000001</v>
      </c>
      <c r="N75" s="2">
        <v>160</v>
      </c>
      <c r="O75" s="3">
        <v>30</v>
      </c>
      <c r="P75" s="2">
        <v>60</v>
      </c>
      <c r="Q75" s="2">
        <v>43</v>
      </c>
      <c r="R75" s="14">
        <f t="shared" si="2"/>
        <v>14</v>
      </c>
      <c r="S75" s="2">
        <v>1.3</v>
      </c>
      <c r="T75" s="2">
        <v>2.25</v>
      </c>
      <c r="U75" s="2">
        <v>400</v>
      </c>
      <c r="V75" s="2">
        <v>122.08</v>
      </c>
      <c r="W75" s="2">
        <v>136.44</v>
      </c>
      <c r="X75" s="2">
        <v>1.42</v>
      </c>
      <c r="Y75" s="2">
        <v>24.42</v>
      </c>
      <c r="Z75" s="18"/>
      <c r="AA75" s="7">
        <v>74</v>
      </c>
      <c r="AB75" s="2">
        <v>29</v>
      </c>
      <c r="AC75" s="2">
        <v>25</v>
      </c>
      <c r="AD75" s="3">
        <v>0.26</v>
      </c>
      <c r="AF75">
        <f t="shared" si="3"/>
        <v>-47.01064701064702</v>
      </c>
    </row>
    <row r="76" spans="1:32" ht="16.5" thickTop="1" thickBot="1" x14ac:dyDescent="0.3">
      <c r="A76" s="1">
        <v>150</v>
      </c>
      <c r="B76" s="1">
        <v>17.9501639342601</v>
      </c>
      <c r="C76" s="1">
        <v>47.738968171117897</v>
      </c>
      <c r="D76" s="1">
        <v>30</v>
      </c>
      <c r="E76" s="1">
        <v>1.3</v>
      </c>
      <c r="F76" s="1">
        <v>2.5</v>
      </c>
      <c r="G76" s="1">
        <v>300</v>
      </c>
      <c r="H76" s="1">
        <v>60.719499999999996</v>
      </c>
      <c r="I76" s="1">
        <v>161.804</v>
      </c>
      <c r="J76" s="1">
        <v>2.4618500000000001</v>
      </c>
      <c r="K76" s="1">
        <v>21.845400000000001</v>
      </c>
      <c r="N76" s="2">
        <v>160</v>
      </c>
      <c r="O76" s="3">
        <v>30</v>
      </c>
      <c r="P76" s="2">
        <v>60</v>
      </c>
      <c r="Q76" s="2">
        <v>43</v>
      </c>
      <c r="R76" s="14">
        <f t="shared" si="2"/>
        <v>14</v>
      </c>
      <c r="S76" s="2">
        <v>1.5</v>
      </c>
      <c r="T76" s="2">
        <v>2.25</v>
      </c>
      <c r="U76" s="2">
        <v>400</v>
      </c>
      <c r="V76" s="2">
        <v>143.94999999999999</v>
      </c>
      <c r="W76" s="2">
        <v>160.35</v>
      </c>
      <c r="X76" s="2">
        <v>1.42</v>
      </c>
      <c r="Y76" s="2">
        <v>29.14</v>
      </c>
      <c r="Z76" s="18"/>
      <c r="AA76" s="7">
        <v>75</v>
      </c>
      <c r="AB76" s="2">
        <v>29</v>
      </c>
      <c r="AC76" s="2">
        <v>25</v>
      </c>
      <c r="AD76" s="3">
        <v>0.26</v>
      </c>
      <c r="AF76">
        <f t="shared" si="3"/>
        <v>-48.592999313658183</v>
      </c>
    </row>
    <row r="77" spans="1:32" ht="16.5" thickTop="1" thickBot="1" x14ac:dyDescent="0.3">
      <c r="A77" s="1">
        <v>150</v>
      </c>
      <c r="B77" s="1">
        <v>17.9501639342601</v>
      </c>
      <c r="C77" s="1">
        <v>47.738968171117897</v>
      </c>
      <c r="D77" s="1">
        <v>30</v>
      </c>
      <c r="E77" s="1">
        <v>1.3</v>
      </c>
      <c r="F77" s="1">
        <v>2.5</v>
      </c>
      <c r="G77" s="1">
        <v>400</v>
      </c>
      <c r="H77" s="1">
        <v>68.011600000000001</v>
      </c>
      <c r="I77" s="1">
        <v>198.9</v>
      </c>
      <c r="J77" s="1">
        <v>5.1640199999999998</v>
      </c>
      <c r="K77" s="1">
        <v>26.067299999999999</v>
      </c>
      <c r="N77" s="2">
        <v>160</v>
      </c>
      <c r="O77" s="3">
        <v>20</v>
      </c>
      <c r="P77" s="2">
        <v>45</v>
      </c>
      <c r="Q77" s="2">
        <v>43</v>
      </c>
      <c r="R77" s="14">
        <f t="shared" si="2"/>
        <v>14</v>
      </c>
      <c r="S77" s="2">
        <v>1.1000000000000001</v>
      </c>
      <c r="T77" s="2">
        <v>2.25</v>
      </c>
      <c r="U77" s="2">
        <v>600</v>
      </c>
      <c r="V77" s="2">
        <v>75.569999999999993</v>
      </c>
      <c r="W77" s="2">
        <v>110.46</v>
      </c>
      <c r="X77" s="2">
        <v>12.11</v>
      </c>
      <c r="Y77" s="2">
        <v>22.14</v>
      </c>
      <c r="Z77" s="18"/>
      <c r="AA77" s="7">
        <v>76</v>
      </c>
      <c r="AB77" s="2">
        <v>29</v>
      </c>
      <c r="AC77" s="2">
        <v>25</v>
      </c>
      <c r="AD77" s="3">
        <v>1.45</v>
      </c>
      <c r="AF77">
        <f t="shared" si="3"/>
        <v>2.8906955736224056</v>
      </c>
    </row>
    <row r="78" spans="1:32" ht="16.5" thickTop="1" thickBot="1" x14ac:dyDescent="0.3">
      <c r="A78" s="1">
        <v>150</v>
      </c>
      <c r="B78" s="1">
        <v>17.9501639342601</v>
      </c>
      <c r="C78" s="1">
        <v>47.738968171117897</v>
      </c>
      <c r="D78" s="1">
        <v>30</v>
      </c>
      <c r="E78" s="1">
        <v>1.3</v>
      </c>
      <c r="F78" s="1">
        <v>2.5</v>
      </c>
      <c r="G78" s="1">
        <v>500</v>
      </c>
      <c r="H78" s="1">
        <v>69.233699999999999</v>
      </c>
      <c r="I78" s="1">
        <v>222.93899999999999</v>
      </c>
      <c r="J78" s="1">
        <v>9.2991100000000007</v>
      </c>
      <c r="K78" s="1">
        <v>29.759599999999999</v>
      </c>
      <c r="N78" s="2">
        <v>160</v>
      </c>
      <c r="O78" s="3">
        <v>20</v>
      </c>
      <c r="P78" s="2">
        <v>45</v>
      </c>
      <c r="Q78" s="2">
        <v>43</v>
      </c>
      <c r="R78" s="14">
        <f t="shared" si="2"/>
        <v>14</v>
      </c>
      <c r="S78" s="2">
        <v>1.3</v>
      </c>
      <c r="T78" s="2">
        <v>2.25</v>
      </c>
      <c r="U78" s="2">
        <v>600</v>
      </c>
      <c r="V78" s="2">
        <v>112.18</v>
      </c>
      <c r="W78" s="2">
        <v>152.61000000000001</v>
      </c>
      <c r="X78" s="2">
        <v>12.11</v>
      </c>
      <c r="Y78" s="2">
        <v>27.11</v>
      </c>
      <c r="Z78" s="18"/>
      <c r="AA78" s="7">
        <v>77</v>
      </c>
      <c r="AB78" s="2">
        <v>29</v>
      </c>
      <c r="AC78" s="2">
        <v>25</v>
      </c>
      <c r="AD78" s="3">
        <v>1.45</v>
      </c>
      <c r="AF78">
        <f t="shared" si="3"/>
        <v>4.4632976761342968</v>
      </c>
    </row>
    <row r="79" spans="1:32" ht="16.5" thickTop="1" thickBot="1" x14ac:dyDescent="0.3">
      <c r="A79" s="1">
        <v>150</v>
      </c>
      <c r="B79" s="1">
        <v>17.9501639342601</v>
      </c>
      <c r="C79" s="1">
        <v>47.738968171117897</v>
      </c>
      <c r="D79" s="1">
        <v>30</v>
      </c>
      <c r="E79" s="1">
        <v>1.3</v>
      </c>
      <c r="F79" s="1">
        <v>2.5</v>
      </c>
      <c r="G79" s="1">
        <v>600</v>
      </c>
      <c r="H79" s="1">
        <v>64.877899999999997</v>
      </c>
      <c r="I79" s="1">
        <v>233.03700000000001</v>
      </c>
      <c r="J79" s="1">
        <v>15.1624</v>
      </c>
      <c r="K79" s="1">
        <v>33.063800000000001</v>
      </c>
      <c r="N79" s="2">
        <v>160</v>
      </c>
      <c r="O79" s="3">
        <v>20</v>
      </c>
      <c r="P79" s="2">
        <v>45</v>
      </c>
      <c r="Q79" s="2">
        <v>43</v>
      </c>
      <c r="R79" s="14">
        <f t="shared" si="2"/>
        <v>14</v>
      </c>
      <c r="S79" s="2">
        <v>1.5</v>
      </c>
      <c r="T79" s="2">
        <v>2.25</v>
      </c>
      <c r="U79" s="2">
        <v>600</v>
      </c>
      <c r="V79" s="2">
        <v>143.47999999999999</v>
      </c>
      <c r="W79" s="2">
        <v>189.93</v>
      </c>
      <c r="X79" s="2">
        <v>12.11</v>
      </c>
      <c r="Y79" s="2">
        <v>31.64</v>
      </c>
      <c r="Z79" s="18"/>
      <c r="AA79" s="7">
        <v>78</v>
      </c>
      <c r="AB79" s="2">
        <v>29</v>
      </c>
      <c r="AC79" s="2">
        <v>25</v>
      </c>
      <c r="AD79" s="3">
        <v>1.45</v>
      </c>
      <c r="AF79">
        <f t="shared" si="3"/>
        <v>8.5335018963338083</v>
      </c>
    </row>
    <row r="80" spans="1:32" ht="16.5" thickTop="1" thickBot="1" x14ac:dyDescent="0.3">
      <c r="A80" s="1">
        <v>150</v>
      </c>
      <c r="B80" s="1">
        <v>17.9501639342601</v>
      </c>
      <c r="C80" s="1">
        <v>47.738968171117897</v>
      </c>
      <c r="D80" s="1">
        <v>30</v>
      </c>
      <c r="E80" s="1">
        <v>1.3</v>
      </c>
      <c r="F80" s="1">
        <v>2.5</v>
      </c>
      <c r="G80" s="1">
        <v>700</v>
      </c>
      <c r="H80" s="1">
        <v>55.330599999999997</v>
      </c>
      <c r="I80" s="1">
        <v>233.292</v>
      </c>
      <c r="J80" s="1">
        <v>23.049099999999999</v>
      </c>
      <c r="K80" s="1">
        <v>36.180100000000003</v>
      </c>
      <c r="N80" s="2">
        <v>140</v>
      </c>
      <c r="O80" s="3">
        <v>20</v>
      </c>
      <c r="P80" s="2">
        <v>60</v>
      </c>
      <c r="Q80" s="2">
        <v>43</v>
      </c>
      <c r="R80" s="14">
        <f t="shared" si="2"/>
        <v>14</v>
      </c>
      <c r="S80" s="2">
        <v>1.1000000000000001</v>
      </c>
      <c r="T80" s="2">
        <v>2.25</v>
      </c>
      <c r="U80" s="2">
        <v>600</v>
      </c>
      <c r="V80" s="2">
        <v>85.43</v>
      </c>
      <c r="W80" s="2">
        <v>113.3</v>
      </c>
      <c r="X80" s="2">
        <v>6.54</v>
      </c>
      <c r="Y80" s="2">
        <v>22.81</v>
      </c>
      <c r="Z80" s="18"/>
      <c r="AA80" s="7">
        <v>79</v>
      </c>
      <c r="AB80" s="2">
        <v>29</v>
      </c>
      <c r="AC80" s="2">
        <v>25</v>
      </c>
      <c r="AD80" s="3">
        <v>0.78</v>
      </c>
      <c r="AF80">
        <f t="shared" si="3"/>
        <v>-6.4883822884700031</v>
      </c>
    </row>
    <row r="81" spans="1:32" ht="16.5" thickTop="1" thickBot="1" x14ac:dyDescent="0.3">
      <c r="A81" s="1">
        <v>150</v>
      </c>
      <c r="B81" s="1">
        <v>17.9501639342601</v>
      </c>
      <c r="C81" s="1">
        <v>47.738968171117897</v>
      </c>
      <c r="D81" s="1">
        <v>30</v>
      </c>
      <c r="E81" s="1">
        <v>1.3</v>
      </c>
      <c r="F81" s="1">
        <v>2.5</v>
      </c>
      <c r="G81" s="1">
        <v>800</v>
      </c>
      <c r="H81" s="1">
        <v>40.859099999999998</v>
      </c>
      <c r="I81" s="1">
        <v>226.80500000000001</v>
      </c>
      <c r="J81" s="1">
        <v>33.254600000000003</v>
      </c>
      <c r="K81" s="1">
        <v>39.205399999999997</v>
      </c>
      <c r="N81" s="2">
        <v>140</v>
      </c>
      <c r="O81" s="3">
        <v>20</v>
      </c>
      <c r="P81" s="2">
        <v>60</v>
      </c>
      <c r="Q81" s="2">
        <v>43</v>
      </c>
      <c r="R81" s="14">
        <f t="shared" si="2"/>
        <v>14</v>
      </c>
      <c r="S81" s="2">
        <v>1.3</v>
      </c>
      <c r="T81" s="2">
        <v>2.25</v>
      </c>
      <c r="U81" s="2">
        <v>600</v>
      </c>
      <c r="V81" s="2">
        <v>121.86</v>
      </c>
      <c r="W81" s="2">
        <v>155.44999999999999</v>
      </c>
      <c r="X81" s="2">
        <v>6.54</v>
      </c>
      <c r="Y81" s="2">
        <v>27.96</v>
      </c>
      <c r="Z81" s="18"/>
      <c r="AA81" s="7">
        <v>80</v>
      </c>
      <c r="AB81" s="2">
        <v>29</v>
      </c>
      <c r="AC81" s="2">
        <v>25</v>
      </c>
      <c r="AD81" s="3">
        <v>0.78</v>
      </c>
      <c r="AF81">
        <f t="shared" si="3"/>
        <v>-3.2546494992847306</v>
      </c>
    </row>
    <row r="82" spans="1:32" ht="16.5" thickTop="1" thickBot="1" x14ac:dyDescent="0.3">
      <c r="A82" s="1">
        <v>150</v>
      </c>
      <c r="B82" s="1">
        <v>23.0218435396818</v>
      </c>
      <c r="C82" s="1">
        <v>47.738968171117897</v>
      </c>
      <c r="D82" s="1">
        <v>30</v>
      </c>
      <c r="E82" s="1">
        <v>1.3</v>
      </c>
      <c r="F82" s="1">
        <v>2.5</v>
      </c>
      <c r="G82" s="1">
        <v>100</v>
      </c>
      <c r="H82" s="1">
        <v>26.385000000000002</v>
      </c>
      <c r="I82" s="1">
        <v>68.124399999999994</v>
      </c>
      <c r="J82" s="1">
        <v>0.128082</v>
      </c>
      <c r="K82" s="1">
        <v>13.837899999999999</v>
      </c>
      <c r="N82" s="2">
        <v>140</v>
      </c>
      <c r="O82" s="3">
        <v>20</v>
      </c>
      <c r="P82" s="2">
        <v>60</v>
      </c>
      <c r="Q82" s="2">
        <v>43</v>
      </c>
      <c r="R82" s="14">
        <f t="shared" si="2"/>
        <v>14</v>
      </c>
      <c r="S82" s="2">
        <v>1.5</v>
      </c>
      <c r="T82" s="2">
        <v>2.25</v>
      </c>
      <c r="U82" s="2">
        <v>600</v>
      </c>
      <c r="V82" s="2">
        <v>153.04</v>
      </c>
      <c r="W82" s="2">
        <v>192.4</v>
      </c>
      <c r="X82" s="2">
        <v>6.54</v>
      </c>
      <c r="Y82" s="2">
        <v>32.68</v>
      </c>
      <c r="Z82" s="18"/>
      <c r="AA82" s="7">
        <v>81</v>
      </c>
      <c r="AB82" s="2">
        <v>29</v>
      </c>
      <c r="AC82" s="2">
        <v>25</v>
      </c>
      <c r="AD82" s="3">
        <v>0.78</v>
      </c>
      <c r="AF82">
        <f t="shared" si="3"/>
        <v>0.42839657282746263</v>
      </c>
    </row>
    <row r="83" spans="1:32" ht="16.5" thickTop="1" thickBot="1" x14ac:dyDescent="0.3">
      <c r="A83" s="1">
        <v>150</v>
      </c>
      <c r="B83" s="1">
        <v>23.0218435396818</v>
      </c>
      <c r="C83" s="1">
        <v>47.738968171117897</v>
      </c>
      <c r="D83" s="1">
        <v>30</v>
      </c>
      <c r="E83" s="1">
        <v>1.3</v>
      </c>
      <c r="F83" s="1">
        <v>2.5</v>
      </c>
      <c r="G83" s="1">
        <v>200</v>
      </c>
      <c r="H83" s="1">
        <v>49.777999999999999</v>
      </c>
      <c r="I83" s="1">
        <v>122.943</v>
      </c>
      <c r="J83" s="1">
        <v>0.63200299999999998</v>
      </c>
      <c r="K83" s="1">
        <v>19.335000000000001</v>
      </c>
      <c r="N83" s="2">
        <v>160</v>
      </c>
      <c r="O83" s="3">
        <v>30</v>
      </c>
      <c r="P83" s="2">
        <v>45</v>
      </c>
      <c r="Q83" s="2">
        <v>43</v>
      </c>
      <c r="R83" s="14">
        <f t="shared" si="2"/>
        <v>14</v>
      </c>
      <c r="S83" s="2">
        <v>1.1000000000000001</v>
      </c>
      <c r="T83" s="2">
        <v>2.25</v>
      </c>
      <c r="U83" s="2">
        <v>600</v>
      </c>
      <c r="V83" s="2">
        <v>115.36</v>
      </c>
      <c r="W83" s="2">
        <v>141.97</v>
      </c>
      <c r="X83" s="2">
        <v>6.17</v>
      </c>
      <c r="Y83" s="2">
        <v>25.19</v>
      </c>
      <c r="Z83" s="18"/>
      <c r="AA83" s="7">
        <v>82</v>
      </c>
      <c r="AB83" s="2">
        <v>29</v>
      </c>
      <c r="AC83" s="2">
        <v>25</v>
      </c>
      <c r="AD83" s="3">
        <v>0.74</v>
      </c>
      <c r="AF83">
        <f t="shared" si="3"/>
        <v>-18.856689162366031</v>
      </c>
    </row>
    <row r="84" spans="1:32" ht="16.5" thickTop="1" thickBot="1" x14ac:dyDescent="0.3">
      <c r="A84" s="1">
        <v>150</v>
      </c>
      <c r="B84" s="1">
        <v>23.0218435396818</v>
      </c>
      <c r="C84" s="1">
        <v>47.738968171117897</v>
      </c>
      <c r="D84" s="1">
        <v>30</v>
      </c>
      <c r="E84" s="1">
        <v>1.3</v>
      </c>
      <c r="F84" s="1">
        <v>2.5</v>
      </c>
      <c r="G84" s="1">
        <v>300</v>
      </c>
      <c r="H84" s="1">
        <v>67.870599999999996</v>
      </c>
      <c r="I84" s="1">
        <v>173.303</v>
      </c>
      <c r="J84" s="1">
        <v>1.6912700000000001</v>
      </c>
      <c r="K84" s="1">
        <v>24.440200000000001</v>
      </c>
      <c r="N84" s="2">
        <v>160</v>
      </c>
      <c r="O84" s="3">
        <v>30</v>
      </c>
      <c r="P84" s="2">
        <v>45</v>
      </c>
      <c r="Q84" s="2">
        <v>43</v>
      </c>
      <c r="R84" s="14">
        <f t="shared" si="2"/>
        <v>14</v>
      </c>
      <c r="S84" s="2">
        <v>1.3</v>
      </c>
      <c r="T84" s="2">
        <v>2.25</v>
      </c>
      <c r="U84" s="2">
        <v>600</v>
      </c>
      <c r="V84" s="2">
        <v>151.82</v>
      </c>
      <c r="W84" s="2">
        <v>183.64</v>
      </c>
      <c r="X84" s="2">
        <v>6.17</v>
      </c>
      <c r="Y84" s="2">
        <v>30.75</v>
      </c>
      <c r="Z84" s="18"/>
      <c r="AA84" s="7">
        <v>83</v>
      </c>
      <c r="AB84" s="2">
        <v>29</v>
      </c>
      <c r="AC84" s="2">
        <v>25</v>
      </c>
      <c r="AD84" s="3">
        <v>0.74</v>
      </c>
      <c r="AF84">
        <f t="shared" si="3"/>
        <v>-16.585365853658566</v>
      </c>
    </row>
    <row r="85" spans="1:32" ht="16.5" thickTop="1" thickBot="1" x14ac:dyDescent="0.3">
      <c r="A85" s="1">
        <v>150</v>
      </c>
      <c r="B85" s="1">
        <v>23.0218435396818</v>
      </c>
      <c r="C85" s="1">
        <v>47.738968171117897</v>
      </c>
      <c r="D85" s="1">
        <v>30</v>
      </c>
      <c r="E85" s="1">
        <v>1.3</v>
      </c>
      <c r="F85" s="1">
        <v>2.5</v>
      </c>
      <c r="G85" s="1">
        <v>400</v>
      </c>
      <c r="H85" s="1">
        <v>80.521900000000002</v>
      </c>
      <c r="I85" s="1">
        <v>218.48099999999999</v>
      </c>
      <c r="J85" s="1">
        <v>3.4853900000000002</v>
      </c>
      <c r="K85" s="1">
        <v>29.0992</v>
      </c>
      <c r="N85" s="2">
        <v>160</v>
      </c>
      <c r="O85" s="3">
        <v>30</v>
      </c>
      <c r="P85" s="2">
        <v>45</v>
      </c>
      <c r="Q85" s="2">
        <v>43</v>
      </c>
      <c r="R85" s="14">
        <f t="shared" si="2"/>
        <v>14</v>
      </c>
      <c r="S85" s="2">
        <v>1.5</v>
      </c>
      <c r="T85" s="2">
        <v>2.25</v>
      </c>
      <c r="U85" s="2">
        <v>600</v>
      </c>
      <c r="V85" s="4">
        <v>183.1</v>
      </c>
      <c r="W85" s="2">
        <v>219.55</v>
      </c>
      <c r="X85" s="2">
        <v>6.17</v>
      </c>
      <c r="Y85" s="2">
        <v>35.97</v>
      </c>
      <c r="Z85" s="18"/>
      <c r="AA85" s="7">
        <v>84</v>
      </c>
      <c r="AB85" s="2">
        <v>29</v>
      </c>
      <c r="AC85" s="2">
        <v>25</v>
      </c>
      <c r="AD85" s="3">
        <v>0.74</v>
      </c>
      <c r="AF85">
        <f t="shared" si="3"/>
        <v>-15.818737837086417</v>
      </c>
    </row>
    <row r="86" spans="1:32" ht="16.5" thickTop="1" thickBot="1" x14ac:dyDescent="0.3">
      <c r="A86" s="1">
        <v>150</v>
      </c>
      <c r="B86" s="1">
        <v>23.0218435396818</v>
      </c>
      <c r="C86" s="1">
        <v>47.738968171117897</v>
      </c>
      <c r="D86" s="1">
        <v>30</v>
      </c>
      <c r="E86" s="1">
        <v>1.3</v>
      </c>
      <c r="F86" s="1">
        <v>2.5</v>
      </c>
      <c r="G86" s="1">
        <v>500</v>
      </c>
      <c r="H86" s="1">
        <v>88.079099999999997</v>
      </c>
      <c r="I86" s="1">
        <v>256.50799999999998</v>
      </c>
      <c r="J86" s="1">
        <v>6.1938800000000001</v>
      </c>
      <c r="K86" s="1">
        <v>33.330800000000004</v>
      </c>
      <c r="N86" s="2">
        <v>140</v>
      </c>
      <c r="O86" s="3">
        <v>30</v>
      </c>
      <c r="P86" s="2">
        <v>60</v>
      </c>
      <c r="Q86" s="2">
        <v>43</v>
      </c>
      <c r="R86" s="14">
        <f t="shared" si="2"/>
        <v>14</v>
      </c>
      <c r="S86" s="2">
        <v>1.1000000000000001</v>
      </c>
      <c r="T86" s="2">
        <v>2.25</v>
      </c>
      <c r="U86" s="2">
        <v>600</v>
      </c>
      <c r="V86" s="2">
        <v>120.64</v>
      </c>
      <c r="W86" s="2">
        <v>142.97</v>
      </c>
      <c r="X86" s="2">
        <v>3.42</v>
      </c>
      <c r="Y86" s="2">
        <v>25.78</v>
      </c>
      <c r="Z86" s="18"/>
      <c r="AA86" s="7">
        <v>85</v>
      </c>
      <c r="AB86" s="2">
        <v>29</v>
      </c>
      <c r="AC86" s="2">
        <v>25</v>
      </c>
      <c r="AD86" s="3">
        <v>0.41</v>
      </c>
      <c r="AF86">
        <f t="shared" si="3"/>
        <v>-26.648564778898386</v>
      </c>
    </row>
    <row r="87" spans="1:32" ht="16.5" thickTop="1" thickBot="1" x14ac:dyDescent="0.3">
      <c r="A87" s="1">
        <v>150</v>
      </c>
      <c r="B87" s="1">
        <v>23.0218435396818</v>
      </c>
      <c r="C87" s="1">
        <v>47.738968171117897</v>
      </c>
      <c r="D87" s="1">
        <v>30</v>
      </c>
      <c r="E87" s="1">
        <v>1.3</v>
      </c>
      <c r="F87" s="1">
        <v>2.5</v>
      </c>
      <c r="G87" s="1">
        <v>600</v>
      </c>
      <c r="H87" s="1">
        <v>90.885499999999993</v>
      </c>
      <c r="I87" s="1">
        <v>284.29899999999998</v>
      </c>
      <c r="J87" s="1">
        <v>9.9962400000000002</v>
      </c>
      <c r="K87" s="1">
        <v>37.1402</v>
      </c>
      <c r="N87" s="2">
        <v>140</v>
      </c>
      <c r="O87" s="3">
        <v>30</v>
      </c>
      <c r="P87" s="2">
        <v>60</v>
      </c>
      <c r="Q87" s="2">
        <v>43</v>
      </c>
      <c r="R87" s="14">
        <f t="shared" si="2"/>
        <v>14</v>
      </c>
      <c r="S87" s="2">
        <v>1.3</v>
      </c>
      <c r="T87" s="2">
        <v>2.25</v>
      </c>
      <c r="U87" s="2">
        <v>600</v>
      </c>
      <c r="V87" s="2">
        <v>157.05000000000001</v>
      </c>
      <c r="W87" s="2">
        <v>184.25</v>
      </c>
      <c r="X87" s="2">
        <v>3.42</v>
      </c>
      <c r="Y87" s="2">
        <v>31.61</v>
      </c>
      <c r="Z87" s="18"/>
      <c r="AA87" s="7">
        <v>86</v>
      </c>
      <c r="AB87" s="2">
        <v>29</v>
      </c>
      <c r="AC87" s="2">
        <v>25</v>
      </c>
      <c r="AD87" s="3">
        <v>0.41</v>
      </c>
      <c r="AF87">
        <f t="shared" si="3"/>
        <v>-24.770642201834903</v>
      </c>
    </row>
    <row r="88" spans="1:32" ht="16.5" thickTop="1" thickBot="1" x14ac:dyDescent="0.3">
      <c r="A88" s="1">
        <v>150</v>
      </c>
      <c r="B88" s="1">
        <v>23.0218435396818</v>
      </c>
      <c r="C88" s="1">
        <v>47.738968171117897</v>
      </c>
      <c r="D88" s="1">
        <v>30</v>
      </c>
      <c r="E88" s="1">
        <v>1.3</v>
      </c>
      <c r="F88" s="1">
        <v>2.5</v>
      </c>
      <c r="G88" s="1">
        <v>700</v>
      </c>
      <c r="H88" s="1">
        <v>89.256200000000007</v>
      </c>
      <c r="I88" s="1">
        <v>300.38400000000001</v>
      </c>
      <c r="J88" s="1">
        <v>15.071999999999999</v>
      </c>
      <c r="K88" s="1">
        <v>40.598799999999997</v>
      </c>
      <c r="N88" s="2">
        <v>140</v>
      </c>
      <c r="O88" s="3">
        <v>30</v>
      </c>
      <c r="P88" s="2">
        <v>60</v>
      </c>
      <c r="Q88" s="2">
        <v>43</v>
      </c>
      <c r="R88" s="14">
        <f t="shared" si="2"/>
        <v>14</v>
      </c>
      <c r="S88" s="2">
        <v>1.5</v>
      </c>
      <c r="T88" s="2">
        <v>2.25</v>
      </c>
      <c r="U88" s="2">
        <v>600</v>
      </c>
      <c r="V88" s="4">
        <v>188.29</v>
      </c>
      <c r="W88" s="2">
        <v>219.91</v>
      </c>
      <c r="X88" s="2">
        <v>3.42</v>
      </c>
      <c r="Y88" s="2">
        <v>37.11</v>
      </c>
      <c r="Z88" s="18"/>
      <c r="AA88" s="7">
        <v>87</v>
      </c>
      <c r="AB88" s="2">
        <v>29</v>
      </c>
      <c r="AC88" s="2">
        <v>25</v>
      </c>
      <c r="AD88" s="3">
        <v>0.41</v>
      </c>
      <c r="AF88">
        <f t="shared" si="3"/>
        <v>-24.009700889248172</v>
      </c>
    </row>
    <row r="89" spans="1:32" ht="16.5" thickTop="1" thickBot="1" x14ac:dyDescent="0.3">
      <c r="A89" s="1">
        <v>150</v>
      </c>
      <c r="B89" s="1">
        <v>23.0218435396818</v>
      </c>
      <c r="C89" s="1">
        <v>47.738968171117897</v>
      </c>
      <c r="D89" s="1">
        <v>30</v>
      </c>
      <c r="E89" s="1">
        <v>1.3</v>
      </c>
      <c r="F89" s="1">
        <v>2.5</v>
      </c>
      <c r="G89" s="1">
        <v>800</v>
      </c>
      <c r="H89" s="1">
        <v>83.457800000000006</v>
      </c>
      <c r="I89" s="1">
        <v>306.99900000000002</v>
      </c>
      <c r="J89" s="1">
        <v>21.6006</v>
      </c>
      <c r="K89" s="1">
        <v>43.8523</v>
      </c>
      <c r="N89" s="2">
        <v>140</v>
      </c>
      <c r="O89" s="3">
        <v>20</v>
      </c>
      <c r="P89" s="2">
        <v>45</v>
      </c>
      <c r="Q89" s="2">
        <v>43</v>
      </c>
      <c r="R89" s="14">
        <f t="shared" si="2"/>
        <v>14</v>
      </c>
      <c r="S89" s="2">
        <v>1.1000000000000001</v>
      </c>
      <c r="T89" s="2">
        <v>2.25</v>
      </c>
      <c r="U89" s="2">
        <v>800</v>
      </c>
      <c r="V89" s="2">
        <v>28.23</v>
      </c>
      <c r="W89" s="2">
        <v>87.04</v>
      </c>
      <c r="X89" s="2">
        <v>23.27</v>
      </c>
      <c r="Y89" s="2">
        <v>26.23</v>
      </c>
      <c r="Z89" s="18"/>
      <c r="AA89" s="7">
        <v>88</v>
      </c>
      <c r="AB89" s="2">
        <v>29</v>
      </c>
      <c r="AC89" s="2">
        <v>25</v>
      </c>
      <c r="AD89" s="3">
        <v>2.08</v>
      </c>
      <c r="AF89">
        <f t="shared" si="3"/>
        <v>35.493709492947026</v>
      </c>
    </row>
    <row r="90" spans="1:32" ht="16.5" thickTop="1" thickBot="1" x14ac:dyDescent="0.3">
      <c r="A90" s="1">
        <v>150</v>
      </c>
      <c r="B90" s="1">
        <v>28.088648212782498</v>
      </c>
      <c r="C90" s="1">
        <v>47.738968171117897</v>
      </c>
      <c r="D90" s="1">
        <v>30</v>
      </c>
      <c r="E90" s="1">
        <v>1.3</v>
      </c>
      <c r="F90" s="1">
        <v>2.5</v>
      </c>
      <c r="G90" s="1">
        <v>100</v>
      </c>
      <c r="H90" s="1">
        <v>26.662700000000001</v>
      </c>
      <c r="I90" s="1">
        <v>71.081199999999995</v>
      </c>
      <c r="J90" s="1">
        <v>0.10055500000000001</v>
      </c>
      <c r="K90" s="1">
        <v>15.973599999999999</v>
      </c>
      <c r="N90" s="2">
        <v>140</v>
      </c>
      <c r="O90" s="3">
        <v>20</v>
      </c>
      <c r="P90" s="2">
        <v>45</v>
      </c>
      <c r="Q90" s="2">
        <v>43</v>
      </c>
      <c r="R90" s="14">
        <f t="shared" si="2"/>
        <v>14</v>
      </c>
      <c r="S90" s="2">
        <v>1.3</v>
      </c>
      <c r="T90" s="2">
        <v>2.25</v>
      </c>
      <c r="U90" s="2">
        <v>800</v>
      </c>
      <c r="V90" s="2">
        <v>75</v>
      </c>
      <c r="W90" s="2">
        <v>138.36000000000001</v>
      </c>
      <c r="X90" s="2">
        <v>23.27</v>
      </c>
      <c r="Y90" s="2">
        <v>31.85</v>
      </c>
      <c r="Z90" s="18"/>
      <c r="AA90" s="7">
        <v>89</v>
      </c>
      <c r="AB90" s="2">
        <v>29</v>
      </c>
      <c r="AC90" s="2">
        <v>25</v>
      </c>
      <c r="AD90" s="3">
        <v>2.08</v>
      </c>
      <c r="AF90">
        <f t="shared" si="3"/>
        <v>25.871271585557349</v>
      </c>
    </row>
    <row r="91" spans="1:32" ht="16.5" thickTop="1" thickBot="1" x14ac:dyDescent="0.3">
      <c r="A91" s="1">
        <v>150</v>
      </c>
      <c r="B91" s="1">
        <v>28.088648212782498</v>
      </c>
      <c r="C91" s="1">
        <v>47.738968171117897</v>
      </c>
      <c r="D91" s="1">
        <v>30</v>
      </c>
      <c r="E91" s="1">
        <v>1.3</v>
      </c>
      <c r="F91" s="1">
        <v>2.5</v>
      </c>
      <c r="G91" s="1">
        <v>200</v>
      </c>
      <c r="H91" s="1">
        <v>51.526499999999999</v>
      </c>
      <c r="I91" s="1">
        <v>128.636</v>
      </c>
      <c r="J91" s="1">
        <v>0.48261199999999999</v>
      </c>
      <c r="K91" s="1">
        <v>21.5671</v>
      </c>
      <c r="N91" s="2">
        <v>140</v>
      </c>
      <c r="O91" s="3">
        <v>20</v>
      </c>
      <c r="P91" s="2">
        <v>45</v>
      </c>
      <c r="Q91" s="2">
        <v>43</v>
      </c>
      <c r="R91" s="14">
        <f t="shared" si="2"/>
        <v>14</v>
      </c>
      <c r="S91" s="2">
        <v>1.5</v>
      </c>
      <c r="T91" s="2">
        <v>2.25</v>
      </c>
      <c r="U91" s="2">
        <v>800</v>
      </c>
      <c r="V91" s="2">
        <v>114.68</v>
      </c>
      <c r="W91" s="2">
        <v>183.37</v>
      </c>
      <c r="X91" s="2">
        <v>23.27</v>
      </c>
      <c r="Y91" s="2">
        <v>36.770000000000003</v>
      </c>
      <c r="Z91" s="18"/>
      <c r="AA91" s="7">
        <v>90</v>
      </c>
      <c r="AB91" s="2">
        <v>29</v>
      </c>
      <c r="AC91" s="2">
        <v>25</v>
      </c>
      <c r="AD91" s="3">
        <v>2.08</v>
      </c>
      <c r="AF91">
        <f t="shared" si="3"/>
        <v>23.524612455806356</v>
      </c>
    </row>
    <row r="92" spans="1:32" ht="16.5" thickTop="1" thickBot="1" x14ac:dyDescent="0.3">
      <c r="A92" s="1">
        <v>150</v>
      </c>
      <c r="B92" s="1">
        <v>28.088648212782498</v>
      </c>
      <c r="C92" s="1">
        <v>47.738968171117897</v>
      </c>
      <c r="D92" s="1">
        <v>30</v>
      </c>
      <c r="E92" s="1">
        <v>1.3</v>
      </c>
      <c r="F92" s="1">
        <v>2.5</v>
      </c>
      <c r="G92" s="1">
        <v>300</v>
      </c>
      <c r="H92" s="1">
        <v>72.3399</v>
      </c>
      <c r="I92" s="1">
        <v>181.875</v>
      </c>
      <c r="J92" s="1">
        <v>1.2667600000000001</v>
      </c>
      <c r="K92" s="1">
        <v>26.901199999999999</v>
      </c>
      <c r="N92" s="2">
        <v>160</v>
      </c>
      <c r="O92" s="3">
        <v>30</v>
      </c>
      <c r="P92" s="2">
        <v>60</v>
      </c>
      <c r="Q92" s="2">
        <v>43</v>
      </c>
      <c r="R92" s="14">
        <f t="shared" si="2"/>
        <v>10</v>
      </c>
      <c r="S92" s="2">
        <v>1.1000000000000001</v>
      </c>
      <c r="T92" s="2">
        <v>2.25</v>
      </c>
      <c r="U92" s="2">
        <v>400</v>
      </c>
      <c r="V92" s="2">
        <v>89.26</v>
      </c>
      <c r="W92" s="2">
        <v>102.91</v>
      </c>
      <c r="X92" s="2">
        <v>1.45</v>
      </c>
      <c r="Y92" s="2">
        <v>21.22</v>
      </c>
      <c r="Z92" s="18"/>
      <c r="AA92" s="7">
        <v>91</v>
      </c>
      <c r="AB92" s="2">
        <v>33</v>
      </c>
      <c r="AC92" s="2">
        <v>25</v>
      </c>
      <c r="AD92" s="3">
        <v>0.26</v>
      </c>
      <c r="AF92">
        <f t="shared" si="3"/>
        <v>-42.507068803016054</v>
      </c>
    </row>
    <row r="93" spans="1:32" ht="16.5" thickTop="1" thickBot="1" x14ac:dyDescent="0.3">
      <c r="A93" s="1">
        <v>150</v>
      </c>
      <c r="B93" s="1">
        <v>28.088648212782498</v>
      </c>
      <c r="C93" s="1">
        <v>47.738968171117897</v>
      </c>
      <c r="D93" s="1">
        <v>30</v>
      </c>
      <c r="E93" s="1">
        <v>1.3</v>
      </c>
      <c r="F93" s="1">
        <v>2.5</v>
      </c>
      <c r="G93" s="1">
        <v>400</v>
      </c>
      <c r="H93" s="1">
        <v>88.636200000000002</v>
      </c>
      <c r="I93" s="1">
        <v>231.44399999999999</v>
      </c>
      <c r="J93" s="1">
        <v>2.5735800000000002</v>
      </c>
      <c r="K93" s="1">
        <v>31.856100000000001</v>
      </c>
      <c r="N93" s="2">
        <v>160</v>
      </c>
      <c r="O93" s="3">
        <v>30</v>
      </c>
      <c r="P93" s="2">
        <v>60</v>
      </c>
      <c r="Q93" s="2">
        <v>43</v>
      </c>
      <c r="R93" s="14">
        <f t="shared" si="2"/>
        <v>10</v>
      </c>
      <c r="S93" s="2">
        <v>1.3</v>
      </c>
      <c r="T93" s="2">
        <v>2.25</v>
      </c>
      <c r="U93" s="2">
        <v>400</v>
      </c>
      <c r="V93" s="2">
        <v>113.35</v>
      </c>
      <c r="W93" s="2">
        <v>129.47</v>
      </c>
      <c r="X93" s="2">
        <v>1.45</v>
      </c>
      <c r="Y93" s="2">
        <v>26.3</v>
      </c>
      <c r="Z93" s="18"/>
      <c r="AA93" s="7">
        <v>92</v>
      </c>
      <c r="AB93" s="2">
        <v>33</v>
      </c>
      <c r="AC93" s="2">
        <v>25</v>
      </c>
      <c r="AD93" s="3">
        <v>0.26</v>
      </c>
      <c r="AF93">
        <f t="shared" si="3"/>
        <v>-44.220532319391616</v>
      </c>
    </row>
    <row r="94" spans="1:32" ht="16.5" thickTop="1" thickBot="1" x14ac:dyDescent="0.3">
      <c r="A94" s="1">
        <v>150</v>
      </c>
      <c r="B94" s="1">
        <v>28.088648212782498</v>
      </c>
      <c r="C94" s="1">
        <v>47.738968171117897</v>
      </c>
      <c r="D94" s="1">
        <v>30</v>
      </c>
      <c r="E94" s="1">
        <v>1.3</v>
      </c>
      <c r="F94" s="1">
        <v>2.5</v>
      </c>
      <c r="G94" s="1">
        <v>500</v>
      </c>
      <c r="H94" s="1">
        <v>100.553</v>
      </c>
      <c r="I94" s="1">
        <v>276.40300000000002</v>
      </c>
      <c r="J94" s="1">
        <v>4.5236799999999997</v>
      </c>
      <c r="K94" s="1">
        <v>36.448500000000003</v>
      </c>
      <c r="N94" s="2">
        <v>160</v>
      </c>
      <c r="O94" s="3">
        <v>30</v>
      </c>
      <c r="P94" s="2">
        <v>60</v>
      </c>
      <c r="Q94" s="2">
        <v>43</v>
      </c>
      <c r="R94" s="14">
        <f t="shared" si="2"/>
        <v>10</v>
      </c>
      <c r="S94" s="2">
        <v>1.5</v>
      </c>
      <c r="T94" s="2">
        <v>2.25</v>
      </c>
      <c r="U94" s="2">
        <v>400</v>
      </c>
      <c r="V94" s="2">
        <v>135.74</v>
      </c>
      <c r="W94" s="2">
        <v>153.84</v>
      </c>
      <c r="X94" s="2">
        <v>1.45</v>
      </c>
      <c r="Y94" s="2">
        <v>31.37</v>
      </c>
      <c r="Z94" s="18"/>
      <c r="AA94" s="7">
        <v>93</v>
      </c>
      <c r="AB94" s="2">
        <v>33</v>
      </c>
      <c r="AC94" s="2">
        <v>25</v>
      </c>
      <c r="AD94" s="3">
        <v>0.26</v>
      </c>
      <c r="AF94">
        <f t="shared" si="3"/>
        <v>-46.923812559770504</v>
      </c>
    </row>
    <row r="95" spans="1:32" ht="16.5" thickTop="1" thickBot="1" x14ac:dyDescent="0.3">
      <c r="A95" s="1">
        <v>150</v>
      </c>
      <c r="B95" s="1">
        <v>28.088648212782498</v>
      </c>
      <c r="C95" s="1">
        <v>47.738968171117897</v>
      </c>
      <c r="D95" s="1">
        <v>30</v>
      </c>
      <c r="E95" s="1">
        <v>1.3</v>
      </c>
      <c r="F95" s="1">
        <v>2.5</v>
      </c>
      <c r="G95" s="1">
        <v>600</v>
      </c>
      <c r="H95" s="1">
        <v>108.336</v>
      </c>
      <c r="I95" s="1">
        <v>315.22500000000002</v>
      </c>
      <c r="J95" s="1">
        <v>7.2376199999999997</v>
      </c>
      <c r="K95" s="1">
        <v>40.691400000000002</v>
      </c>
      <c r="N95" s="2">
        <v>160</v>
      </c>
      <c r="O95" s="3">
        <v>30</v>
      </c>
      <c r="P95" s="2">
        <v>60</v>
      </c>
      <c r="Q95" s="2">
        <v>47</v>
      </c>
      <c r="R95" s="14">
        <f t="shared" si="2"/>
        <v>14</v>
      </c>
      <c r="S95" s="2">
        <v>1.1000000000000001</v>
      </c>
      <c r="T95" s="2">
        <v>2.25</v>
      </c>
      <c r="U95" s="2">
        <v>400</v>
      </c>
      <c r="V95" s="2">
        <v>90.68</v>
      </c>
      <c r="W95" s="2">
        <v>104.01</v>
      </c>
      <c r="X95" s="2">
        <v>1.39</v>
      </c>
      <c r="Y95" s="2">
        <v>21.06</v>
      </c>
      <c r="Z95" s="18"/>
      <c r="AA95" s="7">
        <v>94</v>
      </c>
      <c r="AB95" s="2">
        <v>33</v>
      </c>
      <c r="AC95" s="2">
        <v>25</v>
      </c>
      <c r="AD95" s="3">
        <v>0.25</v>
      </c>
      <c r="AF95">
        <f t="shared" si="3"/>
        <v>-43.30484330484331</v>
      </c>
    </row>
    <row r="96" spans="1:32" ht="16.5" thickTop="1" thickBot="1" x14ac:dyDescent="0.3">
      <c r="A96" s="1">
        <v>150</v>
      </c>
      <c r="B96" s="1">
        <v>28.088648212782498</v>
      </c>
      <c r="C96" s="1">
        <v>47.738968171117897</v>
      </c>
      <c r="D96" s="1">
        <v>30</v>
      </c>
      <c r="E96" s="1">
        <v>1.3</v>
      </c>
      <c r="F96" s="1">
        <v>2.5</v>
      </c>
      <c r="G96" s="1">
        <v>700</v>
      </c>
      <c r="H96" s="1">
        <v>112.22</v>
      </c>
      <c r="I96" s="1">
        <v>345.565</v>
      </c>
      <c r="J96" s="1">
        <v>10.836</v>
      </c>
      <c r="K96" s="1">
        <v>44.578200000000002</v>
      </c>
      <c r="N96" s="2">
        <v>160</v>
      </c>
      <c r="O96" s="3">
        <v>30</v>
      </c>
      <c r="P96" s="2">
        <v>60</v>
      </c>
      <c r="Q96" s="2">
        <v>47</v>
      </c>
      <c r="R96" s="14">
        <f t="shared" si="2"/>
        <v>14</v>
      </c>
      <c r="S96" s="2">
        <v>1.3</v>
      </c>
      <c r="T96" s="2">
        <v>2.25</v>
      </c>
      <c r="U96" s="2">
        <v>400</v>
      </c>
      <c r="V96" s="2">
        <v>114.96</v>
      </c>
      <c r="W96" s="2">
        <v>130.77000000000001</v>
      </c>
      <c r="X96" s="2">
        <v>1.39</v>
      </c>
      <c r="Y96" s="2">
        <v>26.11</v>
      </c>
      <c r="Z96" s="18"/>
      <c r="AA96" s="7">
        <v>95</v>
      </c>
      <c r="AB96" s="2">
        <v>33</v>
      </c>
      <c r="AC96" s="2">
        <v>25</v>
      </c>
      <c r="AD96" s="3">
        <v>0.25</v>
      </c>
      <c r="AF96">
        <f t="shared" si="3"/>
        <v>-44.772117962466425</v>
      </c>
    </row>
    <row r="97" spans="1:32" ht="16.5" thickTop="1" thickBot="1" x14ac:dyDescent="0.3">
      <c r="A97" s="1">
        <v>150</v>
      </c>
      <c r="B97" s="1">
        <v>28.088648212782498</v>
      </c>
      <c r="C97" s="1">
        <v>47.738968171117897</v>
      </c>
      <c r="D97" s="1">
        <v>30</v>
      </c>
      <c r="E97" s="1">
        <v>1.3</v>
      </c>
      <c r="F97" s="1">
        <v>2.5</v>
      </c>
      <c r="G97" s="1">
        <v>800</v>
      </c>
      <c r="H97" s="1">
        <v>112.419</v>
      </c>
      <c r="I97" s="1">
        <v>366.07799999999997</v>
      </c>
      <c r="J97" s="1">
        <v>15.439399999999999</v>
      </c>
      <c r="K97" s="1">
        <v>48.1584</v>
      </c>
      <c r="N97" s="2">
        <v>160</v>
      </c>
      <c r="O97" s="3">
        <v>30</v>
      </c>
      <c r="P97" s="2">
        <v>60</v>
      </c>
      <c r="Q97" s="2">
        <v>47</v>
      </c>
      <c r="R97" s="14">
        <f t="shared" si="2"/>
        <v>14</v>
      </c>
      <c r="S97" s="2">
        <v>1.5</v>
      </c>
      <c r="T97" s="2">
        <v>2.25</v>
      </c>
      <c r="U97" s="2">
        <v>400</v>
      </c>
      <c r="V97" s="2">
        <v>137.56</v>
      </c>
      <c r="W97" s="2">
        <v>155.29</v>
      </c>
      <c r="X97" s="2">
        <v>1.39</v>
      </c>
      <c r="Y97" s="2">
        <v>31.14</v>
      </c>
      <c r="Z97" s="18"/>
      <c r="AA97" s="7">
        <v>96</v>
      </c>
      <c r="AB97" s="2">
        <v>33</v>
      </c>
      <c r="AC97" s="2">
        <v>25</v>
      </c>
      <c r="AD97" s="3">
        <v>0.25</v>
      </c>
      <c r="AF97">
        <f t="shared" si="3"/>
        <v>-47.527296082209411</v>
      </c>
    </row>
    <row r="98" spans="1:32" ht="16.5" thickTop="1" thickBot="1" x14ac:dyDescent="0.3">
      <c r="A98" s="1">
        <v>150</v>
      </c>
      <c r="B98" s="1">
        <v>17.557938086365599</v>
      </c>
      <c r="C98" s="1">
        <v>55.695462866304197</v>
      </c>
      <c r="D98" s="1">
        <v>30</v>
      </c>
      <c r="E98" s="1">
        <v>1.3</v>
      </c>
      <c r="F98" s="1">
        <v>2.5</v>
      </c>
      <c r="G98" s="1">
        <v>100</v>
      </c>
      <c r="H98" s="1">
        <v>25.9206</v>
      </c>
      <c r="I98" s="1">
        <v>65.0428</v>
      </c>
      <c r="J98" s="1">
        <v>0.148115</v>
      </c>
      <c r="K98" s="1">
        <v>12.4946</v>
      </c>
      <c r="N98" s="2">
        <v>140</v>
      </c>
      <c r="O98" s="3">
        <v>20</v>
      </c>
      <c r="P98" s="2">
        <v>60</v>
      </c>
      <c r="Q98" s="2">
        <v>43</v>
      </c>
      <c r="R98" s="14">
        <f t="shared" si="2"/>
        <v>10</v>
      </c>
      <c r="S98" s="2">
        <v>1.1000000000000001</v>
      </c>
      <c r="T98" s="2">
        <v>2.25</v>
      </c>
      <c r="U98" s="2">
        <v>600</v>
      </c>
      <c r="V98" s="2">
        <v>63.6</v>
      </c>
      <c r="W98" s="2">
        <v>95.59</v>
      </c>
      <c r="X98" s="2">
        <v>6.63</v>
      </c>
      <c r="Y98" s="2">
        <v>24.86</v>
      </c>
      <c r="Z98" s="18"/>
      <c r="AA98" s="7">
        <v>97</v>
      </c>
      <c r="AB98" s="2">
        <v>33</v>
      </c>
      <c r="AC98" s="2">
        <v>25</v>
      </c>
      <c r="AD98" s="3">
        <v>0.79</v>
      </c>
      <c r="AF98">
        <f t="shared" si="3"/>
        <v>2.0112630732099901</v>
      </c>
    </row>
    <row r="99" spans="1:32" ht="16.5" thickTop="1" thickBot="1" x14ac:dyDescent="0.3">
      <c r="A99" s="1">
        <v>150</v>
      </c>
      <c r="B99" s="1">
        <v>17.557938086365599</v>
      </c>
      <c r="C99" s="1">
        <v>55.695462866304197</v>
      </c>
      <c r="D99" s="1">
        <v>30</v>
      </c>
      <c r="E99" s="1">
        <v>1.3</v>
      </c>
      <c r="F99" s="1">
        <v>2.5</v>
      </c>
      <c r="G99" s="1">
        <v>200</v>
      </c>
      <c r="H99" s="1">
        <v>47.9634</v>
      </c>
      <c r="I99" s="1">
        <v>117.17700000000001</v>
      </c>
      <c r="J99" s="1">
        <v>0.743618</v>
      </c>
      <c r="K99" s="1">
        <v>17.875399999999999</v>
      </c>
      <c r="N99" s="2">
        <v>140</v>
      </c>
      <c r="O99" s="3">
        <v>20</v>
      </c>
      <c r="P99" s="2">
        <v>60</v>
      </c>
      <c r="Q99" s="2">
        <v>43</v>
      </c>
      <c r="R99" s="14">
        <f t="shared" si="2"/>
        <v>10</v>
      </c>
      <c r="S99" s="2">
        <v>1.3</v>
      </c>
      <c r="T99" s="2">
        <v>2.25</v>
      </c>
      <c r="U99" s="2">
        <v>600</v>
      </c>
      <c r="V99" s="2">
        <v>99.73</v>
      </c>
      <c r="W99" s="2">
        <v>137.52000000000001</v>
      </c>
      <c r="X99" s="2">
        <v>6.63</v>
      </c>
      <c r="Y99" s="2">
        <v>30.48</v>
      </c>
      <c r="Z99" s="18"/>
      <c r="AA99" s="7">
        <v>98</v>
      </c>
      <c r="AB99" s="2">
        <v>33</v>
      </c>
      <c r="AC99" s="2">
        <v>25</v>
      </c>
      <c r="AD99" s="3">
        <v>0.79</v>
      </c>
      <c r="AF99">
        <f t="shared" si="3"/>
        <v>2.2309711286089464</v>
      </c>
    </row>
    <row r="100" spans="1:32" ht="16.5" thickTop="1" thickBot="1" x14ac:dyDescent="0.3">
      <c r="A100" s="1">
        <v>150</v>
      </c>
      <c r="B100" s="1">
        <v>17.557938086365599</v>
      </c>
      <c r="C100" s="1">
        <v>55.695462866304197</v>
      </c>
      <c r="D100" s="1">
        <v>30</v>
      </c>
      <c r="E100" s="1">
        <v>1.3</v>
      </c>
      <c r="F100" s="1">
        <v>2.5</v>
      </c>
      <c r="G100" s="1">
        <v>300</v>
      </c>
      <c r="H100" s="1">
        <v>63.887700000000002</v>
      </c>
      <c r="I100" s="1">
        <v>164.374</v>
      </c>
      <c r="J100" s="1">
        <v>2.0132500000000002</v>
      </c>
      <c r="K100" s="1">
        <v>22.801300000000001</v>
      </c>
      <c r="N100" s="2">
        <v>140</v>
      </c>
      <c r="O100" s="3">
        <v>20</v>
      </c>
      <c r="P100" s="2">
        <v>60</v>
      </c>
      <c r="Q100" s="2">
        <v>43</v>
      </c>
      <c r="R100" s="14">
        <f t="shared" si="2"/>
        <v>10</v>
      </c>
      <c r="S100" s="2">
        <v>1.5</v>
      </c>
      <c r="T100" s="2">
        <v>2.25</v>
      </c>
      <c r="U100" s="2">
        <v>600</v>
      </c>
      <c r="V100" s="2">
        <v>131.66</v>
      </c>
      <c r="W100" s="2">
        <v>175.47</v>
      </c>
      <c r="X100" s="2">
        <v>6.63</v>
      </c>
      <c r="Y100" s="2">
        <v>35.72</v>
      </c>
      <c r="Z100" s="18"/>
      <c r="AA100" s="7">
        <v>99</v>
      </c>
      <c r="AB100" s="2">
        <v>33</v>
      </c>
      <c r="AC100" s="2">
        <v>25</v>
      </c>
      <c r="AD100" s="3">
        <v>0.79</v>
      </c>
      <c r="AF100">
        <f t="shared" si="3"/>
        <v>4.0873460246360604</v>
      </c>
    </row>
    <row r="101" spans="1:32" ht="16.5" thickTop="1" thickBot="1" x14ac:dyDescent="0.3">
      <c r="A101" s="1">
        <v>150</v>
      </c>
      <c r="B101" s="1">
        <v>17.557938086365599</v>
      </c>
      <c r="C101" s="1">
        <v>55.695462866304197</v>
      </c>
      <c r="D101" s="1">
        <v>30</v>
      </c>
      <c r="E101" s="1">
        <v>1.3</v>
      </c>
      <c r="F101" s="1">
        <v>2.5</v>
      </c>
      <c r="G101" s="1">
        <v>400</v>
      </c>
      <c r="H101" s="1">
        <v>73.802999999999997</v>
      </c>
      <c r="I101" s="1">
        <v>205.154</v>
      </c>
      <c r="J101" s="1">
        <v>4.1837499999999999</v>
      </c>
      <c r="K101" s="1">
        <v>27.248100000000001</v>
      </c>
      <c r="N101" s="2">
        <v>140</v>
      </c>
      <c r="O101" s="3">
        <v>30</v>
      </c>
      <c r="P101" s="2">
        <v>60</v>
      </c>
      <c r="Q101" s="2">
        <v>43</v>
      </c>
      <c r="R101" s="14">
        <f t="shared" si="2"/>
        <v>10</v>
      </c>
      <c r="S101" s="2">
        <v>1.1000000000000001</v>
      </c>
      <c r="T101" s="2">
        <v>2.25</v>
      </c>
      <c r="U101" s="2">
        <v>600</v>
      </c>
      <c r="V101" s="2">
        <v>102.88</v>
      </c>
      <c r="W101" s="2">
        <v>128.79</v>
      </c>
      <c r="X101" s="2">
        <v>3.49</v>
      </c>
      <c r="Y101" s="2">
        <v>28.04</v>
      </c>
      <c r="Z101" s="18"/>
      <c r="AA101" s="7">
        <v>100</v>
      </c>
      <c r="AB101" s="2">
        <v>33</v>
      </c>
      <c r="AC101" s="2">
        <v>25</v>
      </c>
      <c r="AD101" s="3">
        <v>0.42</v>
      </c>
      <c r="AF101">
        <f t="shared" si="3"/>
        <v>-20.042796005706151</v>
      </c>
    </row>
    <row r="102" spans="1:32" ht="16.5" thickTop="1" thickBot="1" x14ac:dyDescent="0.3">
      <c r="A102" s="1">
        <v>150</v>
      </c>
      <c r="B102" s="1">
        <v>17.557938086365599</v>
      </c>
      <c r="C102" s="1">
        <v>55.695462866304197</v>
      </c>
      <c r="D102" s="1">
        <v>30</v>
      </c>
      <c r="E102" s="1">
        <v>1.3</v>
      </c>
      <c r="F102" s="1">
        <v>2.5</v>
      </c>
      <c r="G102" s="1">
        <v>500</v>
      </c>
      <c r="H102" s="1">
        <v>78.151899999999998</v>
      </c>
      <c r="I102" s="1">
        <v>236.64</v>
      </c>
      <c r="J102" s="1">
        <v>7.4818499999999997</v>
      </c>
      <c r="K102" s="1">
        <v>31.2242</v>
      </c>
      <c r="N102" s="2">
        <v>140</v>
      </c>
      <c r="O102" s="3">
        <v>30</v>
      </c>
      <c r="P102" s="2">
        <v>60</v>
      </c>
      <c r="Q102" s="2">
        <v>43</v>
      </c>
      <c r="R102" s="14">
        <f t="shared" si="2"/>
        <v>10</v>
      </c>
      <c r="S102" s="2">
        <v>1.3</v>
      </c>
      <c r="T102" s="2">
        <v>2.25</v>
      </c>
      <c r="U102" s="2">
        <v>600</v>
      </c>
      <c r="V102" s="2">
        <v>139.03</v>
      </c>
      <c r="W102" s="2">
        <v>170.31</v>
      </c>
      <c r="X102" s="2">
        <v>3.49</v>
      </c>
      <c r="Y102" s="2">
        <v>34.35</v>
      </c>
      <c r="Z102" s="18"/>
      <c r="AA102" s="7">
        <v>101</v>
      </c>
      <c r="AB102" s="2">
        <v>33</v>
      </c>
      <c r="AC102" s="2">
        <v>25</v>
      </c>
      <c r="AD102" s="3">
        <v>0.42</v>
      </c>
      <c r="AF102">
        <f t="shared" si="3"/>
        <v>-19.097525473071329</v>
      </c>
    </row>
    <row r="103" spans="1:32" ht="16.5" thickTop="1" thickBot="1" x14ac:dyDescent="0.3">
      <c r="A103" s="1">
        <v>150</v>
      </c>
      <c r="B103" s="1">
        <v>17.557938086365599</v>
      </c>
      <c r="C103" s="1">
        <v>55.695462866304197</v>
      </c>
      <c r="D103" s="1">
        <v>30</v>
      </c>
      <c r="E103" s="1">
        <v>1.3</v>
      </c>
      <c r="F103" s="1">
        <v>2.5</v>
      </c>
      <c r="G103" s="1">
        <v>600</v>
      </c>
      <c r="H103" s="1">
        <v>77.341300000000004</v>
      </c>
      <c r="I103" s="1">
        <v>255.655</v>
      </c>
      <c r="J103" s="1">
        <v>12.1343</v>
      </c>
      <c r="K103" s="1">
        <v>34.755400000000002</v>
      </c>
      <c r="N103" s="2">
        <v>140</v>
      </c>
      <c r="O103" s="3">
        <v>30</v>
      </c>
      <c r="P103" s="2">
        <v>60</v>
      </c>
      <c r="Q103" s="2">
        <v>43</v>
      </c>
      <c r="R103" s="14">
        <f t="shared" si="2"/>
        <v>10</v>
      </c>
      <c r="S103" s="2">
        <v>1.5</v>
      </c>
      <c r="T103" s="2">
        <v>2.25</v>
      </c>
      <c r="U103" s="2">
        <v>600</v>
      </c>
      <c r="V103" s="4">
        <v>171.84</v>
      </c>
      <c r="W103" s="2">
        <v>207.49</v>
      </c>
      <c r="X103" s="2">
        <v>3.49</v>
      </c>
      <c r="Y103" s="2">
        <v>40.46</v>
      </c>
      <c r="Z103" s="18"/>
      <c r="AA103" s="7">
        <v>102</v>
      </c>
      <c r="AB103" s="2">
        <v>33</v>
      </c>
      <c r="AC103" s="2">
        <v>25</v>
      </c>
      <c r="AD103" s="3">
        <v>0.42</v>
      </c>
      <c r="AF103">
        <f t="shared" si="3"/>
        <v>-20.514087988136424</v>
      </c>
    </row>
    <row r="104" spans="1:32" ht="16.5" thickTop="1" thickBot="1" x14ac:dyDescent="0.3">
      <c r="A104" s="1">
        <v>150</v>
      </c>
      <c r="B104" s="1">
        <v>17.557938086365599</v>
      </c>
      <c r="C104" s="1">
        <v>55.695462866304197</v>
      </c>
      <c r="D104" s="1">
        <v>30</v>
      </c>
      <c r="E104" s="1">
        <v>1.3</v>
      </c>
      <c r="F104" s="1">
        <v>2.5</v>
      </c>
      <c r="G104" s="1">
        <v>700</v>
      </c>
      <c r="H104" s="1">
        <v>71.724299999999999</v>
      </c>
      <c r="I104" s="1">
        <v>263.23399999999998</v>
      </c>
      <c r="J104" s="1">
        <v>18.367799999999999</v>
      </c>
      <c r="K104" s="1">
        <v>37.994500000000002</v>
      </c>
      <c r="N104" s="2">
        <v>160</v>
      </c>
      <c r="O104" s="3">
        <v>20</v>
      </c>
      <c r="P104" s="2">
        <v>45</v>
      </c>
      <c r="Q104" s="2">
        <v>43</v>
      </c>
      <c r="R104" s="14">
        <f t="shared" si="2"/>
        <v>10</v>
      </c>
      <c r="S104" s="2">
        <v>1.1000000000000001</v>
      </c>
      <c r="T104" s="2">
        <v>2.25</v>
      </c>
      <c r="U104" s="2">
        <v>600</v>
      </c>
      <c r="V104" s="2">
        <v>52.41</v>
      </c>
      <c r="W104" s="2">
        <v>91.86</v>
      </c>
      <c r="X104" s="2">
        <v>12.25</v>
      </c>
      <c r="Y104" s="2">
        <v>24.11</v>
      </c>
      <c r="Z104" s="18"/>
      <c r="AA104" s="7">
        <v>103</v>
      </c>
      <c r="AB104" s="2">
        <v>33</v>
      </c>
      <c r="AC104" s="2">
        <v>25</v>
      </c>
      <c r="AD104" s="3">
        <v>1.46</v>
      </c>
      <c r="AF104">
        <f t="shared" si="3"/>
        <v>12.816258813770235</v>
      </c>
    </row>
    <row r="105" spans="1:32" ht="16.5" thickTop="1" thickBot="1" x14ac:dyDescent="0.3">
      <c r="A105" s="1">
        <v>150</v>
      </c>
      <c r="B105" s="1">
        <v>17.557938086365599</v>
      </c>
      <c r="C105" s="1">
        <v>55.695462866304197</v>
      </c>
      <c r="D105" s="1">
        <v>30</v>
      </c>
      <c r="E105" s="1">
        <v>1.3</v>
      </c>
      <c r="F105" s="1">
        <v>2.5</v>
      </c>
      <c r="G105" s="1">
        <v>800</v>
      </c>
      <c r="H105" s="1">
        <v>61.577100000000002</v>
      </c>
      <c r="I105" s="1">
        <v>262.69600000000003</v>
      </c>
      <c r="J105" s="1">
        <v>26.409199999999998</v>
      </c>
      <c r="K105" s="1">
        <v>41.084000000000003</v>
      </c>
      <c r="N105" s="2">
        <v>160</v>
      </c>
      <c r="O105" s="3">
        <v>20</v>
      </c>
      <c r="P105" s="2">
        <v>45</v>
      </c>
      <c r="Q105" s="2">
        <v>43</v>
      </c>
      <c r="R105" s="14">
        <f t="shared" si="2"/>
        <v>10</v>
      </c>
      <c r="S105" s="2">
        <v>1.3</v>
      </c>
      <c r="T105" s="2">
        <v>2.25</v>
      </c>
      <c r="U105" s="2">
        <v>600</v>
      </c>
      <c r="V105" s="2">
        <v>88.67</v>
      </c>
      <c r="W105" s="2">
        <v>133.51</v>
      </c>
      <c r="X105" s="2">
        <v>12.25</v>
      </c>
      <c r="Y105" s="2">
        <v>29.53</v>
      </c>
      <c r="Z105" s="18"/>
      <c r="AA105" s="7">
        <v>104</v>
      </c>
      <c r="AB105" s="2">
        <v>33</v>
      </c>
      <c r="AC105" s="2">
        <v>25</v>
      </c>
      <c r="AD105" s="3">
        <v>1.46</v>
      </c>
      <c r="AF105">
        <f t="shared" si="3"/>
        <v>10.362343379613911</v>
      </c>
    </row>
    <row r="106" spans="1:32" ht="16.5" thickTop="1" thickBot="1" x14ac:dyDescent="0.3">
      <c r="A106" s="1">
        <v>150</v>
      </c>
      <c r="B106" s="1">
        <v>22.6330343258313</v>
      </c>
      <c r="C106" s="1">
        <v>55.695462866304197</v>
      </c>
      <c r="D106" s="1">
        <v>30</v>
      </c>
      <c r="E106" s="1">
        <v>1.3</v>
      </c>
      <c r="F106" s="1">
        <v>2.5</v>
      </c>
      <c r="G106" s="1">
        <v>100</v>
      </c>
      <c r="H106" s="1">
        <v>26.334900000000001</v>
      </c>
      <c r="I106" s="1">
        <v>68.799899999999994</v>
      </c>
      <c r="J106" s="1">
        <v>0.10832899999999999</v>
      </c>
      <c r="K106" s="1">
        <v>14.8607</v>
      </c>
      <c r="N106" s="2">
        <v>160</v>
      </c>
      <c r="O106" s="3">
        <v>20</v>
      </c>
      <c r="P106" s="2">
        <v>45</v>
      </c>
      <c r="Q106" s="2">
        <v>43</v>
      </c>
      <c r="R106" s="14">
        <f t="shared" si="2"/>
        <v>10</v>
      </c>
      <c r="S106" s="2">
        <v>1.5</v>
      </c>
      <c r="T106" s="2">
        <v>2.25</v>
      </c>
      <c r="U106" s="2">
        <v>600</v>
      </c>
      <c r="V106" s="2">
        <v>120.52</v>
      </c>
      <c r="W106" s="2">
        <v>171.5</v>
      </c>
      <c r="X106" s="2">
        <v>12.25</v>
      </c>
      <c r="Y106" s="2">
        <v>34.549999999999997</v>
      </c>
      <c r="Z106" s="18"/>
      <c r="AA106" s="7">
        <v>105</v>
      </c>
      <c r="AB106" s="2">
        <v>33</v>
      </c>
      <c r="AC106" s="2">
        <v>25</v>
      </c>
      <c r="AD106" s="3">
        <v>1.46</v>
      </c>
      <c r="AF106">
        <f t="shared" si="3"/>
        <v>12.098408104196837</v>
      </c>
    </row>
    <row r="107" spans="1:32" ht="16.5" thickTop="1" thickBot="1" x14ac:dyDescent="0.3">
      <c r="A107" s="1">
        <v>150</v>
      </c>
      <c r="B107" s="1">
        <v>22.6330343258313</v>
      </c>
      <c r="C107" s="1">
        <v>55.695462866304197</v>
      </c>
      <c r="D107" s="1">
        <v>30</v>
      </c>
      <c r="E107" s="1">
        <v>1.3</v>
      </c>
      <c r="F107" s="1">
        <v>2.5</v>
      </c>
      <c r="G107" s="1">
        <v>200</v>
      </c>
      <c r="H107" s="1">
        <v>50.493099999999998</v>
      </c>
      <c r="I107" s="1">
        <v>124.099</v>
      </c>
      <c r="J107" s="1">
        <v>0.52428399999999997</v>
      </c>
      <c r="K107" s="1">
        <v>20.378399999999999</v>
      </c>
      <c r="N107" s="2">
        <v>160</v>
      </c>
      <c r="O107" s="3">
        <v>30</v>
      </c>
      <c r="P107" s="2">
        <v>45</v>
      </c>
      <c r="Q107" s="2">
        <v>43</v>
      </c>
      <c r="R107" s="14">
        <f t="shared" si="2"/>
        <v>10</v>
      </c>
      <c r="S107" s="2">
        <v>1.1000000000000001</v>
      </c>
      <c r="T107" s="2">
        <v>2.25</v>
      </c>
      <c r="U107" s="2">
        <v>600</v>
      </c>
      <c r="V107" s="2">
        <v>96.67</v>
      </c>
      <c r="W107" s="2">
        <v>126.98</v>
      </c>
      <c r="X107" s="2">
        <v>6.27</v>
      </c>
      <c r="Y107" s="2">
        <v>27.45</v>
      </c>
      <c r="Z107" s="18"/>
      <c r="AA107" s="7">
        <v>106</v>
      </c>
      <c r="AB107" s="2">
        <v>33</v>
      </c>
      <c r="AC107" s="2">
        <v>25</v>
      </c>
      <c r="AD107" s="3">
        <v>0.75</v>
      </c>
      <c r="AF107">
        <f t="shared" si="3"/>
        <v>-12.422586520947164</v>
      </c>
    </row>
    <row r="108" spans="1:32" ht="16.5" thickTop="1" thickBot="1" x14ac:dyDescent="0.3">
      <c r="A108" s="1">
        <v>150</v>
      </c>
      <c r="B108" s="1">
        <v>22.6330343258313</v>
      </c>
      <c r="C108" s="1">
        <v>55.695462866304197</v>
      </c>
      <c r="D108" s="1">
        <v>30</v>
      </c>
      <c r="E108" s="1">
        <v>1.3</v>
      </c>
      <c r="F108" s="1">
        <v>2.5</v>
      </c>
      <c r="G108" s="1">
        <v>300</v>
      </c>
      <c r="H108" s="1">
        <v>70.203900000000004</v>
      </c>
      <c r="I108" s="1">
        <v>175.24299999999999</v>
      </c>
      <c r="J108" s="1">
        <v>1.38432</v>
      </c>
      <c r="K108" s="1">
        <v>25.611999999999998</v>
      </c>
      <c r="N108" s="2">
        <v>160</v>
      </c>
      <c r="O108" s="3">
        <v>30</v>
      </c>
      <c r="P108" s="2">
        <v>45</v>
      </c>
      <c r="Q108" s="2">
        <v>43</v>
      </c>
      <c r="R108" s="14">
        <f t="shared" si="2"/>
        <v>10</v>
      </c>
      <c r="S108" s="2">
        <v>1.3</v>
      </c>
      <c r="T108" s="2">
        <v>2.25</v>
      </c>
      <c r="U108" s="2">
        <v>600</v>
      </c>
      <c r="V108" s="2">
        <v>132.83000000000001</v>
      </c>
      <c r="W108" s="2">
        <v>168.75</v>
      </c>
      <c r="X108" s="2">
        <v>6.27</v>
      </c>
      <c r="Y108" s="2">
        <v>33.479999999999997</v>
      </c>
      <c r="Z108" s="18"/>
      <c r="AA108" s="7">
        <v>107</v>
      </c>
      <c r="AB108" s="2">
        <v>33</v>
      </c>
      <c r="AC108" s="2">
        <v>25</v>
      </c>
      <c r="AD108" s="3">
        <v>0.75</v>
      </c>
      <c r="AF108">
        <f t="shared" si="3"/>
        <v>-11.439665471923565</v>
      </c>
    </row>
    <row r="109" spans="1:32" ht="16.5" thickTop="1" thickBot="1" x14ac:dyDescent="0.3">
      <c r="A109" s="1">
        <v>150</v>
      </c>
      <c r="B109" s="1">
        <v>22.6330343258313</v>
      </c>
      <c r="C109" s="1">
        <v>55.695462866304197</v>
      </c>
      <c r="D109" s="1">
        <v>30</v>
      </c>
      <c r="E109" s="1">
        <v>1.3</v>
      </c>
      <c r="F109" s="1">
        <v>2.5</v>
      </c>
      <c r="G109" s="1">
        <v>400</v>
      </c>
      <c r="H109" s="1">
        <v>85.092200000000005</v>
      </c>
      <c r="I109" s="1">
        <v>222.34100000000001</v>
      </c>
      <c r="J109" s="1">
        <v>2.8248899999999999</v>
      </c>
      <c r="K109" s="1">
        <v>30.455100000000002</v>
      </c>
      <c r="N109" s="2">
        <v>160</v>
      </c>
      <c r="O109" s="3">
        <v>30</v>
      </c>
      <c r="P109" s="2">
        <v>45</v>
      </c>
      <c r="Q109" s="2">
        <v>43</v>
      </c>
      <c r="R109" s="14">
        <f t="shared" si="2"/>
        <v>10</v>
      </c>
      <c r="S109" s="2">
        <v>1.5</v>
      </c>
      <c r="T109" s="2">
        <v>2.25</v>
      </c>
      <c r="U109" s="2">
        <v>600</v>
      </c>
      <c r="V109" s="4">
        <v>165.37</v>
      </c>
      <c r="W109" s="2">
        <v>206.35</v>
      </c>
      <c r="X109" s="2">
        <v>6.27</v>
      </c>
      <c r="Y109" s="2">
        <v>39.29</v>
      </c>
      <c r="Z109" s="18"/>
      <c r="AA109" s="7">
        <v>108</v>
      </c>
      <c r="AB109" s="2">
        <v>33</v>
      </c>
      <c r="AC109" s="2">
        <v>25</v>
      </c>
      <c r="AD109" s="3">
        <v>0.75</v>
      </c>
      <c r="AF109">
        <f t="shared" si="3"/>
        <v>-11.656910155255805</v>
      </c>
    </row>
    <row r="110" spans="1:32" ht="16.5" thickTop="1" thickBot="1" x14ac:dyDescent="0.3">
      <c r="A110" s="1">
        <v>150</v>
      </c>
      <c r="B110" s="1">
        <v>22.6330343258313</v>
      </c>
      <c r="C110" s="1">
        <v>55.695462866304197</v>
      </c>
      <c r="D110" s="1">
        <v>30</v>
      </c>
      <c r="E110" s="1">
        <v>1.3</v>
      </c>
      <c r="F110" s="1">
        <v>2.5</v>
      </c>
      <c r="G110" s="1">
        <v>500</v>
      </c>
      <c r="H110" s="1">
        <v>95.368799999999993</v>
      </c>
      <c r="I110" s="1">
        <v>264.28300000000002</v>
      </c>
      <c r="J110" s="1">
        <v>4.9824599999999997</v>
      </c>
      <c r="K110" s="1">
        <v>34.924199999999999</v>
      </c>
      <c r="N110" s="2">
        <v>140</v>
      </c>
      <c r="O110" s="3">
        <v>20</v>
      </c>
      <c r="P110" s="2">
        <v>45</v>
      </c>
      <c r="Q110" s="2">
        <v>43</v>
      </c>
      <c r="R110" s="14">
        <f t="shared" si="2"/>
        <v>10</v>
      </c>
      <c r="S110" s="2">
        <v>1.1000000000000001</v>
      </c>
      <c r="T110" s="2">
        <v>2.25</v>
      </c>
      <c r="U110" s="2">
        <v>800</v>
      </c>
      <c r="V110" s="16">
        <v>-9.8800000000000008</v>
      </c>
      <c r="W110" s="2">
        <v>53.56</v>
      </c>
      <c r="X110" s="2">
        <v>23.49</v>
      </c>
      <c r="Y110" s="2">
        <v>28.38</v>
      </c>
      <c r="Z110" s="18"/>
      <c r="AA110" s="7">
        <v>109</v>
      </c>
      <c r="AB110" s="2">
        <v>33</v>
      </c>
      <c r="AC110" s="2">
        <v>25</v>
      </c>
      <c r="AD110" s="3">
        <v>2.1</v>
      </c>
      <c r="AF110">
        <f t="shared" si="3"/>
        <v>40.768146582100087</v>
      </c>
    </row>
    <row r="111" spans="1:32" ht="16.5" thickTop="1" thickBot="1" x14ac:dyDescent="0.3">
      <c r="A111" s="1">
        <v>150</v>
      </c>
      <c r="B111" s="1">
        <v>22.6330343258313</v>
      </c>
      <c r="C111" s="1">
        <v>55.695462866304197</v>
      </c>
      <c r="D111" s="1">
        <v>30</v>
      </c>
      <c r="E111" s="1">
        <v>1.3</v>
      </c>
      <c r="F111" s="1">
        <v>2.5</v>
      </c>
      <c r="G111" s="1">
        <v>600</v>
      </c>
      <c r="H111" s="1">
        <v>101.304</v>
      </c>
      <c r="I111" s="1">
        <v>299.19200000000001</v>
      </c>
      <c r="J111" s="1">
        <v>7.9934700000000003</v>
      </c>
      <c r="K111" s="1">
        <v>39.0227</v>
      </c>
      <c r="N111" s="2">
        <v>140</v>
      </c>
      <c r="O111" s="3">
        <v>20</v>
      </c>
      <c r="P111" s="2">
        <v>45</v>
      </c>
      <c r="Q111" s="2">
        <v>43</v>
      </c>
      <c r="R111" s="14">
        <f t="shared" si="2"/>
        <v>10</v>
      </c>
      <c r="S111" s="2">
        <v>1.3</v>
      </c>
      <c r="T111" s="2">
        <v>2.25</v>
      </c>
      <c r="U111" s="2">
        <v>800</v>
      </c>
      <c r="V111" s="2">
        <v>35.75</v>
      </c>
      <c r="W111" s="2">
        <v>102.77</v>
      </c>
      <c r="X111" s="2">
        <v>23.49</v>
      </c>
      <c r="Y111" s="2">
        <v>34.409999999999997</v>
      </c>
      <c r="Z111" s="18"/>
      <c r="AA111" s="7">
        <v>110</v>
      </c>
      <c r="AB111" s="2">
        <v>33</v>
      </c>
      <c r="AC111" s="2">
        <v>25</v>
      </c>
      <c r="AD111" s="3">
        <v>2.1</v>
      </c>
      <c r="AF111">
        <f t="shared" si="3"/>
        <v>26.503923278116844</v>
      </c>
    </row>
    <row r="112" spans="1:32" ht="16.5" thickTop="1" thickBot="1" x14ac:dyDescent="0.3">
      <c r="A112" s="1">
        <v>150</v>
      </c>
      <c r="B112" s="1">
        <v>22.6330343258313</v>
      </c>
      <c r="C112" s="1">
        <v>55.695462866304197</v>
      </c>
      <c r="D112" s="1">
        <v>30</v>
      </c>
      <c r="E112" s="1">
        <v>1.3</v>
      </c>
      <c r="F112" s="1">
        <v>2.5</v>
      </c>
      <c r="G112" s="1">
        <v>700</v>
      </c>
      <c r="H112" s="1">
        <v>103.155</v>
      </c>
      <c r="I112" s="1">
        <v>324.68900000000002</v>
      </c>
      <c r="J112" s="1">
        <v>11.994400000000001</v>
      </c>
      <c r="K112" s="1">
        <v>42.755000000000003</v>
      </c>
      <c r="N112" s="2">
        <v>140</v>
      </c>
      <c r="O112" s="3">
        <v>20</v>
      </c>
      <c r="P112" s="2">
        <v>45</v>
      </c>
      <c r="Q112" s="2">
        <v>43</v>
      </c>
      <c r="R112" s="14">
        <f t="shared" si="2"/>
        <v>10</v>
      </c>
      <c r="S112" s="2">
        <v>1.5</v>
      </c>
      <c r="T112" s="2">
        <v>2.25</v>
      </c>
      <c r="U112" s="2">
        <v>800</v>
      </c>
      <c r="V112" s="2">
        <v>75.83</v>
      </c>
      <c r="W112" s="2">
        <v>147.47</v>
      </c>
      <c r="X112" s="2">
        <v>23.49</v>
      </c>
      <c r="Y112" s="2">
        <v>39.82</v>
      </c>
      <c r="Z112" s="18"/>
      <c r="AA112" s="7">
        <v>111</v>
      </c>
      <c r="AB112" s="2">
        <v>33</v>
      </c>
      <c r="AC112" s="2">
        <v>25</v>
      </c>
      <c r="AD112" s="3">
        <v>2.1</v>
      </c>
      <c r="AF112">
        <f t="shared" si="3"/>
        <v>20.919136112506294</v>
      </c>
    </row>
    <row r="113" spans="1:32" ht="16.5" thickTop="1" thickBot="1" x14ac:dyDescent="0.3">
      <c r="A113" s="1">
        <v>150</v>
      </c>
      <c r="B113" s="1">
        <v>22.6330343258313</v>
      </c>
      <c r="C113" s="1">
        <v>55.695462866304197</v>
      </c>
      <c r="D113" s="1">
        <v>30</v>
      </c>
      <c r="E113" s="1">
        <v>1.3</v>
      </c>
      <c r="F113" s="1">
        <v>2.5</v>
      </c>
      <c r="G113" s="1">
        <v>800</v>
      </c>
      <c r="H113" s="1">
        <v>101.152</v>
      </c>
      <c r="I113" s="1">
        <v>340.15199999999999</v>
      </c>
      <c r="J113" s="1">
        <v>17.121600000000001</v>
      </c>
      <c r="K113" s="1">
        <v>46.1935</v>
      </c>
      <c r="N113" s="2">
        <v>140</v>
      </c>
      <c r="O113" s="3">
        <v>20</v>
      </c>
      <c r="P113" s="2">
        <v>60</v>
      </c>
      <c r="Q113" s="2">
        <v>47</v>
      </c>
      <c r="R113" s="14">
        <f t="shared" si="2"/>
        <v>14</v>
      </c>
      <c r="S113" s="2">
        <v>1.1000000000000001</v>
      </c>
      <c r="T113" s="2">
        <v>2.25</v>
      </c>
      <c r="U113" s="2">
        <v>600</v>
      </c>
      <c r="V113" s="2">
        <v>66.31</v>
      </c>
      <c r="W113" s="2">
        <v>97.89</v>
      </c>
      <c r="X113" s="2">
        <v>6.45</v>
      </c>
      <c r="Y113" s="2">
        <v>24.69</v>
      </c>
      <c r="Z113" s="18"/>
      <c r="AA113" s="7">
        <v>112</v>
      </c>
      <c r="AB113" s="2">
        <v>33</v>
      </c>
      <c r="AC113" s="2">
        <v>25</v>
      </c>
      <c r="AD113" s="3">
        <v>0.77</v>
      </c>
      <c r="AF113">
        <f t="shared" si="3"/>
        <v>1.7820980153908372</v>
      </c>
    </row>
    <row r="114" spans="1:32" ht="16.5" thickTop="1" thickBot="1" x14ac:dyDescent="0.3">
      <c r="A114" s="1">
        <v>150</v>
      </c>
      <c r="B114" s="1">
        <v>27.703619084463998</v>
      </c>
      <c r="C114" s="1">
        <v>55.695462866304197</v>
      </c>
      <c r="D114" s="1">
        <v>30</v>
      </c>
      <c r="E114" s="1">
        <v>1.3</v>
      </c>
      <c r="F114" s="1">
        <v>2.5</v>
      </c>
      <c r="G114" s="1">
        <v>100</v>
      </c>
      <c r="H114" s="1">
        <v>26.543800000000001</v>
      </c>
      <c r="I114" s="1">
        <v>71.639799999999994</v>
      </c>
      <c r="J114" s="1">
        <v>8.5100599999999998E-2</v>
      </c>
      <c r="K114" s="1">
        <v>17.306699999999999</v>
      </c>
      <c r="N114" s="2">
        <v>140</v>
      </c>
      <c r="O114" s="3">
        <v>20</v>
      </c>
      <c r="P114" s="2">
        <v>60</v>
      </c>
      <c r="Q114" s="2">
        <v>47</v>
      </c>
      <c r="R114" s="14">
        <f t="shared" si="2"/>
        <v>14</v>
      </c>
      <c r="S114" s="2">
        <v>1.3</v>
      </c>
      <c r="T114" s="2">
        <v>2.25</v>
      </c>
      <c r="U114" s="2">
        <v>600</v>
      </c>
      <c r="V114" s="2">
        <v>102.85</v>
      </c>
      <c r="W114" s="2">
        <v>140.13</v>
      </c>
      <c r="X114" s="2">
        <v>6.45</v>
      </c>
      <c r="Y114" s="2">
        <v>30.28</v>
      </c>
      <c r="Z114" s="18"/>
      <c r="AA114" s="7">
        <v>113</v>
      </c>
      <c r="AB114" s="2">
        <v>33</v>
      </c>
      <c r="AC114" s="2">
        <v>25</v>
      </c>
      <c r="AD114" s="3">
        <v>0.77</v>
      </c>
      <c r="AF114">
        <f t="shared" si="3"/>
        <v>1.8163804491413496</v>
      </c>
    </row>
    <row r="115" spans="1:32" ht="16.5" thickTop="1" thickBot="1" x14ac:dyDescent="0.3">
      <c r="A115" s="1">
        <v>150</v>
      </c>
      <c r="B115" s="1">
        <v>27.703619084463998</v>
      </c>
      <c r="C115" s="1">
        <v>55.695462866304197</v>
      </c>
      <c r="D115" s="1">
        <v>30</v>
      </c>
      <c r="E115" s="1">
        <v>1.3</v>
      </c>
      <c r="F115" s="1">
        <v>2.5</v>
      </c>
      <c r="G115" s="1">
        <v>200</v>
      </c>
      <c r="H115" s="1">
        <v>51.945799999999998</v>
      </c>
      <c r="I115" s="1">
        <v>129.958</v>
      </c>
      <c r="J115" s="1">
        <v>0.401119</v>
      </c>
      <c r="K115" s="1">
        <v>22.884399999999999</v>
      </c>
      <c r="N115" s="2">
        <v>140</v>
      </c>
      <c r="O115" s="3">
        <v>20</v>
      </c>
      <c r="P115" s="2">
        <v>60</v>
      </c>
      <c r="Q115" s="2">
        <v>47</v>
      </c>
      <c r="R115" s="14">
        <f t="shared" si="2"/>
        <v>14</v>
      </c>
      <c r="S115" s="2">
        <v>1.5</v>
      </c>
      <c r="T115" s="2">
        <v>2.25</v>
      </c>
      <c r="U115" s="2">
        <v>600</v>
      </c>
      <c r="V115" s="2">
        <v>135.15</v>
      </c>
      <c r="W115" s="2">
        <v>178.38</v>
      </c>
      <c r="X115" s="2">
        <v>6.45</v>
      </c>
      <c r="Y115" s="2">
        <v>35.520000000000003</v>
      </c>
      <c r="Z115" s="18"/>
      <c r="AA115" s="7">
        <v>114</v>
      </c>
      <c r="AB115" s="2">
        <v>33</v>
      </c>
      <c r="AC115" s="2">
        <v>25</v>
      </c>
      <c r="AD115" s="3">
        <v>0.77</v>
      </c>
      <c r="AF115">
        <f t="shared" si="3"/>
        <v>3.5472972972972512</v>
      </c>
    </row>
    <row r="116" spans="1:32" ht="16.5" thickTop="1" thickBot="1" x14ac:dyDescent="0.3">
      <c r="A116" s="1">
        <v>150</v>
      </c>
      <c r="B116" s="1">
        <v>27.703619084463998</v>
      </c>
      <c r="C116" s="1">
        <v>55.695462866304197</v>
      </c>
      <c r="D116" s="1">
        <v>30</v>
      </c>
      <c r="E116" s="1">
        <v>1.3</v>
      </c>
      <c r="F116" s="1">
        <v>2.5</v>
      </c>
      <c r="G116" s="1">
        <v>300</v>
      </c>
      <c r="H116" s="1">
        <v>74.041499999999999</v>
      </c>
      <c r="I116" s="1">
        <v>183.702</v>
      </c>
      <c r="J116" s="1">
        <v>1.0391300000000001</v>
      </c>
      <c r="K116" s="1">
        <v>28.3123</v>
      </c>
      <c r="N116" s="2">
        <v>160</v>
      </c>
      <c r="O116" s="3">
        <v>20</v>
      </c>
      <c r="P116" s="2">
        <v>45</v>
      </c>
      <c r="Q116" s="2">
        <v>47</v>
      </c>
      <c r="R116" s="14">
        <f t="shared" si="2"/>
        <v>14</v>
      </c>
      <c r="S116" s="2">
        <v>1.1000000000000001</v>
      </c>
      <c r="T116" s="2">
        <v>2.25</v>
      </c>
      <c r="U116" s="2">
        <v>600</v>
      </c>
      <c r="V116" s="2">
        <v>55.32</v>
      </c>
      <c r="W116" s="2">
        <v>94.23</v>
      </c>
      <c r="X116" s="2">
        <v>11.98</v>
      </c>
      <c r="Y116" s="2">
        <v>23.95</v>
      </c>
      <c r="Z116" s="18"/>
      <c r="AA116" s="7">
        <v>115</v>
      </c>
      <c r="AB116" s="2">
        <v>33</v>
      </c>
      <c r="AC116" s="2">
        <v>25</v>
      </c>
      <c r="AD116" s="3">
        <v>1.43</v>
      </c>
      <c r="AF116">
        <f t="shared" si="3"/>
        <v>12.442588726513588</v>
      </c>
    </row>
    <row r="117" spans="1:32" ht="16.5" thickTop="1" thickBot="1" x14ac:dyDescent="0.3">
      <c r="A117" s="1">
        <v>150</v>
      </c>
      <c r="B117" s="1">
        <v>27.703619084463998</v>
      </c>
      <c r="C117" s="1">
        <v>55.695462866304197</v>
      </c>
      <c r="D117" s="1">
        <v>30</v>
      </c>
      <c r="E117" s="1">
        <v>1.3</v>
      </c>
      <c r="F117" s="1">
        <v>2.5</v>
      </c>
      <c r="G117" s="1">
        <v>400</v>
      </c>
      <c r="H117" s="1">
        <v>92.258099999999999</v>
      </c>
      <c r="I117" s="1">
        <v>234.44</v>
      </c>
      <c r="J117" s="1">
        <v>2.0902099999999999</v>
      </c>
      <c r="K117" s="1">
        <v>33.427799999999998</v>
      </c>
      <c r="N117" s="2">
        <v>160</v>
      </c>
      <c r="O117" s="3">
        <v>20</v>
      </c>
      <c r="P117" s="2">
        <v>45</v>
      </c>
      <c r="Q117" s="2">
        <v>47</v>
      </c>
      <c r="R117" s="14">
        <f t="shared" si="2"/>
        <v>14</v>
      </c>
      <c r="S117" s="2">
        <v>1.3</v>
      </c>
      <c r="T117" s="2">
        <v>2.25</v>
      </c>
      <c r="U117" s="2">
        <v>600</v>
      </c>
      <c r="V117" s="2">
        <v>91.93</v>
      </c>
      <c r="W117" s="2">
        <v>136.21</v>
      </c>
      <c r="X117" s="2">
        <v>11.98</v>
      </c>
      <c r="Y117" s="2">
        <v>29.35</v>
      </c>
      <c r="Z117" s="18"/>
      <c r="AA117" s="7">
        <v>116</v>
      </c>
      <c r="AB117" s="2">
        <v>33</v>
      </c>
      <c r="AC117" s="2">
        <v>25</v>
      </c>
      <c r="AD117" s="3">
        <v>1.43</v>
      </c>
      <c r="AF117">
        <f t="shared" si="3"/>
        <v>10.05110732538329</v>
      </c>
    </row>
    <row r="118" spans="1:32" ht="16.5" thickTop="1" thickBot="1" x14ac:dyDescent="0.3">
      <c r="A118" s="1">
        <v>150</v>
      </c>
      <c r="B118" s="1">
        <v>27.703619084463998</v>
      </c>
      <c r="C118" s="1">
        <v>55.695462866304197</v>
      </c>
      <c r="D118" s="1">
        <v>30</v>
      </c>
      <c r="E118" s="1">
        <v>1.3</v>
      </c>
      <c r="F118" s="1">
        <v>2.5</v>
      </c>
      <c r="G118" s="1">
        <v>500</v>
      </c>
      <c r="H118" s="1">
        <v>106.56100000000001</v>
      </c>
      <c r="I118" s="1">
        <v>281.64400000000001</v>
      </c>
      <c r="J118" s="1">
        <v>3.6454399999999998</v>
      </c>
      <c r="K118" s="1">
        <v>38.219200000000001</v>
      </c>
      <c r="N118" s="2">
        <v>160</v>
      </c>
      <c r="O118" s="3">
        <v>20</v>
      </c>
      <c r="P118" s="2">
        <v>45</v>
      </c>
      <c r="Q118" s="2">
        <v>47</v>
      </c>
      <c r="R118" s="14">
        <f t="shared" si="2"/>
        <v>14</v>
      </c>
      <c r="S118" s="2">
        <v>1.5</v>
      </c>
      <c r="T118" s="2">
        <v>2.25</v>
      </c>
      <c r="U118" s="2">
        <v>600</v>
      </c>
      <c r="V118" s="2">
        <v>124.18</v>
      </c>
      <c r="W118" s="2">
        <v>174.54</v>
      </c>
      <c r="X118" s="2">
        <v>11.98</v>
      </c>
      <c r="Y118" s="2">
        <v>34.36</v>
      </c>
      <c r="Z118" s="18"/>
      <c r="AA118" s="7">
        <v>117</v>
      </c>
      <c r="AB118" s="2">
        <v>33</v>
      </c>
      <c r="AC118" s="2">
        <v>25</v>
      </c>
      <c r="AD118" s="3">
        <v>1.43</v>
      </c>
      <c r="AF118">
        <f t="shared" si="3"/>
        <v>11.699650756693778</v>
      </c>
    </row>
    <row r="119" spans="1:32" ht="16.5" thickTop="1" thickBot="1" x14ac:dyDescent="0.3">
      <c r="A119" s="1">
        <v>150</v>
      </c>
      <c r="B119" s="1">
        <v>27.703619084463998</v>
      </c>
      <c r="C119" s="1">
        <v>55.695462866304197</v>
      </c>
      <c r="D119" s="1">
        <v>30</v>
      </c>
      <c r="E119" s="1">
        <v>1.3</v>
      </c>
      <c r="F119" s="1">
        <v>2.5</v>
      </c>
      <c r="G119" s="1">
        <v>600</v>
      </c>
      <c r="H119" s="1">
        <v>117.126</v>
      </c>
      <c r="I119" s="1">
        <v>324.52800000000002</v>
      </c>
      <c r="J119" s="1">
        <v>5.7958800000000004</v>
      </c>
      <c r="K119" s="1">
        <v>42.705500000000001</v>
      </c>
      <c r="N119" s="2">
        <v>140</v>
      </c>
      <c r="O119" s="3">
        <v>30</v>
      </c>
      <c r="P119" s="2">
        <v>60</v>
      </c>
      <c r="Q119" s="2">
        <v>47</v>
      </c>
      <c r="R119" s="14">
        <f t="shared" si="2"/>
        <v>14</v>
      </c>
      <c r="S119" s="2">
        <v>1.1000000000000001</v>
      </c>
      <c r="T119" s="2">
        <v>2.25</v>
      </c>
      <c r="U119" s="2">
        <v>600</v>
      </c>
      <c r="V119" s="2">
        <v>105.34</v>
      </c>
      <c r="W119" s="2">
        <v>130.81</v>
      </c>
      <c r="X119" s="2">
        <v>3.36</v>
      </c>
      <c r="Y119" s="2">
        <v>27.84</v>
      </c>
      <c r="Z119" s="18"/>
      <c r="AA119" s="7">
        <v>118</v>
      </c>
      <c r="AB119" s="2">
        <v>33</v>
      </c>
      <c r="AC119" s="2">
        <v>25</v>
      </c>
      <c r="AD119" s="3">
        <v>0.4</v>
      </c>
      <c r="AF119">
        <f t="shared" si="3"/>
        <v>-20.581896551724142</v>
      </c>
    </row>
    <row r="120" spans="1:32" ht="16.5" thickTop="1" thickBot="1" x14ac:dyDescent="0.3">
      <c r="A120" s="1">
        <v>150</v>
      </c>
      <c r="B120" s="1">
        <v>27.703619084463998</v>
      </c>
      <c r="C120" s="1">
        <v>55.695462866304197</v>
      </c>
      <c r="D120" s="1">
        <v>30</v>
      </c>
      <c r="E120" s="1">
        <v>1.3</v>
      </c>
      <c r="F120" s="1">
        <v>2.5</v>
      </c>
      <c r="G120" s="1">
        <v>700</v>
      </c>
      <c r="H120" s="1">
        <v>124.136</v>
      </c>
      <c r="I120" s="1">
        <v>361.76</v>
      </c>
      <c r="J120" s="1">
        <v>8.6326199999999993</v>
      </c>
      <c r="K120" s="1">
        <v>46.887300000000003</v>
      </c>
      <c r="N120" s="2">
        <v>140</v>
      </c>
      <c r="O120" s="3">
        <v>30</v>
      </c>
      <c r="P120" s="2">
        <v>60</v>
      </c>
      <c r="Q120" s="2">
        <v>47</v>
      </c>
      <c r="R120" s="14">
        <f t="shared" si="2"/>
        <v>14</v>
      </c>
      <c r="S120" s="2">
        <v>1.3</v>
      </c>
      <c r="T120" s="2">
        <v>2.25</v>
      </c>
      <c r="U120" s="2">
        <v>600</v>
      </c>
      <c r="V120" s="2">
        <v>141.72999999999999</v>
      </c>
      <c r="W120" s="2">
        <v>172.62</v>
      </c>
      <c r="X120" s="2">
        <v>3.36</v>
      </c>
      <c r="Y120" s="2">
        <v>34.1</v>
      </c>
      <c r="Z120" s="18"/>
      <c r="AA120" s="7">
        <v>119</v>
      </c>
      <c r="AB120" s="2">
        <v>33</v>
      </c>
      <c r="AC120" s="2">
        <v>25</v>
      </c>
      <c r="AD120" s="3">
        <v>0.4</v>
      </c>
      <c r="AF120">
        <f t="shared" si="3"/>
        <v>-19.266862170087933</v>
      </c>
    </row>
    <row r="121" spans="1:32" ht="16.5" thickTop="1" thickBot="1" x14ac:dyDescent="0.3">
      <c r="A121" s="1">
        <v>150</v>
      </c>
      <c r="B121" s="1">
        <v>27.703619084463998</v>
      </c>
      <c r="C121" s="1">
        <v>55.695462866304197</v>
      </c>
      <c r="D121" s="1">
        <v>30</v>
      </c>
      <c r="E121" s="1">
        <v>1.3</v>
      </c>
      <c r="F121" s="1">
        <v>2.5</v>
      </c>
      <c r="G121" s="1">
        <v>800</v>
      </c>
      <c r="H121" s="1">
        <v>127.764</v>
      </c>
      <c r="I121" s="1">
        <v>391.60700000000003</v>
      </c>
      <c r="J121" s="1">
        <v>12.246700000000001</v>
      </c>
      <c r="K121" s="1">
        <v>50.763800000000003</v>
      </c>
      <c r="N121" s="2">
        <v>140</v>
      </c>
      <c r="O121" s="3">
        <v>30</v>
      </c>
      <c r="P121" s="2">
        <v>60</v>
      </c>
      <c r="Q121" s="2">
        <v>47</v>
      </c>
      <c r="R121" s="14">
        <f t="shared" si="2"/>
        <v>14</v>
      </c>
      <c r="S121" s="2">
        <v>1.5</v>
      </c>
      <c r="T121" s="2">
        <v>2.25</v>
      </c>
      <c r="U121" s="2">
        <v>600</v>
      </c>
      <c r="V121" s="4">
        <v>174.94</v>
      </c>
      <c r="W121" s="2">
        <v>210.09</v>
      </c>
      <c r="X121" s="2">
        <v>3.36</v>
      </c>
      <c r="Y121" s="2">
        <v>40.19</v>
      </c>
      <c r="Z121" s="18"/>
      <c r="AA121" s="7">
        <v>120</v>
      </c>
      <c r="AB121" s="2">
        <v>33</v>
      </c>
      <c r="AC121" s="2">
        <v>25</v>
      </c>
      <c r="AD121" s="3">
        <v>0.4</v>
      </c>
      <c r="AF121">
        <f t="shared" si="3"/>
        <v>-20.900721572530458</v>
      </c>
    </row>
    <row r="122" spans="1:32" ht="16.5" thickTop="1" thickBot="1" x14ac:dyDescent="0.3">
      <c r="A122" s="1">
        <v>150</v>
      </c>
      <c r="B122" s="1">
        <v>17.1640682380249</v>
      </c>
      <c r="C122" s="1">
        <v>63.651957561490498</v>
      </c>
      <c r="D122" s="1">
        <v>30</v>
      </c>
      <c r="E122" s="1">
        <v>1.3</v>
      </c>
      <c r="F122" s="1">
        <v>2.5</v>
      </c>
      <c r="G122" s="1">
        <v>100</v>
      </c>
      <c r="H122" s="1">
        <v>25.926200000000001</v>
      </c>
      <c r="I122" s="1">
        <v>65.610900000000001</v>
      </c>
      <c r="J122" s="1">
        <v>0.129025</v>
      </c>
      <c r="K122" s="1">
        <v>13.1798</v>
      </c>
      <c r="N122" s="2">
        <v>140</v>
      </c>
      <c r="O122" s="3">
        <v>30</v>
      </c>
      <c r="P122" s="2">
        <v>60</v>
      </c>
      <c r="Q122" s="2">
        <v>47</v>
      </c>
      <c r="R122" s="14">
        <f t="shared" si="2"/>
        <v>10</v>
      </c>
      <c r="S122" s="2">
        <v>1.1000000000000001</v>
      </c>
      <c r="T122" s="2">
        <v>2.25</v>
      </c>
      <c r="U122" s="2">
        <v>600</v>
      </c>
      <c r="V122" s="2">
        <v>87.43</v>
      </c>
      <c r="W122" s="2">
        <v>116.43</v>
      </c>
      <c r="X122" s="2">
        <v>3.42</v>
      </c>
      <c r="Y122" s="2">
        <v>29.95</v>
      </c>
      <c r="Z122" s="18"/>
      <c r="AA122" s="7">
        <v>121</v>
      </c>
      <c r="AB122" s="2">
        <v>37</v>
      </c>
      <c r="AC122" s="2">
        <v>25</v>
      </c>
      <c r="AD122" s="3">
        <v>0.41</v>
      </c>
      <c r="AF122">
        <f t="shared" si="3"/>
        <v>-14.590984974958268</v>
      </c>
    </row>
    <row r="123" spans="1:32" ht="16.5" thickTop="1" thickBot="1" x14ac:dyDescent="0.3">
      <c r="A123" s="1">
        <v>150</v>
      </c>
      <c r="B123" s="1">
        <v>17.1640682380249</v>
      </c>
      <c r="C123" s="1">
        <v>63.651957561490498</v>
      </c>
      <c r="D123" s="1">
        <v>30</v>
      </c>
      <c r="E123" s="1">
        <v>1.3</v>
      </c>
      <c r="F123" s="1">
        <v>2.5</v>
      </c>
      <c r="G123" s="1">
        <v>200</v>
      </c>
      <c r="H123" s="1">
        <v>48.744</v>
      </c>
      <c r="I123" s="1">
        <v>118.077</v>
      </c>
      <c r="J123" s="1">
        <v>0.63720500000000002</v>
      </c>
      <c r="K123" s="1">
        <v>18.592300000000002</v>
      </c>
      <c r="N123" s="2">
        <v>140</v>
      </c>
      <c r="O123" s="3">
        <v>30</v>
      </c>
      <c r="P123" s="2">
        <v>60</v>
      </c>
      <c r="Q123" s="2">
        <v>47</v>
      </c>
      <c r="R123" s="14">
        <f t="shared" si="2"/>
        <v>10</v>
      </c>
      <c r="S123" s="2">
        <v>1.3</v>
      </c>
      <c r="T123" s="2">
        <v>2.25</v>
      </c>
      <c r="U123" s="2">
        <v>600</v>
      </c>
      <c r="V123" s="2">
        <v>123.58</v>
      </c>
      <c r="W123" s="2">
        <v>158.32</v>
      </c>
      <c r="X123" s="2">
        <v>3.42</v>
      </c>
      <c r="Y123" s="2">
        <v>36.700000000000003</v>
      </c>
      <c r="Z123" s="18"/>
      <c r="AA123" s="7">
        <v>122</v>
      </c>
      <c r="AB123" s="2">
        <v>37</v>
      </c>
      <c r="AC123" s="2">
        <v>25</v>
      </c>
      <c r="AD123" s="3">
        <v>0.41</v>
      </c>
      <c r="AF123">
        <f t="shared" si="3"/>
        <v>-14.659400544959153</v>
      </c>
    </row>
    <row r="124" spans="1:32" ht="16.5" thickTop="1" thickBot="1" x14ac:dyDescent="0.3">
      <c r="A124" s="1">
        <v>150</v>
      </c>
      <c r="B124" s="1">
        <v>17.1640682380249</v>
      </c>
      <c r="C124" s="1">
        <v>63.651957561490498</v>
      </c>
      <c r="D124" s="1">
        <v>30</v>
      </c>
      <c r="E124" s="1">
        <v>1.3</v>
      </c>
      <c r="F124" s="1">
        <v>2.5</v>
      </c>
      <c r="G124" s="1">
        <v>300</v>
      </c>
      <c r="H124" s="1">
        <v>66.1738</v>
      </c>
      <c r="I124" s="1">
        <v>166.178</v>
      </c>
      <c r="J124" s="1">
        <v>1.7061999999999999</v>
      </c>
      <c r="K124" s="1">
        <v>23.636700000000001</v>
      </c>
      <c r="N124" s="2">
        <v>140</v>
      </c>
      <c r="O124" s="3">
        <v>30</v>
      </c>
      <c r="P124" s="2">
        <v>60</v>
      </c>
      <c r="Q124" s="2">
        <v>47</v>
      </c>
      <c r="R124" s="14">
        <f t="shared" si="2"/>
        <v>10</v>
      </c>
      <c r="S124" s="2">
        <v>1.5</v>
      </c>
      <c r="T124" s="2">
        <v>2.25</v>
      </c>
      <c r="U124" s="2">
        <v>600</v>
      </c>
      <c r="V124" s="2">
        <v>156.91</v>
      </c>
      <c r="W124" s="2">
        <v>196.85</v>
      </c>
      <c r="X124" s="2">
        <v>3.42</v>
      </c>
      <c r="Y124" s="2">
        <v>43.27</v>
      </c>
      <c r="Z124" s="18"/>
      <c r="AA124" s="7">
        <v>123</v>
      </c>
      <c r="AB124" s="2">
        <v>37</v>
      </c>
      <c r="AC124" s="2">
        <v>25</v>
      </c>
      <c r="AD124" s="3">
        <v>0.41</v>
      </c>
      <c r="AF124">
        <f t="shared" si="3"/>
        <v>-15.599722671596963</v>
      </c>
    </row>
    <row r="125" spans="1:32" ht="16.5" thickTop="1" thickBot="1" x14ac:dyDescent="0.3">
      <c r="A125" s="1">
        <v>150</v>
      </c>
      <c r="B125" s="1">
        <v>17.1640682380249</v>
      </c>
      <c r="C125" s="1">
        <v>63.651957561490498</v>
      </c>
      <c r="D125" s="1">
        <v>30</v>
      </c>
      <c r="E125" s="1">
        <v>1.3</v>
      </c>
      <c r="F125" s="1">
        <v>2.5</v>
      </c>
      <c r="G125" s="1">
        <v>400</v>
      </c>
      <c r="H125" s="1">
        <v>78.101399999999998</v>
      </c>
      <c r="I125" s="1">
        <v>209.11199999999999</v>
      </c>
      <c r="J125" s="1">
        <v>3.5176500000000002</v>
      </c>
      <c r="K125" s="1">
        <v>28.247599999999998</v>
      </c>
      <c r="N125" s="2">
        <v>140</v>
      </c>
      <c r="O125" s="3">
        <v>20</v>
      </c>
      <c r="P125" s="2">
        <v>45</v>
      </c>
      <c r="Q125" s="2">
        <v>47</v>
      </c>
      <c r="R125" s="14">
        <f t="shared" si="2"/>
        <v>14</v>
      </c>
      <c r="S125" s="2">
        <v>1.1000000000000001</v>
      </c>
      <c r="T125" s="2">
        <v>2.25</v>
      </c>
      <c r="U125" s="2">
        <v>800</v>
      </c>
      <c r="V125" s="16">
        <v>-5.44</v>
      </c>
      <c r="W125" s="2">
        <v>57.68</v>
      </c>
      <c r="X125" s="2">
        <v>23.08</v>
      </c>
      <c r="Y125" s="2">
        <v>28.23</v>
      </c>
      <c r="Z125" s="18"/>
      <c r="AA125" s="7">
        <v>124</v>
      </c>
      <c r="AB125" s="2">
        <v>33</v>
      </c>
      <c r="AC125" s="2">
        <v>25</v>
      </c>
      <c r="AD125" s="3">
        <v>2.0699999999999998</v>
      </c>
      <c r="AF125">
        <f t="shared" si="3"/>
        <v>41.834927382217494</v>
      </c>
    </row>
    <row r="126" spans="1:32" ht="16.5" thickTop="1" thickBot="1" x14ac:dyDescent="0.3">
      <c r="A126" s="1">
        <v>150</v>
      </c>
      <c r="B126" s="1">
        <v>17.1640682380249</v>
      </c>
      <c r="C126" s="1">
        <v>63.651957561490498</v>
      </c>
      <c r="D126" s="1">
        <v>30</v>
      </c>
      <c r="E126" s="1">
        <v>1.3</v>
      </c>
      <c r="F126" s="1">
        <v>2.5</v>
      </c>
      <c r="G126" s="1">
        <v>500</v>
      </c>
      <c r="H126" s="1">
        <v>84.875100000000003</v>
      </c>
      <c r="I126" s="1">
        <v>245.06700000000001</v>
      </c>
      <c r="J126" s="1">
        <v>6.2532300000000003</v>
      </c>
      <c r="K126" s="1">
        <v>32.440300000000001</v>
      </c>
      <c r="N126" s="2">
        <v>140</v>
      </c>
      <c r="O126" s="3">
        <v>20</v>
      </c>
      <c r="P126" s="2">
        <v>45</v>
      </c>
      <c r="Q126" s="2">
        <v>47</v>
      </c>
      <c r="R126" s="14">
        <f t="shared" si="2"/>
        <v>14</v>
      </c>
      <c r="S126" s="2">
        <v>1.3</v>
      </c>
      <c r="T126" s="2">
        <v>2.25</v>
      </c>
      <c r="U126" s="2">
        <v>800</v>
      </c>
      <c r="V126" s="2">
        <v>40.76</v>
      </c>
      <c r="W126" s="2">
        <v>107.46</v>
      </c>
      <c r="X126" s="2">
        <v>23.08</v>
      </c>
      <c r="Y126" s="2">
        <v>34.26</v>
      </c>
      <c r="Z126" s="18"/>
      <c r="AA126" s="7">
        <v>125</v>
      </c>
      <c r="AB126" s="2">
        <v>33</v>
      </c>
      <c r="AC126" s="2">
        <v>25</v>
      </c>
      <c r="AD126" s="3">
        <v>2.0699999999999998</v>
      </c>
      <c r="AF126">
        <f t="shared" si="3"/>
        <v>27.320490367775811</v>
      </c>
    </row>
    <row r="127" spans="1:32" ht="16.5" thickTop="1" thickBot="1" x14ac:dyDescent="0.3">
      <c r="A127" s="1">
        <v>150</v>
      </c>
      <c r="B127" s="1">
        <v>17.1640682380249</v>
      </c>
      <c r="C127" s="1">
        <v>63.651957561490498</v>
      </c>
      <c r="D127" s="1">
        <v>30</v>
      </c>
      <c r="E127" s="1">
        <v>1.3</v>
      </c>
      <c r="F127" s="1">
        <v>2.5</v>
      </c>
      <c r="G127" s="1">
        <v>600</v>
      </c>
      <c r="H127" s="1">
        <v>86.834500000000006</v>
      </c>
      <c r="I127" s="1">
        <v>271.19</v>
      </c>
      <c r="J127" s="1">
        <v>10.0946</v>
      </c>
      <c r="K127" s="1">
        <v>36.207500000000003</v>
      </c>
      <c r="N127" s="2">
        <v>140</v>
      </c>
      <c r="O127" s="3">
        <v>20</v>
      </c>
      <c r="P127" s="2">
        <v>45</v>
      </c>
      <c r="Q127" s="2">
        <v>47</v>
      </c>
      <c r="R127" s="14">
        <f t="shared" si="2"/>
        <v>14</v>
      </c>
      <c r="S127" s="2">
        <v>1.5</v>
      </c>
      <c r="T127" s="2">
        <v>2.25</v>
      </c>
      <c r="U127" s="2">
        <v>800</v>
      </c>
      <c r="V127" s="2">
        <v>81.3</v>
      </c>
      <c r="W127" s="2">
        <v>152.63999999999999</v>
      </c>
      <c r="X127" s="2">
        <v>23.08</v>
      </c>
      <c r="Y127" s="2">
        <v>39.68</v>
      </c>
      <c r="Z127" s="18"/>
      <c r="AA127" s="7">
        <v>126</v>
      </c>
      <c r="AB127" s="2">
        <v>33</v>
      </c>
      <c r="AC127" s="2">
        <v>25</v>
      </c>
      <c r="AD127" s="3">
        <v>2.0699999999999998</v>
      </c>
      <c r="AF127">
        <f t="shared" si="3"/>
        <v>21.622983870967719</v>
      </c>
    </row>
    <row r="128" spans="1:32" ht="16.5" thickTop="1" thickBot="1" x14ac:dyDescent="0.3">
      <c r="A128" s="1">
        <v>150</v>
      </c>
      <c r="B128" s="1">
        <v>17.1640682380249</v>
      </c>
      <c r="C128" s="1">
        <v>63.651957561490498</v>
      </c>
      <c r="D128" s="1">
        <v>30</v>
      </c>
      <c r="E128" s="1">
        <v>1.3</v>
      </c>
      <c r="F128" s="1">
        <v>2.5</v>
      </c>
      <c r="G128" s="1">
        <v>700</v>
      </c>
      <c r="H128" s="1">
        <v>84.288899999999998</v>
      </c>
      <c r="I128" s="1">
        <v>286.024</v>
      </c>
      <c r="J128" s="1">
        <v>15.2234</v>
      </c>
      <c r="K128" s="1">
        <v>39.616300000000003</v>
      </c>
      <c r="N128" s="2">
        <v>140</v>
      </c>
      <c r="O128" s="3">
        <v>20</v>
      </c>
      <c r="P128" s="2">
        <v>45</v>
      </c>
      <c r="Q128" s="2">
        <v>47</v>
      </c>
      <c r="R128" s="14">
        <f t="shared" si="2"/>
        <v>10</v>
      </c>
      <c r="S128" s="2">
        <v>1.1000000000000001</v>
      </c>
      <c r="T128" s="2">
        <v>2.25</v>
      </c>
      <c r="U128" s="2">
        <v>800</v>
      </c>
      <c r="V128" s="16">
        <v>-42.15</v>
      </c>
      <c r="W128" s="2">
        <v>24.44</v>
      </c>
      <c r="X128" s="2">
        <v>23.27</v>
      </c>
      <c r="Y128" s="2">
        <v>30.19</v>
      </c>
      <c r="Z128" s="18"/>
      <c r="AA128" s="7">
        <v>127</v>
      </c>
      <c r="AB128" s="2">
        <v>37</v>
      </c>
      <c r="AC128" s="2">
        <v>25</v>
      </c>
      <c r="AD128" s="3">
        <v>2.08</v>
      </c>
      <c r="AF128">
        <f t="shared" si="3"/>
        <v>43.491222259026188</v>
      </c>
    </row>
    <row r="129" spans="1:32" ht="16.5" thickTop="1" thickBot="1" x14ac:dyDescent="0.3">
      <c r="A129" s="1">
        <v>150</v>
      </c>
      <c r="B129" s="1">
        <v>17.1640682380249</v>
      </c>
      <c r="C129" s="1">
        <v>63.651957561490498</v>
      </c>
      <c r="D129" s="1">
        <v>30</v>
      </c>
      <c r="E129" s="1">
        <v>1.3</v>
      </c>
      <c r="F129" s="1">
        <v>2.5</v>
      </c>
      <c r="G129" s="1">
        <v>800</v>
      </c>
      <c r="H129" s="1">
        <v>77.499700000000004</v>
      </c>
      <c r="I129" s="1">
        <v>291.43700000000001</v>
      </c>
      <c r="J129" s="1">
        <v>21.821200000000001</v>
      </c>
      <c r="K129" s="1">
        <v>42.802399999999999</v>
      </c>
      <c r="N129" s="2">
        <v>140</v>
      </c>
      <c r="O129" s="3">
        <v>20</v>
      </c>
      <c r="P129" s="2">
        <v>45</v>
      </c>
      <c r="Q129" s="2">
        <v>47</v>
      </c>
      <c r="R129" s="14">
        <f t="shared" si="2"/>
        <v>10</v>
      </c>
      <c r="S129" s="2">
        <v>1.3</v>
      </c>
      <c r="T129" s="2">
        <v>2.25</v>
      </c>
      <c r="U129" s="2">
        <v>800</v>
      </c>
      <c r="V129" s="2">
        <v>2.68</v>
      </c>
      <c r="W129" s="2">
        <v>72.06</v>
      </c>
      <c r="X129" s="2">
        <v>23.27</v>
      </c>
      <c r="Y129" s="2">
        <v>36.58</v>
      </c>
      <c r="Z129" s="18"/>
      <c r="AA129" s="7">
        <v>128</v>
      </c>
      <c r="AB129" s="2">
        <v>37</v>
      </c>
      <c r="AC129" s="2">
        <v>25</v>
      </c>
      <c r="AD129" s="3">
        <v>2.08</v>
      </c>
      <c r="AF129">
        <f t="shared" si="3"/>
        <v>26.052487698195741</v>
      </c>
    </row>
    <row r="130" spans="1:32" ht="16.5" thickTop="1" thickBot="1" x14ac:dyDescent="0.3">
      <c r="A130" s="1">
        <v>150</v>
      </c>
      <c r="B130" s="1">
        <v>22.241891656796401</v>
      </c>
      <c r="C130" s="1">
        <v>63.651957561490498</v>
      </c>
      <c r="D130" s="1">
        <v>30</v>
      </c>
      <c r="E130" s="1">
        <v>1.3</v>
      </c>
      <c r="F130" s="1">
        <v>2.5</v>
      </c>
      <c r="G130" s="1">
        <v>100</v>
      </c>
      <c r="H130" s="1">
        <v>26.256699999999999</v>
      </c>
      <c r="I130" s="1">
        <v>69.334400000000002</v>
      </c>
      <c r="J130" s="1">
        <v>9.4234899999999996E-2</v>
      </c>
      <c r="K130" s="1">
        <v>15.834899999999999</v>
      </c>
      <c r="N130" s="2">
        <v>140</v>
      </c>
      <c r="O130" s="3">
        <v>20</v>
      </c>
      <c r="P130" s="2">
        <v>45</v>
      </c>
      <c r="Q130" s="2">
        <v>47</v>
      </c>
      <c r="R130" s="14">
        <f t="shared" ref="R130:R193" si="4">Q130-AB130</f>
        <v>10</v>
      </c>
      <c r="S130" s="2">
        <v>1.5</v>
      </c>
      <c r="T130" s="2">
        <v>2.25</v>
      </c>
      <c r="U130" s="2">
        <v>800</v>
      </c>
      <c r="V130" s="2">
        <v>43.05</v>
      </c>
      <c r="W130" s="2">
        <v>116.51</v>
      </c>
      <c r="X130" s="2">
        <v>23.27</v>
      </c>
      <c r="Y130" s="2">
        <v>42.44</v>
      </c>
      <c r="Z130" s="18"/>
      <c r="AA130" s="7">
        <v>129</v>
      </c>
      <c r="AB130" s="2">
        <v>37</v>
      </c>
      <c r="AC130" s="2">
        <v>25</v>
      </c>
      <c r="AD130" s="3">
        <v>2.08</v>
      </c>
      <c r="AF130">
        <f t="shared" si="3"/>
        <v>18.26107445805847</v>
      </c>
    </row>
    <row r="131" spans="1:32" ht="16.5" thickTop="1" thickBot="1" x14ac:dyDescent="0.3">
      <c r="A131" s="1">
        <v>150</v>
      </c>
      <c r="B131" s="1">
        <v>22.241891656796401</v>
      </c>
      <c r="C131" s="1">
        <v>63.651957561490498</v>
      </c>
      <c r="D131" s="1">
        <v>30</v>
      </c>
      <c r="E131" s="1">
        <v>1.3</v>
      </c>
      <c r="F131" s="1">
        <v>2.5</v>
      </c>
      <c r="G131" s="1">
        <v>200</v>
      </c>
      <c r="H131" s="1">
        <v>50.932600000000001</v>
      </c>
      <c r="I131" s="1">
        <v>125.136</v>
      </c>
      <c r="J131" s="1">
        <v>0.44905899999999999</v>
      </c>
      <c r="K131" s="1">
        <v>21.348800000000001</v>
      </c>
      <c r="N131" s="2">
        <v>140</v>
      </c>
      <c r="O131" s="3">
        <v>20</v>
      </c>
      <c r="P131" s="2">
        <v>60</v>
      </c>
      <c r="Q131" s="2">
        <v>47</v>
      </c>
      <c r="R131" s="14">
        <f t="shared" si="4"/>
        <v>10</v>
      </c>
      <c r="S131" s="2">
        <v>1.1000000000000001</v>
      </c>
      <c r="T131" s="2">
        <v>2.25</v>
      </c>
      <c r="U131" s="2">
        <v>600</v>
      </c>
      <c r="V131" s="2">
        <v>44.44</v>
      </c>
      <c r="W131" s="2">
        <v>80.19</v>
      </c>
      <c r="X131" s="2">
        <v>6.54</v>
      </c>
      <c r="Y131" s="2">
        <v>26.59</v>
      </c>
      <c r="Z131" s="18"/>
      <c r="AA131" s="7">
        <v>130</v>
      </c>
      <c r="AB131" s="2">
        <v>37</v>
      </c>
      <c r="AC131" s="2">
        <v>25</v>
      </c>
      <c r="AD131" s="3">
        <v>0.78</v>
      </c>
      <c r="AF131">
        <f t="shared" ref="AF131:AF194" si="5">(W131-V131-X131-Y131)/Y131*100</f>
        <v>9.8533283189168905</v>
      </c>
    </row>
    <row r="132" spans="1:32" ht="16.5" thickTop="1" thickBot="1" x14ac:dyDescent="0.3">
      <c r="A132" s="1">
        <v>150</v>
      </c>
      <c r="B132" s="1">
        <v>22.241891656796401</v>
      </c>
      <c r="C132" s="1">
        <v>63.651957561490498</v>
      </c>
      <c r="D132" s="1">
        <v>30</v>
      </c>
      <c r="E132" s="1">
        <v>1.3</v>
      </c>
      <c r="F132" s="1">
        <v>2.5</v>
      </c>
      <c r="G132" s="1">
        <v>300</v>
      </c>
      <c r="H132" s="1">
        <v>71.819100000000006</v>
      </c>
      <c r="I132" s="1">
        <v>176.75200000000001</v>
      </c>
      <c r="J132" s="1">
        <v>1.17265</v>
      </c>
      <c r="K132" s="1">
        <v>26.668800000000001</v>
      </c>
      <c r="N132" s="2">
        <v>140</v>
      </c>
      <c r="O132" s="3">
        <v>20</v>
      </c>
      <c r="P132" s="2">
        <v>60</v>
      </c>
      <c r="Q132" s="2">
        <v>47</v>
      </c>
      <c r="R132" s="14">
        <f t="shared" si="4"/>
        <v>10</v>
      </c>
      <c r="S132" s="2">
        <v>1.3</v>
      </c>
      <c r="T132" s="2">
        <v>2.25</v>
      </c>
      <c r="U132" s="2">
        <v>600</v>
      </c>
      <c r="V132" s="2">
        <v>80.61</v>
      </c>
      <c r="W132" s="2">
        <v>122.04</v>
      </c>
      <c r="X132" s="2">
        <v>6.54</v>
      </c>
      <c r="Y132" s="2">
        <v>32.64</v>
      </c>
      <c r="Z132" s="18"/>
      <c r="AA132" s="7">
        <v>131</v>
      </c>
      <c r="AB132" s="2">
        <v>37</v>
      </c>
      <c r="AC132" s="2">
        <v>25</v>
      </c>
      <c r="AD132" s="3">
        <v>0.78</v>
      </c>
      <c r="AF132">
        <f t="shared" si="5"/>
        <v>6.8933823529411979</v>
      </c>
    </row>
    <row r="133" spans="1:32" ht="16.5" thickTop="1" thickBot="1" x14ac:dyDescent="0.3">
      <c r="A133" s="1">
        <v>150</v>
      </c>
      <c r="B133" s="1">
        <v>22.241891656796401</v>
      </c>
      <c r="C133" s="1">
        <v>63.651957561490498</v>
      </c>
      <c r="D133" s="1">
        <v>30</v>
      </c>
      <c r="E133" s="1">
        <v>1.3</v>
      </c>
      <c r="F133" s="1">
        <v>2.5</v>
      </c>
      <c r="G133" s="1">
        <v>400</v>
      </c>
      <c r="H133" s="1">
        <v>88.411500000000004</v>
      </c>
      <c r="I133" s="1">
        <v>225.02500000000001</v>
      </c>
      <c r="J133" s="1">
        <v>2.3732000000000002</v>
      </c>
      <c r="K133" s="1">
        <v>31.649100000000001</v>
      </c>
      <c r="N133" s="2">
        <v>140</v>
      </c>
      <c r="O133" s="3">
        <v>20</v>
      </c>
      <c r="P133" s="2">
        <v>60</v>
      </c>
      <c r="Q133" s="2">
        <v>47</v>
      </c>
      <c r="R133" s="14">
        <f t="shared" si="4"/>
        <v>10</v>
      </c>
      <c r="S133" s="2">
        <v>1.5</v>
      </c>
      <c r="T133" s="2">
        <v>2.25</v>
      </c>
      <c r="U133" s="2">
        <v>600</v>
      </c>
      <c r="V133" s="2">
        <v>113.12</v>
      </c>
      <c r="W133" s="2">
        <v>160.77000000000001</v>
      </c>
      <c r="X133" s="2">
        <v>6.54</v>
      </c>
      <c r="Y133" s="2">
        <v>38.340000000000003</v>
      </c>
      <c r="Z133" s="18"/>
      <c r="AA133" s="7">
        <v>132</v>
      </c>
      <c r="AB133" s="2">
        <v>37</v>
      </c>
      <c r="AC133" s="2">
        <v>25</v>
      </c>
      <c r="AD133" s="3">
        <v>0.78</v>
      </c>
      <c r="AF133">
        <f t="shared" si="5"/>
        <v>7.2248304642670913</v>
      </c>
    </row>
    <row r="134" spans="1:32" ht="16.5" thickTop="1" thickBot="1" x14ac:dyDescent="0.3">
      <c r="A134" s="1">
        <v>150</v>
      </c>
      <c r="B134" s="1">
        <v>22.241891656796401</v>
      </c>
      <c r="C134" s="1">
        <v>63.651957561490498</v>
      </c>
      <c r="D134" s="1">
        <v>30</v>
      </c>
      <c r="E134" s="1">
        <v>1.3</v>
      </c>
      <c r="F134" s="1">
        <v>2.5</v>
      </c>
      <c r="G134" s="1">
        <v>500</v>
      </c>
      <c r="H134" s="1">
        <v>100.78400000000001</v>
      </c>
      <c r="I134" s="1">
        <v>269.20100000000002</v>
      </c>
      <c r="J134" s="1">
        <v>4.1588700000000003</v>
      </c>
      <c r="K134" s="1">
        <v>36.290500000000002</v>
      </c>
      <c r="N134" s="2">
        <v>160</v>
      </c>
      <c r="O134" s="3">
        <v>20</v>
      </c>
      <c r="P134" s="2">
        <v>45</v>
      </c>
      <c r="Q134" s="2">
        <v>47</v>
      </c>
      <c r="R134" s="14">
        <f t="shared" si="4"/>
        <v>10</v>
      </c>
      <c r="S134" s="2">
        <v>1.1000000000000001</v>
      </c>
      <c r="T134" s="2">
        <v>2.25</v>
      </c>
      <c r="U134" s="2">
        <v>600</v>
      </c>
      <c r="V134" s="2">
        <v>32.33</v>
      </c>
      <c r="W134" s="2">
        <v>75.69</v>
      </c>
      <c r="X134" s="2">
        <v>12.11</v>
      </c>
      <c r="Y134" s="2">
        <v>25.78</v>
      </c>
      <c r="Z134" s="18"/>
      <c r="AA134" s="7">
        <v>133</v>
      </c>
      <c r="AB134" s="2">
        <v>37</v>
      </c>
      <c r="AC134" s="2">
        <v>25</v>
      </c>
      <c r="AD134" s="3">
        <v>1.45</v>
      </c>
      <c r="AF134">
        <f t="shared" si="5"/>
        <v>21.217998448409613</v>
      </c>
    </row>
    <row r="135" spans="1:32" ht="16.5" thickTop="1" thickBot="1" x14ac:dyDescent="0.3">
      <c r="A135" s="1">
        <v>150</v>
      </c>
      <c r="B135" s="1">
        <v>22.241891656796401</v>
      </c>
      <c r="C135" s="1">
        <v>63.651957561490498</v>
      </c>
      <c r="D135" s="1">
        <v>30</v>
      </c>
      <c r="E135" s="1">
        <v>1.3</v>
      </c>
      <c r="F135" s="1">
        <v>2.5</v>
      </c>
      <c r="G135" s="1">
        <v>600</v>
      </c>
      <c r="H135" s="1">
        <v>109.157</v>
      </c>
      <c r="I135" s="1">
        <v>308.19600000000003</v>
      </c>
      <c r="J135" s="1">
        <v>6.6378500000000003</v>
      </c>
      <c r="K135" s="1">
        <v>40.6066</v>
      </c>
      <c r="N135" s="2">
        <v>160</v>
      </c>
      <c r="O135" s="3">
        <v>20</v>
      </c>
      <c r="P135" s="2">
        <v>45</v>
      </c>
      <c r="Q135" s="2">
        <v>47</v>
      </c>
      <c r="R135" s="14">
        <f t="shared" si="4"/>
        <v>10</v>
      </c>
      <c r="S135" s="2">
        <v>1.3</v>
      </c>
      <c r="T135" s="2">
        <v>2.25</v>
      </c>
      <c r="U135" s="2">
        <v>600</v>
      </c>
      <c r="V135" s="2">
        <v>68.430000000000007</v>
      </c>
      <c r="W135" s="2">
        <v>117.02</v>
      </c>
      <c r="X135" s="2">
        <v>12.11</v>
      </c>
      <c r="Y135" s="2">
        <v>31.61</v>
      </c>
      <c r="Z135" s="18"/>
      <c r="AA135" s="7">
        <v>134</v>
      </c>
      <c r="AB135" s="2">
        <v>37</v>
      </c>
      <c r="AC135" s="2">
        <v>25</v>
      </c>
      <c r="AD135" s="3">
        <v>1.45</v>
      </c>
      <c r="AF135">
        <f t="shared" si="5"/>
        <v>15.406516925023697</v>
      </c>
    </row>
    <row r="136" spans="1:32" ht="16.5" thickTop="1" thickBot="1" x14ac:dyDescent="0.3">
      <c r="A136" s="1">
        <v>150</v>
      </c>
      <c r="B136" s="1">
        <v>22.241891656796401</v>
      </c>
      <c r="C136" s="1">
        <v>63.651957561490498</v>
      </c>
      <c r="D136" s="1">
        <v>30</v>
      </c>
      <c r="E136" s="1">
        <v>1.3</v>
      </c>
      <c r="F136" s="1">
        <v>2.5</v>
      </c>
      <c r="G136" s="1">
        <v>700</v>
      </c>
      <c r="H136" s="1">
        <v>113.736</v>
      </c>
      <c r="I136" s="1">
        <v>340.30900000000003</v>
      </c>
      <c r="J136" s="1">
        <v>9.9183199999999996</v>
      </c>
      <c r="K136" s="1">
        <v>44.593899999999998</v>
      </c>
      <c r="N136" s="2">
        <v>160</v>
      </c>
      <c r="O136" s="3">
        <v>20</v>
      </c>
      <c r="P136" s="2">
        <v>45</v>
      </c>
      <c r="Q136" s="2">
        <v>47</v>
      </c>
      <c r="R136" s="14">
        <f t="shared" si="4"/>
        <v>10</v>
      </c>
      <c r="S136" s="2">
        <v>1.5</v>
      </c>
      <c r="T136" s="2">
        <v>2.25</v>
      </c>
      <c r="U136" s="2">
        <v>600</v>
      </c>
      <c r="V136" s="2">
        <v>100.8</v>
      </c>
      <c r="W136" s="2">
        <v>155.5</v>
      </c>
      <c r="X136" s="2">
        <v>12.11</v>
      </c>
      <c r="Y136" s="2">
        <v>37.06</v>
      </c>
      <c r="Z136" s="18"/>
      <c r="AA136" s="7">
        <v>135</v>
      </c>
      <c r="AB136" s="2">
        <v>37</v>
      </c>
      <c r="AC136" s="2">
        <v>25</v>
      </c>
      <c r="AD136" s="3">
        <v>1.45</v>
      </c>
      <c r="AF136">
        <f t="shared" si="5"/>
        <v>14.921748515920132</v>
      </c>
    </row>
    <row r="137" spans="1:32" ht="16.5" thickTop="1" thickBot="1" x14ac:dyDescent="0.3">
      <c r="A137" s="1">
        <v>150</v>
      </c>
      <c r="B137" s="1">
        <v>22.241891656796401</v>
      </c>
      <c r="C137" s="1">
        <v>63.651957561490498</v>
      </c>
      <c r="D137" s="1">
        <v>30</v>
      </c>
      <c r="E137" s="1">
        <v>1.3</v>
      </c>
      <c r="F137" s="1">
        <v>2.5</v>
      </c>
      <c r="G137" s="1">
        <v>800</v>
      </c>
      <c r="H137" s="1">
        <v>114.71899999999999</v>
      </c>
      <c r="I137" s="1">
        <v>363.70299999999997</v>
      </c>
      <c r="J137" s="1">
        <v>14.108499999999999</v>
      </c>
      <c r="K137" s="1">
        <v>48.256799999999998</v>
      </c>
      <c r="N137" s="2">
        <v>160</v>
      </c>
      <c r="O137" s="3">
        <v>30</v>
      </c>
      <c r="P137" s="2">
        <v>45</v>
      </c>
      <c r="Q137" s="2">
        <v>47</v>
      </c>
      <c r="R137" s="14">
        <f t="shared" si="4"/>
        <v>14</v>
      </c>
      <c r="S137" s="2">
        <v>1.1000000000000001</v>
      </c>
      <c r="T137" s="2">
        <v>2.25</v>
      </c>
      <c r="U137" s="2">
        <v>600</v>
      </c>
      <c r="V137" s="2">
        <v>99.21</v>
      </c>
      <c r="W137" s="2">
        <v>129.1</v>
      </c>
      <c r="X137" s="2">
        <v>6.08</v>
      </c>
      <c r="Y137" s="2">
        <v>27.25</v>
      </c>
      <c r="Z137" s="18"/>
      <c r="AA137" s="7">
        <v>136</v>
      </c>
      <c r="AB137" s="2">
        <v>33</v>
      </c>
      <c r="AC137" s="2">
        <v>25</v>
      </c>
      <c r="AD137" s="3">
        <v>0.73</v>
      </c>
      <c r="AF137">
        <f t="shared" si="5"/>
        <v>-12.623853211009168</v>
      </c>
    </row>
    <row r="138" spans="1:32" ht="16.5" thickTop="1" thickBot="1" x14ac:dyDescent="0.3">
      <c r="A138" s="1">
        <v>150</v>
      </c>
      <c r="B138" s="1">
        <v>27.315528119394099</v>
      </c>
      <c r="C138" s="1">
        <v>63.651957561490498</v>
      </c>
      <c r="D138" s="1">
        <v>30</v>
      </c>
      <c r="E138" s="1">
        <v>1.3</v>
      </c>
      <c r="F138" s="1">
        <v>2.5</v>
      </c>
      <c r="G138" s="1">
        <v>100</v>
      </c>
      <c r="H138" s="1">
        <v>26.412500000000001</v>
      </c>
      <c r="I138" s="1">
        <v>72.015600000000006</v>
      </c>
      <c r="J138" s="1">
        <v>7.4004600000000004E-2</v>
      </c>
      <c r="K138" s="1">
        <v>18.5883</v>
      </c>
      <c r="N138" s="2">
        <v>160</v>
      </c>
      <c r="O138" s="3">
        <v>30</v>
      </c>
      <c r="P138" s="2">
        <v>45</v>
      </c>
      <c r="Q138" s="2">
        <v>47</v>
      </c>
      <c r="R138" s="14">
        <f t="shared" si="4"/>
        <v>14</v>
      </c>
      <c r="S138" s="2">
        <v>1.3</v>
      </c>
      <c r="T138" s="2">
        <v>2.25</v>
      </c>
      <c r="U138" s="2">
        <v>600</v>
      </c>
      <c r="V138" s="2">
        <v>135.72</v>
      </c>
      <c r="W138" s="2">
        <v>171.14</v>
      </c>
      <c r="X138" s="2">
        <v>6.08</v>
      </c>
      <c r="Y138" s="2">
        <v>33.26</v>
      </c>
      <c r="Z138" s="18"/>
      <c r="AA138" s="7">
        <v>137</v>
      </c>
      <c r="AB138" s="2">
        <v>33</v>
      </c>
      <c r="AC138" s="2">
        <v>25</v>
      </c>
      <c r="AD138" s="3">
        <v>0.73</v>
      </c>
      <c r="AF138">
        <f t="shared" si="5"/>
        <v>-11.7859290438966</v>
      </c>
    </row>
    <row r="139" spans="1:32" ht="16.5" thickTop="1" thickBot="1" x14ac:dyDescent="0.3">
      <c r="A139" s="1">
        <v>150</v>
      </c>
      <c r="B139" s="1">
        <v>27.315528119394099</v>
      </c>
      <c r="C139" s="1">
        <v>63.651957561490498</v>
      </c>
      <c r="D139" s="1">
        <v>30</v>
      </c>
      <c r="E139" s="1">
        <v>1.3</v>
      </c>
      <c r="F139" s="1">
        <v>2.5</v>
      </c>
      <c r="G139" s="1">
        <v>200</v>
      </c>
      <c r="H139" s="1">
        <v>52.162500000000001</v>
      </c>
      <c r="I139" s="1">
        <v>131.15100000000001</v>
      </c>
      <c r="J139" s="1">
        <v>0.343835</v>
      </c>
      <c r="K139" s="1">
        <v>24.1373</v>
      </c>
      <c r="N139" s="2">
        <v>160</v>
      </c>
      <c r="O139" s="3">
        <v>30</v>
      </c>
      <c r="P139" s="2">
        <v>45</v>
      </c>
      <c r="Q139" s="2">
        <v>47</v>
      </c>
      <c r="R139" s="14">
        <f t="shared" si="4"/>
        <v>14</v>
      </c>
      <c r="S139" s="2">
        <v>1.5</v>
      </c>
      <c r="T139" s="2">
        <v>2.25</v>
      </c>
      <c r="U139" s="2">
        <v>600</v>
      </c>
      <c r="V139" s="4">
        <v>168.61</v>
      </c>
      <c r="W139" s="2">
        <v>209.07</v>
      </c>
      <c r="X139" s="2">
        <v>6.08</v>
      </c>
      <c r="Y139" s="2">
        <v>39.04</v>
      </c>
      <c r="Z139" s="18"/>
      <c r="AA139" s="7">
        <v>138</v>
      </c>
      <c r="AB139" s="2">
        <v>33</v>
      </c>
      <c r="AC139" s="2">
        <v>25</v>
      </c>
      <c r="AD139" s="3">
        <v>0.73</v>
      </c>
      <c r="AF139">
        <f t="shared" si="5"/>
        <v>-11.936475409836111</v>
      </c>
    </row>
    <row r="140" spans="1:32" ht="16.5" thickTop="1" thickBot="1" x14ac:dyDescent="0.3">
      <c r="A140" s="1">
        <v>150</v>
      </c>
      <c r="B140" s="1">
        <v>27.315528119394099</v>
      </c>
      <c r="C140" s="1">
        <v>63.651957561490498</v>
      </c>
      <c r="D140" s="1">
        <v>30</v>
      </c>
      <c r="E140" s="1">
        <v>1.3</v>
      </c>
      <c r="F140" s="1">
        <v>2.5</v>
      </c>
      <c r="G140" s="1">
        <v>300</v>
      </c>
      <c r="H140" s="1">
        <v>75.157700000000006</v>
      </c>
      <c r="I140" s="1">
        <v>185.245</v>
      </c>
      <c r="J140" s="1">
        <v>0.88121700000000003</v>
      </c>
      <c r="K140" s="1">
        <v>29.6173</v>
      </c>
      <c r="N140" s="2">
        <v>160</v>
      </c>
      <c r="O140" s="3">
        <v>30</v>
      </c>
      <c r="P140" s="2">
        <v>45</v>
      </c>
      <c r="Q140" s="2">
        <v>47</v>
      </c>
      <c r="R140" s="14">
        <f t="shared" si="4"/>
        <v>10</v>
      </c>
      <c r="S140" s="2">
        <v>1.1000000000000001</v>
      </c>
      <c r="T140" s="2">
        <v>2.25</v>
      </c>
      <c r="U140" s="2">
        <v>600</v>
      </c>
      <c r="V140" s="2">
        <v>80.319999999999993</v>
      </c>
      <c r="W140" s="2">
        <v>113.96</v>
      </c>
      <c r="X140" s="2">
        <v>6.17</v>
      </c>
      <c r="Y140" s="2">
        <v>29.35</v>
      </c>
      <c r="Z140" s="18"/>
      <c r="AA140" s="7">
        <v>139</v>
      </c>
      <c r="AB140" s="2">
        <v>37</v>
      </c>
      <c r="AC140" s="2">
        <v>25</v>
      </c>
      <c r="AD140" s="3">
        <v>0.74</v>
      </c>
      <c r="AF140">
        <f t="shared" si="5"/>
        <v>-6.4054514480408944</v>
      </c>
    </row>
    <row r="141" spans="1:32" ht="16.5" thickTop="1" thickBot="1" x14ac:dyDescent="0.3">
      <c r="A141" s="1">
        <v>150</v>
      </c>
      <c r="B141" s="1">
        <v>27.315528119394099</v>
      </c>
      <c r="C141" s="1">
        <v>63.651957561490498</v>
      </c>
      <c r="D141" s="1">
        <v>30</v>
      </c>
      <c r="E141" s="1">
        <v>1.3</v>
      </c>
      <c r="F141" s="1">
        <v>2.5</v>
      </c>
      <c r="G141" s="1">
        <v>400</v>
      </c>
      <c r="H141" s="1">
        <v>94.801500000000004</v>
      </c>
      <c r="I141" s="1">
        <v>236.67599999999999</v>
      </c>
      <c r="J141" s="1">
        <v>1.75787</v>
      </c>
      <c r="K141" s="1">
        <v>34.848999999999997</v>
      </c>
      <c r="N141" s="2">
        <v>160</v>
      </c>
      <c r="O141" s="3">
        <v>30</v>
      </c>
      <c r="P141" s="2">
        <v>45</v>
      </c>
      <c r="Q141" s="2">
        <v>47</v>
      </c>
      <c r="R141" s="14">
        <f t="shared" si="4"/>
        <v>10</v>
      </c>
      <c r="S141" s="2">
        <v>1.3</v>
      </c>
      <c r="T141" s="2">
        <v>2.25</v>
      </c>
      <c r="U141" s="2">
        <v>600</v>
      </c>
      <c r="V141" s="2">
        <v>116.54</v>
      </c>
      <c r="W141" s="2">
        <v>155.99</v>
      </c>
      <c r="X141" s="2">
        <v>6.17</v>
      </c>
      <c r="Y141" s="2">
        <v>35.83</v>
      </c>
      <c r="Z141" s="18"/>
      <c r="AA141" s="7">
        <v>140</v>
      </c>
      <c r="AB141" s="2">
        <v>37</v>
      </c>
      <c r="AC141" s="2">
        <v>25</v>
      </c>
      <c r="AD141" s="3">
        <v>0.74</v>
      </c>
      <c r="AF141">
        <f t="shared" si="5"/>
        <v>-7.1169411108009974</v>
      </c>
    </row>
    <row r="142" spans="1:32" ht="16.5" thickTop="1" thickBot="1" x14ac:dyDescent="0.3">
      <c r="A142" s="1">
        <v>150</v>
      </c>
      <c r="B142" s="1">
        <v>27.315528119394099</v>
      </c>
      <c r="C142" s="1">
        <v>63.651957561490498</v>
      </c>
      <c r="D142" s="1">
        <v>30</v>
      </c>
      <c r="E142" s="1">
        <v>1.3</v>
      </c>
      <c r="F142" s="1">
        <v>2.5</v>
      </c>
      <c r="G142" s="1">
        <v>500</v>
      </c>
      <c r="H142" s="1">
        <v>110.93300000000001</v>
      </c>
      <c r="I142" s="1">
        <v>285.26299999999998</v>
      </c>
      <c r="J142" s="1">
        <v>3.0455299999999998</v>
      </c>
      <c r="K142" s="1">
        <v>39.792200000000001</v>
      </c>
      <c r="N142" s="2">
        <v>160</v>
      </c>
      <c r="O142" s="3">
        <v>30</v>
      </c>
      <c r="P142" s="2">
        <v>45</v>
      </c>
      <c r="Q142" s="2">
        <v>47</v>
      </c>
      <c r="R142" s="14">
        <f t="shared" si="4"/>
        <v>10</v>
      </c>
      <c r="S142" s="2">
        <v>1.5</v>
      </c>
      <c r="T142" s="2">
        <v>2.25</v>
      </c>
      <c r="U142" s="2">
        <v>600</v>
      </c>
      <c r="V142" s="2">
        <v>149.63999999999999</v>
      </c>
      <c r="W142" s="2">
        <v>194.73</v>
      </c>
      <c r="X142" s="2">
        <v>6.17</v>
      </c>
      <c r="Y142" s="2">
        <v>42.09</v>
      </c>
      <c r="Z142" s="18"/>
      <c r="AA142" s="7">
        <v>141</v>
      </c>
      <c r="AB142" s="2">
        <v>37</v>
      </c>
      <c r="AC142" s="2">
        <v>25</v>
      </c>
      <c r="AD142" s="3">
        <v>0.74</v>
      </c>
      <c r="AF142">
        <f t="shared" si="5"/>
        <v>-7.5314801615585676</v>
      </c>
    </row>
    <row r="143" spans="1:32" ht="16.5" thickTop="1" thickBot="1" x14ac:dyDescent="0.3">
      <c r="A143" s="1">
        <v>150</v>
      </c>
      <c r="B143" s="1">
        <v>27.315528119394099</v>
      </c>
      <c r="C143" s="1">
        <v>63.651957561490498</v>
      </c>
      <c r="D143" s="1">
        <v>30</v>
      </c>
      <c r="E143" s="1">
        <v>1.3</v>
      </c>
      <c r="F143" s="1">
        <v>2.5</v>
      </c>
      <c r="G143" s="1">
        <v>600</v>
      </c>
      <c r="H143" s="1">
        <v>123.64700000000001</v>
      </c>
      <c r="I143" s="1">
        <v>330.45100000000002</v>
      </c>
      <c r="J143" s="1">
        <v>4.8159200000000002</v>
      </c>
      <c r="K143" s="1">
        <v>44.457500000000003</v>
      </c>
      <c r="N143" s="2">
        <v>160</v>
      </c>
      <c r="O143" s="3">
        <v>30</v>
      </c>
      <c r="P143" s="2">
        <v>60</v>
      </c>
      <c r="Q143" s="2">
        <v>47</v>
      </c>
      <c r="R143" s="14">
        <f t="shared" si="4"/>
        <v>10</v>
      </c>
      <c r="S143" s="2">
        <v>1.1000000000000001</v>
      </c>
      <c r="T143" s="2">
        <v>2.25</v>
      </c>
      <c r="U143" s="2">
        <v>400</v>
      </c>
      <c r="V143" s="2">
        <v>81.7</v>
      </c>
      <c r="W143" s="2">
        <v>96.89</v>
      </c>
      <c r="X143" s="2">
        <v>1.42</v>
      </c>
      <c r="Y143" s="2">
        <v>22.5</v>
      </c>
      <c r="Z143" s="18"/>
      <c r="AA143" s="7">
        <v>142</v>
      </c>
      <c r="AB143" s="2">
        <v>37</v>
      </c>
      <c r="AC143" s="2">
        <v>25</v>
      </c>
      <c r="AD143" s="3">
        <v>0.26</v>
      </c>
      <c r="AF143">
        <f t="shared" si="5"/>
        <v>-38.800000000000011</v>
      </c>
    </row>
    <row r="144" spans="1:32" ht="16.5" thickTop="1" thickBot="1" x14ac:dyDescent="0.3">
      <c r="A144" s="1">
        <v>150</v>
      </c>
      <c r="B144" s="1">
        <v>27.315528119394099</v>
      </c>
      <c r="C144" s="1">
        <v>63.651957561490498</v>
      </c>
      <c r="D144" s="1">
        <v>30</v>
      </c>
      <c r="E144" s="1">
        <v>1.3</v>
      </c>
      <c r="F144" s="1">
        <v>2.5</v>
      </c>
      <c r="G144" s="1">
        <v>700</v>
      </c>
      <c r="H144" s="1">
        <v>133.09399999999999</v>
      </c>
      <c r="I144" s="1">
        <v>371.512</v>
      </c>
      <c r="J144" s="1">
        <v>7.1407499999999997</v>
      </c>
      <c r="K144" s="1">
        <v>48.854300000000002</v>
      </c>
      <c r="N144" s="2">
        <v>160</v>
      </c>
      <c r="O144" s="3">
        <v>30</v>
      </c>
      <c r="P144" s="2">
        <v>60</v>
      </c>
      <c r="Q144" s="2">
        <v>47</v>
      </c>
      <c r="R144" s="14">
        <f t="shared" si="4"/>
        <v>10</v>
      </c>
      <c r="S144" s="2">
        <v>1.3</v>
      </c>
      <c r="T144" s="2">
        <v>2.25</v>
      </c>
      <c r="U144" s="2">
        <v>400</v>
      </c>
      <c r="V144" s="2">
        <v>105.55</v>
      </c>
      <c r="W144" s="2">
        <v>123.94</v>
      </c>
      <c r="X144" s="2">
        <v>1.42</v>
      </c>
      <c r="Y144" s="2">
        <v>27.85</v>
      </c>
      <c r="Z144" s="18"/>
      <c r="AA144" s="7">
        <v>143</v>
      </c>
      <c r="AB144" s="2">
        <v>37</v>
      </c>
      <c r="AC144" s="2">
        <v>25</v>
      </c>
      <c r="AD144" s="3">
        <v>0.26</v>
      </c>
      <c r="AF144">
        <f t="shared" si="5"/>
        <v>-39.066427289048484</v>
      </c>
    </row>
    <row r="145" spans="1:32" ht="16.5" thickTop="1" thickBot="1" x14ac:dyDescent="0.3">
      <c r="A145" s="1">
        <v>150</v>
      </c>
      <c r="B145" s="1">
        <v>27.315528119394099</v>
      </c>
      <c r="C145" s="1">
        <v>63.651957561490498</v>
      </c>
      <c r="D145" s="1">
        <v>30</v>
      </c>
      <c r="E145" s="1">
        <v>1.3</v>
      </c>
      <c r="F145" s="1">
        <v>2.5</v>
      </c>
      <c r="G145" s="1">
        <v>800</v>
      </c>
      <c r="H145" s="1">
        <v>139.41300000000001</v>
      </c>
      <c r="I145" s="1">
        <v>407.30900000000003</v>
      </c>
      <c r="J145" s="1">
        <v>10.091799999999999</v>
      </c>
      <c r="K145" s="1">
        <v>52.980699999999999</v>
      </c>
      <c r="N145" s="2">
        <v>160</v>
      </c>
      <c r="O145" s="3">
        <v>30</v>
      </c>
      <c r="P145" s="2">
        <v>60</v>
      </c>
      <c r="Q145" s="2">
        <v>47</v>
      </c>
      <c r="R145" s="14">
        <f t="shared" si="4"/>
        <v>10</v>
      </c>
      <c r="S145" s="2">
        <v>1.5</v>
      </c>
      <c r="T145" s="2">
        <v>2.25</v>
      </c>
      <c r="U145" s="2">
        <v>400</v>
      </c>
      <c r="V145" s="2">
        <v>125.87</v>
      </c>
      <c r="W145" s="2">
        <v>149.96</v>
      </c>
      <c r="X145" s="2">
        <v>1.42</v>
      </c>
      <c r="Y145" s="2">
        <v>32.909999999999997</v>
      </c>
      <c r="Z145" s="18"/>
      <c r="AA145" s="7">
        <v>144</v>
      </c>
      <c r="AB145" s="2">
        <v>37</v>
      </c>
      <c r="AC145" s="2">
        <v>25</v>
      </c>
      <c r="AD145" s="3">
        <v>0.26</v>
      </c>
      <c r="AF145">
        <f t="shared" si="5"/>
        <v>-31.115162564570024</v>
      </c>
    </row>
    <row r="146" spans="1:32" ht="16.5" thickTop="1" thickBot="1" x14ac:dyDescent="0.3">
      <c r="A146" s="1">
        <v>150</v>
      </c>
      <c r="B146" s="1">
        <v>17.9501639342601</v>
      </c>
      <c r="C146" s="1">
        <v>47.738968171117897</v>
      </c>
      <c r="D146" s="1">
        <v>30</v>
      </c>
      <c r="E146" s="1">
        <v>1.5</v>
      </c>
      <c r="F146" s="1">
        <v>2.5</v>
      </c>
      <c r="G146" s="1">
        <v>100</v>
      </c>
      <c r="H146" s="1">
        <v>28.096299999999999</v>
      </c>
      <c r="I146" s="1">
        <v>76.260499999999993</v>
      </c>
      <c r="J146" s="1">
        <v>0.17511299999999999</v>
      </c>
      <c r="K146" s="1">
        <v>14.3208</v>
      </c>
      <c r="N146" s="2">
        <v>160</v>
      </c>
      <c r="O146" s="3">
        <v>30</v>
      </c>
      <c r="P146" s="2">
        <v>60</v>
      </c>
      <c r="Q146" s="2">
        <v>43</v>
      </c>
      <c r="R146" s="14">
        <f t="shared" si="4"/>
        <v>14</v>
      </c>
      <c r="S146" s="2">
        <v>1.1000000000000001</v>
      </c>
      <c r="T146" s="2">
        <v>3</v>
      </c>
      <c r="U146" s="2">
        <v>600</v>
      </c>
      <c r="V146" s="2">
        <v>128.13999999999999</v>
      </c>
      <c r="W146" s="2">
        <v>148.47</v>
      </c>
      <c r="X146" s="2">
        <v>3.92</v>
      </c>
      <c r="Y146" s="2">
        <v>29.36</v>
      </c>
      <c r="Z146" s="18"/>
      <c r="AA146" s="7">
        <v>145</v>
      </c>
      <c r="AB146" s="2">
        <v>29</v>
      </c>
      <c r="AC146" s="2">
        <v>25</v>
      </c>
      <c r="AD146" s="3">
        <v>0.47</v>
      </c>
      <c r="AF146">
        <f t="shared" si="5"/>
        <v>-44.10762942779288</v>
      </c>
    </row>
    <row r="147" spans="1:32" ht="16.5" thickTop="1" thickBot="1" x14ac:dyDescent="0.3">
      <c r="A147" s="1">
        <v>150</v>
      </c>
      <c r="B147" s="1">
        <v>17.9501639342601</v>
      </c>
      <c r="C147" s="1">
        <v>47.738968171117897</v>
      </c>
      <c r="D147" s="1">
        <v>30</v>
      </c>
      <c r="E147" s="1">
        <v>1.5</v>
      </c>
      <c r="F147" s="1">
        <v>2.5</v>
      </c>
      <c r="G147" s="1">
        <v>200</v>
      </c>
      <c r="H147" s="1">
        <v>51.6663</v>
      </c>
      <c r="I147" s="1">
        <v>139</v>
      </c>
      <c r="J147" s="1">
        <v>0.89730200000000004</v>
      </c>
      <c r="K147" s="1">
        <v>19.964099999999998</v>
      </c>
      <c r="N147" s="2">
        <v>160</v>
      </c>
      <c r="O147" s="3">
        <v>30</v>
      </c>
      <c r="P147" s="2">
        <v>60</v>
      </c>
      <c r="Q147" s="2">
        <v>43</v>
      </c>
      <c r="R147" s="14">
        <f t="shared" si="4"/>
        <v>14</v>
      </c>
      <c r="S147" s="2">
        <v>1.3</v>
      </c>
      <c r="T147" s="2">
        <v>3</v>
      </c>
      <c r="U147" s="2">
        <v>600</v>
      </c>
      <c r="V147" s="2">
        <v>163.29</v>
      </c>
      <c r="W147" s="2">
        <v>188.03</v>
      </c>
      <c r="X147" s="2">
        <v>3.92</v>
      </c>
      <c r="Y147" s="2">
        <v>36.619999999999997</v>
      </c>
      <c r="Z147" s="18"/>
      <c r="AA147" s="7">
        <v>146</v>
      </c>
      <c r="AB147" s="2">
        <v>29</v>
      </c>
      <c r="AC147" s="2">
        <v>25</v>
      </c>
      <c r="AD147" s="3">
        <v>0.47</v>
      </c>
      <c r="AF147">
        <f t="shared" si="5"/>
        <v>-43.145821955215709</v>
      </c>
    </row>
    <row r="148" spans="1:32" ht="16.5" thickTop="1" thickBot="1" x14ac:dyDescent="0.3">
      <c r="A148" s="1">
        <v>150</v>
      </c>
      <c r="B148" s="1">
        <v>17.9501639342601</v>
      </c>
      <c r="C148" s="1">
        <v>47.738968171117897</v>
      </c>
      <c r="D148" s="1">
        <v>30</v>
      </c>
      <c r="E148" s="1">
        <v>1.5</v>
      </c>
      <c r="F148" s="1">
        <v>2.5</v>
      </c>
      <c r="G148" s="1">
        <v>300</v>
      </c>
      <c r="H148" s="1">
        <v>68.458299999999994</v>
      </c>
      <c r="I148" s="1">
        <v>195.23699999999999</v>
      </c>
      <c r="J148" s="1">
        <v>2.4618500000000001</v>
      </c>
      <c r="K148" s="1">
        <v>24.928899999999999</v>
      </c>
      <c r="N148" s="2">
        <v>160</v>
      </c>
      <c r="O148" s="3">
        <v>30</v>
      </c>
      <c r="P148" s="2">
        <v>60</v>
      </c>
      <c r="Q148" s="2">
        <v>43</v>
      </c>
      <c r="R148" s="14">
        <f t="shared" si="4"/>
        <v>14</v>
      </c>
      <c r="S148" s="2">
        <v>1.5</v>
      </c>
      <c r="T148" s="2">
        <v>3</v>
      </c>
      <c r="U148" s="2">
        <v>600</v>
      </c>
      <c r="V148" s="4">
        <v>194.8</v>
      </c>
      <c r="W148" s="2">
        <v>224.11</v>
      </c>
      <c r="X148" s="2">
        <v>3.92</v>
      </c>
      <c r="Y148" s="2">
        <v>43.81</v>
      </c>
      <c r="Z148" s="18"/>
      <c r="AA148" s="7">
        <v>147</v>
      </c>
      <c r="AB148" s="2">
        <v>29</v>
      </c>
      <c r="AC148" s="2">
        <v>25</v>
      </c>
      <c r="AD148" s="3">
        <v>0.47</v>
      </c>
      <c r="AF148">
        <f t="shared" si="5"/>
        <v>-42.045195160922169</v>
      </c>
    </row>
    <row r="149" spans="1:32" ht="16.5" thickTop="1" thickBot="1" x14ac:dyDescent="0.3">
      <c r="A149" s="1">
        <v>150</v>
      </c>
      <c r="B149" s="1">
        <v>17.9501639342601</v>
      </c>
      <c r="C149" s="1">
        <v>47.738968171117897</v>
      </c>
      <c r="D149" s="1">
        <v>30</v>
      </c>
      <c r="E149" s="1">
        <v>1.5</v>
      </c>
      <c r="F149" s="1">
        <v>2.5</v>
      </c>
      <c r="G149" s="1">
        <v>400</v>
      </c>
      <c r="H149" s="1">
        <v>78.844300000000004</v>
      </c>
      <c r="I149" s="1">
        <v>241.268</v>
      </c>
      <c r="J149" s="1">
        <v>5.1640199999999998</v>
      </c>
      <c r="K149" s="1">
        <v>29.290400000000002</v>
      </c>
      <c r="N149" s="2">
        <v>140</v>
      </c>
      <c r="O149" s="3">
        <v>23</v>
      </c>
      <c r="P149" s="2">
        <v>50</v>
      </c>
      <c r="Q149" s="2">
        <v>43</v>
      </c>
      <c r="R149" s="14">
        <f t="shared" si="4"/>
        <v>14</v>
      </c>
      <c r="S149" s="2">
        <v>1.1000000000000001</v>
      </c>
      <c r="T149" s="2">
        <v>3</v>
      </c>
      <c r="U149" s="2">
        <v>400</v>
      </c>
      <c r="V149" s="2">
        <v>77.63</v>
      </c>
      <c r="W149" s="2">
        <v>91.27</v>
      </c>
      <c r="X149" s="2">
        <v>2.44</v>
      </c>
      <c r="Y149" s="2">
        <v>18.440000000000001</v>
      </c>
      <c r="Z149" s="18"/>
      <c r="AA149" s="7">
        <v>148</v>
      </c>
      <c r="AB149" s="2">
        <v>29</v>
      </c>
      <c r="AC149" s="2">
        <v>25</v>
      </c>
      <c r="AD149" s="3">
        <v>0.44</v>
      </c>
      <c r="AF149">
        <f t="shared" si="5"/>
        <v>-39.262472885032537</v>
      </c>
    </row>
    <row r="150" spans="1:32" ht="16.5" thickTop="1" thickBot="1" x14ac:dyDescent="0.3">
      <c r="A150" s="1">
        <v>150</v>
      </c>
      <c r="B150" s="1">
        <v>17.9501639342601</v>
      </c>
      <c r="C150" s="1">
        <v>47.738968171117897</v>
      </c>
      <c r="D150" s="1">
        <v>30</v>
      </c>
      <c r="E150" s="1">
        <v>1.5</v>
      </c>
      <c r="F150" s="1">
        <v>2.5</v>
      </c>
      <c r="G150" s="1">
        <v>500</v>
      </c>
      <c r="H150" s="1">
        <v>83.424099999999996</v>
      </c>
      <c r="I150" s="1">
        <v>270.45499999999998</v>
      </c>
      <c r="J150" s="1">
        <v>9.2991100000000007</v>
      </c>
      <c r="K150" s="1">
        <v>33.115400000000001</v>
      </c>
      <c r="N150" s="2">
        <v>140</v>
      </c>
      <c r="O150" s="3">
        <v>23</v>
      </c>
      <c r="P150" s="2">
        <v>50</v>
      </c>
      <c r="Q150" s="2">
        <v>43</v>
      </c>
      <c r="R150" s="14">
        <f t="shared" si="4"/>
        <v>14</v>
      </c>
      <c r="S150" s="2">
        <v>1.3</v>
      </c>
      <c r="T150" s="2">
        <v>3</v>
      </c>
      <c r="U150" s="2">
        <v>400</v>
      </c>
      <c r="V150" s="2">
        <v>100.96</v>
      </c>
      <c r="W150" s="2">
        <v>117.97</v>
      </c>
      <c r="X150" s="2">
        <v>2.44</v>
      </c>
      <c r="Y150" s="2">
        <v>22.91</v>
      </c>
      <c r="Z150" s="18"/>
      <c r="AA150" s="7">
        <v>149</v>
      </c>
      <c r="AB150" s="2">
        <v>29</v>
      </c>
      <c r="AC150" s="2">
        <v>25</v>
      </c>
      <c r="AD150" s="3">
        <v>0.44</v>
      </c>
      <c r="AF150">
        <f t="shared" si="5"/>
        <v>-36.40331732867741</v>
      </c>
    </row>
    <row r="151" spans="1:32" ht="16.5" thickTop="1" thickBot="1" x14ac:dyDescent="0.3">
      <c r="A151" s="1">
        <v>150</v>
      </c>
      <c r="B151" s="1">
        <v>17.9501639342601</v>
      </c>
      <c r="C151" s="1">
        <v>47.738968171117897</v>
      </c>
      <c r="D151" s="1">
        <v>30</v>
      </c>
      <c r="E151" s="1">
        <v>1.5</v>
      </c>
      <c r="F151" s="1">
        <v>2.5</v>
      </c>
      <c r="G151" s="1">
        <v>600</v>
      </c>
      <c r="H151" s="1">
        <v>82.729299999999995</v>
      </c>
      <c r="I151" s="1">
        <v>284.31099999999998</v>
      </c>
      <c r="J151" s="1">
        <v>15.1624</v>
      </c>
      <c r="K151" s="1">
        <v>36.6541</v>
      </c>
      <c r="N151" s="2">
        <v>140</v>
      </c>
      <c r="O151" s="3">
        <v>23</v>
      </c>
      <c r="P151" s="2">
        <v>50</v>
      </c>
      <c r="Q151" s="2">
        <v>43</v>
      </c>
      <c r="R151" s="14">
        <f t="shared" si="4"/>
        <v>14</v>
      </c>
      <c r="S151" s="2">
        <v>1.5</v>
      </c>
      <c r="T151" s="2">
        <v>3</v>
      </c>
      <c r="U151" s="2">
        <v>400</v>
      </c>
      <c r="V151" s="2">
        <v>121.63</v>
      </c>
      <c r="W151" s="2">
        <v>141.86000000000001</v>
      </c>
      <c r="X151" s="2">
        <v>2.44</v>
      </c>
      <c r="Y151" s="2">
        <v>27.25</v>
      </c>
      <c r="Z151" s="18"/>
      <c r="AA151" s="7">
        <v>150</v>
      </c>
      <c r="AB151" s="2">
        <v>29</v>
      </c>
      <c r="AC151" s="2">
        <v>25</v>
      </c>
      <c r="AD151" s="3">
        <v>0.44</v>
      </c>
      <c r="AF151">
        <f t="shared" si="5"/>
        <v>-34.715596330275169</v>
      </c>
    </row>
    <row r="152" spans="1:32" ht="16.5" thickTop="1" thickBot="1" x14ac:dyDescent="0.3">
      <c r="A152" s="1">
        <v>150</v>
      </c>
      <c r="B152" s="1">
        <v>17.9501639342601</v>
      </c>
      <c r="C152" s="1">
        <v>47.738968171117897</v>
      </c>
      <c r="D152" s="1">
        <v>30</v>
      </c>
      <c r="E152" s="1">
        <v>1.5</v>
      </c>
      <c r="F152" s="1">
        <v>2.5</v>
      </c>
      <c r="G152" s="1">
        <v>700</v>
      </c>
      <c r="H152" s="1">
        <v>77.163200000000003</v>
      </c>
      <c r="I152" s="1">
        <v>289.36500000000001</v>
      </c>
      <c r="J152" s="1">
        <v>23.049099999999999</v>
      </c>
      <c r="K152" s="1">
        <v>40.125</v>
      </c>
      <c r="N152" s="2">
        <v>140</v>
      </c>
      <c r="O152" s="3">
        <v>23</v>
      </c>
      <c r="P152" s="2">
        <v>50</v>
      </c>
      <c r="Q152" s="2">
        <v>43</v>
      </c>
      <c r="R152" s="14">
        <f t="shared" si="4"/>
        <v>10</v>
      </c>
      <c r="S152" s="2">
        <v>1.1000000000000001</v>
      </c>
      <c r="T152" s="2">
        <v>3</v>
      </c>
      <c r="U152" s="2">
        <v>400</v>
      </c>
      <c r="V152" s="2">
        <v>66.47</v>
      </c>
      <c r="W152" s="2">
        <v>82.3</v>
      </c>
      <c r="X152" s="2">
        <v>2.4900000000000002</v>
      </c>
      <c r="Y152" s="2">
        <v>19.89</v>
      </c>
      <c r="Z152" s="18"/>
      <c r="AA152" s="7">
        <v>151</v>
      </c>
      <c r="AB152" s="2">
        <v>33</v>
      </c>
      <c r="AC152" s="2">
        <v>25</v>
      </c>
      <c r="AD152" s="3">
        <v>0.45</v>
      </c>
      <c r="AF152">
        <f t="shared" si="5"/>
        <v>-32.931121166415295</v>
      </c>
    </row>
    <row r="153" spans="1:32" ht="16.5" thickTop="1" thickBot="1" x14ac:dyDescent="0.3">
      <c r="A153" s="1">
        <v>150</v>
      </c>
      <c r="B153" s="1">
        <v>17.9501639342601</v>
      </c>
      <c r="C153" s="1">
        <v>47.738968171117897</v>
      </c>
      <c r="D153" s="1">
        <v>30</v>
      </c>
      <c r="E153" s="1">
        <v>1.5</v>
      </c>
      <c r="F153" s="1">
        <v>2.5</v>
      </c>
      <c r="G153" s="1">
        <v>800</v>
      </c>
      <c r="H153" s="1">
        <v>67.000500000000002</v>
      </c>
      <c r="I153" s="1">
        <v>288.48899999999998</v>
      </c>
      <c r="J153" s="1">
        <v>33.254600000000003</v>
      </c>
      <c r="K153" s="1">
        <v>43.581099999999999</v>
      </c>
      <c r="N153" s="2">
        <v>140</v>
      </c>
      <c r="O153" s="3">
        <v>23</v>
      </c>
      <c r="P153" s="2">
        <v>50</v>
      </c>
      <c r="Q153" s="2">
        <v>43</v>
      </c>
      <c r="R153" s="14">
        <f t="shared" si="4"/>
        <v>10</v>
      </c>
      <c r="S153" s="2">
        <v>1.3</v>
      </c>
      <c r="T153" s="2">
        <v>3</v>
      </c>
      <c r="U153" s="2">
        <v>400</v>
      </c>
      <c r="V153" s="2">
        <v>89.67</v>
      </c>
      <c r="W153" s="2">
        <v>109.23</v>
      </c>
      <c r="X153" s="2">
        <v>2.4900000000000002</v>
      </c>
      <c r="Y153" s="2">
        <v>24.67</v>
      </c>
      <c r="Z153" s="18"/>
      <c r="AA153" s="7">
        <v>152</v>
      </c>
      <c r="AB153" s="2">
        <v>33</v>
      </c>
      <c r="AC153" s="2">
        <v>25</v>
      </c>
      <c r="AD153" s="3">
        <v>0.45</v>
      </c>
      <c r="AF153">
        <f t="shared" si="5"/>
        <v>-30.806647750304016</v>
      </c>
    </row>
    <row r="154" spans="1:32" ht="16.5" thickTop="1" thickBot="1" x14ac:dyDescent="0.3">
      <c r="A154" s="1">
        <v>150</v>
      </c>
      <c r="B154" s="1">
        <v>23.0218435396818</v>
      </c>
      <c r="C154" s="1">
        <v>47.738968171117897</v>
      </c>
      <c r="D154" s="1">
        <v>30</v>
      </c>
      <c r="E154" s="1">
        <v>1.5</v>
      </c>
      <c r="F154" s="1">
        <v>2.5</v>
      </c>
      <c r="G154" s="1">
        <v>100</v>
      </c>
      <c r="H154" s="1">
        <v>28.534099999999999</v>
      </c>
      <c r="I154" s="1">
        <v>79.629499999999993</v>
      </c>
      <c r="J154" s="1">
        <v>0.128082</v>
      </c>
      <c r="K154" s="1">
        <v>16.959399999999999</v>
      </c>
      <c r="N154" s="2">
        <v>140</v>
      </c>
      <c r="O154" s="3">
        <v>23</v>
      </c>
      <c r="P154" s="2">
        <v>50</v>
      </c>
      <c r="Q154" s="2">
        <v>43</v>
      </c>
      <c r="R154" s="14">
        <f t="shared" si="4"/>
        <v>10</v>
      </c>
      <c r="S154" s="2">
        <v>1.5</v>
      </c>
      <c r="T154" s="2">
        <v>3</v>
      </c>
      <c r="U154" s="2">
        <v>400</v>
      </c>
      <c r="V154" s="2">
        <v>111.05</v>
      </c>
      <c r="W154" s="2">
        <v>133.52000000000001</v>
      </c>
      <c r="X154" s="2">
        <v>2.4900000000000002</v>
      </c>
      <c r="Y154" s="2">
        <v>29.39</v>
      </c>
      <c r="Z154" s="18"/>
      <c r="AA154" s="7">
        <v>153</v>
      </c>
      <c r="AB154" s="2">
        <v>33</v>
      </c>
      <c r="AC154" s="2">
        <v>25</v>
      </c>
      <c r="AD154" s="3">
        <v>0.45</v>
      </c>
      <c r="AF154">
        <f t="shared" si="5"/>
        <v>-32.017693092888699</v>
      </c>
    </row>
    <row r="155" spans="1:32" ht="16.5" thickTop="1" thickBot="1" x14ac:dyDescent="0.3">
      <c r="A155" s="1">
        <v>150</v>
      </c>
      <c r="B155" s="1">
        <v>23.0218435396818</v>
      </c>
      <c r="C155" s="1">
        <v>47.738968171117897</v>
      </c>
      <c r="D155" s="1">
        <v>30</v>
      </c>
      <c r="E155" s="1">
        <v>1.5</v>
      </c>
      <c r="F155" s="1">
        <v>2.5</v>
      </c>
      <c r="G155" s="1">
        <v>200</v>
      </c>
      <c r="H155" s="1">
        <v>54.3979</v>
      </c>
      <c r="I155" s="1">
        <v>145.78299999999999</v>
      </c>
      <c r="J155" s="1">
        <v>0.63200299999999998</v>
      </c>
      <c r="K155" s="1">
        <v>22.838200000000001</v>
      </c>
      <c r="N155" s="2">
        <v>140</v>
      </c>
      <c r="O155" s="3">
        <v>20</v>
      </c>
      <c r="P155" s="2">
        <v>45</v>
      </c>
      <c r="Q155" s="2">
        <v>43</v>
      </c>
      <c r="R155" s="14">
        <f t="shared" si="4"/>
        <v>14</v>
      </c>
      <c r="S155" s="2">
        <v>1.1000000000000001</v>
      </c>
      <c r="T155" s="2">
        <v>3</v>
      </c>
      <c r="U155" s="2">
        <v>400</v>
      </c>
      <c r="V155" s="2">
        <v>67.290000000000006</v>
      </c>
      <c r="W155" s="2">
        <v>83.32</v>
      </c>
      <c r="X155" s="2">
        <v>3.6</v>
      </c>
      <c r="Y155" s="2">
        <v>17.170000000000002</v>
      </c>
      <c r="Z155" s="18"/>
      <c r="AA155" s="7">
        <v>154</v>
      </c>
      <c r="AB155" s="2">
        <v>29</v>
      </c>
      <c r="AC155" s="2">
        <v>25</v>
      </c>
      <c r="AD155" s="3">
        <v>0.65</v>
      </c>
      <c r="AF155">
        <f t="shared" si="5"/>
        <v>-27.606290040768865</v>
      </c>
    </row>
    <row r="156" spans="1:32" ht="16.5" thickTop="1" thickBot="1" x14ac:dyDescent="0.3">
      <c r="A156" s="1">
        <v>150</v>
      </c>
      <c r="B156" s="1">
        <v>23.0218435396818</v>
      </c>
      <c r="C156" s="1">
        <v>47.738968171117897</v>
      </c>
      <c r="D156" s="1">
        <v>30</v>
      </c>
      <c r="E156" s="1">
        <v>1.5</v>
      </c>
      <c r="F156" s="1">
        <v>2.5</v>
      </c>
      <c r="G156" s="1">
        <v>300</v>
      </c>
      <c r="H156" s="1">
        <v>75.175899999999999</v>
      </c>
      <c r="I156" s="1">
        <v>206.64500000000001</v>
      </c>
      <c r="J156" s="1">
        <v>1.6912700000000001</v>
      </c>
      <c r="K156" s="1">
        <v>28.185600000000001</v>
      </c>
      <c r="N156" s="2">
        <v>140</v>
      </c>
      <c r="O156" s="3">
        <v>20</v>
      </c>
      <c r="P156" s="2">
        <v>45</v>
      </c>
      <c r="Q156" s="2">
        <v>43</v>
      </c>
      <c r="R156" s="14">
        <f t="shared" si="4"/>
        <v>14</v>
      </c>
      <c r="S156" s="2">
        <v>1.3</v>
      </c>
      <c r="T156" s="2">
        <v>3</v>
      </c>
      <c r="U156" s="2">
        <v>400</v>
      </c>
      <c r="V156" s="2">
        <v>90.85</v>
      </c>
      <c r="W156" s="2">
        <v>110.59</v>
      </c>
      <c r="X156" s="2">
        <v>3.6</v>
      </c>
      <c r="Y156" s="2">
        <v>21.23</v>
      </c>
      <c r="Z156" s="18"/>
      <c r="AA156" s="7">
        <v>155</v>
      </c>
      <c r="AB156" s="2">
        <v>29</v>
      </c>
      <c r="AC156" s="2">
        <v>25</v>
      </c>
      <c r="AD156" s="3">
        <v>0.65</v>
      </c>
      <c r="AF156">
        <f t="shared" si="5"/>
        <v>-23.975506358926012</v>
      </c>
    </row>
    <row r="157" spans="1:32" ht="16.5" thickTop="1" thickBot="1" x14ac:dyDescent="0.3">
      <c r="A157" s="1">
        <v>150</v>
      </c>
      <c r="B157" s="1">
        <v>23.0218435396818</v>
      </c>
      <c r="C157" s="1">
        <v>47.738968171117897</v>
      </c>
      <c r="D157" s="1">
        <v>30</v>
      </c>
      <c r="E157" s="1">
        <v>1.5</v>
      </c>
      <c r="F157" s="1">
        <v>2.5</v>
      </c>
      <c r="G157" s="1">
        <v>400</v>
      </c>
      <c r="H157" s="1">
        <v>90.672399999999996</v>
      </c>
      <c r="I157" s="1">
        <v>262.03399999999999</v>
      </c>
      <c r="J157" s="1">
        <v>3.4853900000000002</v>
      </c>
      <c r="K157" s="1">
        <v>33.020699999999998</v>
      </c>
      <c r="N157" s="2">
        <v>140</v>
      </c>
      <c r="O157" s="3">
        <v>20</v>
      </c>
      <c r="P157" s="2">
        <v>45</v>
      </c>
      <c r="Q157" s="2">
        <v>43</v>
      </c>
      <c r="R157" s="14">
        <f t="shared" si="4"/>
        <v>14</v>
      </c>
      <c r="S157" s="2">
        <v>1.5</v>
      </c>
      <c r="T157" s="2">
        <v>3</v>
      </c>
      <c r="U157" s="2">
        <v>400</v>
      </c>
      <c r="V157" s="2">
        <v>111.7</v>
      </c>
      <c r="W157" s="2">
        <v>134.47999999999999</v>
      </c>
      <c r="X157" s="2">
        <v>3.6</v>
      </c>
      <c r="Y157" s="2">
        <v>25.12</v>
      </c>
      <c r="Z157" s="18"/>
      <c r="AA157" s="7">
        <v>156</v>
      </c>
      <c r="AB157" s="2">
        <v>29</v>
      </c>
      <c r="AC157" s="2">
        <v>25</v>
      </c>
      <c r="AD157" s="3">
        <v>0.65</v>
      </c>
      <c r="AF157">
        <f t="shared" si="5"/>
        <v>-23.646496815286685</v>
      </c>
    </row>
    <row r="158" spans="1:32" ht="16.5" thickTop="1" thickBot="1" x14ac:dyDescent="0.3">
      <c r="A158" s="1">
        <v>150</v>
      </c>
      <c r="B158" s="1">
        <v>23.0218435396818</v>
      </c>
      <c r="C158" s="1">
        <v>47.738968171117897</v>
      </c>
      <c r="D158" s="1">
        <v>30</v>
      </c>
      <c r="E158" s="1">
        <v>1.5</v>
      </c>
      <c r="F158" s="1">
        <v>2.5</v>
      </c>
      <c r="G158" s="1">
        <v>500</v>
      </c>
      <c r="H158" s="1">
        <v>101.244</v>
      </c>
      <c r="I158" s="1">
        <v>308.80200000000002</v>
      </c>
      <c r="J158" s="1">
        <v>6.1938800000000001</v>
      </c>
      <c r="K158" s="1">
        <v>37.385800000000003</v>
      </c>
      <c r="N158" s="2">
        <v>140</v>
      </c>
      <c r="O158" s="3">
        <v>20</v>
      </c>
      <c r="P158" s="2">
        <v>45</v>
      </c>
      <c r="Q158" s="2">
        <v>43</v>
      </c>
      <c r="R158" s="14">
        <f t="shared" si="4"/>
        <v>14</v>
      </c>
      <c r="S158" s="2">
        <v>1.1000000000000001</v>
      </c>
      <c r="T158" s="2">
        <v>3</v>
      </c>
      <c r="U158" s="2">
        <v>800</v>
      </c>
      <c r="V158" s="2">
        <v>47.65</v>
      </c>
      <c r="W158" s="2">
        <v>103.38</v>
      </c>
      <c r="X158" s="2">
        <v>23.3</v>
      </c>
      <c r="Y158" s="2">
        <v>28.65</v>
      </c>
      <c r="Z158" s="18"/>
      <c r="AA158" s="7">
        <v>157</v>
      </c>
      <c r="AB158" s="2">
        <v>29</v>
      </c>
      <c r="AC158" s="2">
        <v>25</v>
      </c>
      <c r="AD158" s="3">
        <v>2.09</v>
      </c>
      <c r="AF158">
        <f t="shared" si="5"/>
        <v>13.193717277486892</v>
      </c>
    </row>
    <row r="159" spans="1:32" ht="16.5" thickTop="1" thickBot="1" x14ac:dyDescent="0.3">
      <c r="A159" s="1">
        <v>150</v>
      </c>
      <c r="B159" s="1">
        <v>23.0218435396818</v>
      </c>
      <c r="C159" s="1">
        <v>47.738968171117897</v>
      </c>
      <c r="D159" s="1">
        <v>30</v>
      </c>
      <c r="E159" s="1">
        <v>1.5</v>
      </c>
      <c r="F159" s="1">
        <v>2.5</v>
      </c>
      <c r="G159" s="1">
        <v>600</v>
      </c>
      <c r="H159" s="1">
        <v>107.256</v>
      </c>
      <c r="I159" s="1">
        <v>342.26</v>
      </c>
      <c r="J159" s="1">
        <v>9.9962400000000002</v>
      </c>
      <c r="K159" s="1">
        <v>41.314599999999999</v>
      </c>
      <c r="N159" s="2">
        <v>140</v>
      </c>
      <c r="O159" s="3">
        <v>20</v>
      </c>
      <c r="P159" s="2">
        <v>45</v>
      </c>
      <c r="Q159" s="2">
        <v>43</v>
      </c>
      <c r="R159" s="14">
        <f t="shared" si="4"/>
        <v>14</v>
      </c>
      <c r="S159" s="2">
        <v>1.3</v>
      </c>
      <c r="T159" s="2">
        <v>3</v>
      </c>
      <c r="U159" s="2">
        <v>800</v>
      </c>
      <c r="V159" s="2">
        <v>94.87</v>
      </c>
      <c r="W159" s="2">
        <v>157.81</v>
      </c>
      <c r="X159" s="2">
        <v>23.3</v>
      </c>
      <c r="Y159" s="2">
        <v>35.06</v>
      </c>
      <c r="Z159" s="18"/>
      <c r="AA159" s="7">
        <v>158</v>
      </c>
      <c r="AB159" s="2">
        <v>29</v>
      </c>
      <c r="AC159" s="2">
        <v>25</v>
      </c>
      <c r="AD159" s="3">
        <v>2.09</v>
      </c>
      <c r="AF159">
        <f t="shared" si="5"/>
        <v>13.06332002281802</v>
      </c>
    </row>
    <row r="160" spans="1:32" ht="16.5" thickTop="1" thickBot="1" x14ac:dyDescent="0.3">
      <c r="A160" s="1">
        <v>150</v>
      </c>
      <c r="B160" s="1">
        <v>23.0218435396818</v>
      </c>
      <c r="C160" s="1">
        <v>47.738968171117897</v>
      </c>
      <c r="D160" s="1">
        <v>30</v>
      </c>
      <c r="E160" s="1">
        <v>1.5</v>
      </c>
      <c r="F160" s="1">
        <v>2.5</v>
      </c>
      <c r="G160" s="1">
        <v>700</v>
      </c>
      <c r="H160" s="1">
        <v>109.051</v>
      </c>
      <c r="I160" s="1">
        <v>362.06099999999998</v>
      </c>
      <c r="J160" s="1">
        <v>15.071999999999999</v>
      </c>
      <c r="K160" s="1">
        <v>44.951799999999999</v>
      </c>
      <c r="N160" s="2">
        <v>140</v>
      </c>
      <c r="O160" s="3">
        <v>20</v>
      </c>
      <c r="P160" s="2">
        <v>45</v>
      </c>
      <c r="Q160" s="2">
        <v>43</v>
      </c>
      <c r="R160" s="14">
        <f t="shared" si="4"/>
        <v>14</v>
      </c>
      <c r="S160" s="2">
        <v>1.5</v>
      </c>
      <c r="T160" s="2">
        <v>3</v>
      </c>
      <c r="U160" s="2">
        <v>800</v>
      </c>
      <c r="V160" s="2">
        <v>135.88999999999999</v>
      </c>
      <c r="W160" s="2">
        <v>206.49</v>
      </c>
      <c r="X160" s="2">
        <v>23.3</v>
      </c>
      <c r="Y160" s="2">
        <v>40.909999999999997</v>
      </c>
      <c r="Z160" s="18"/>
      <c r="AA160" s="7">
        <v>159</v>
      </c>
      <c r="AB160" s="2">
        <v>29</v>
      </c>
      <c r="AC160" s="2">
        <v>25</v>
      </c>
      <c r="AD160" s="3">
        <v>2.09</v>
      </c>
      <c r="AF160">
        <f t="shared" si="5"/>
        <v>15.619652896602371</v>
      </c>
    </row>
    <row r="161" spans="1:32" ht="16.5" thickTop="1" thickBot="1" x14ac:dyDescent="0.3">
      <c r="A161" s="1">
        <v>150</v>
      </c>
      <c r="B161" s="1">
        <v>23.0218435396818</v>
      </c>
      <c r="C161" s="1">
        <v>47.738968171117897</v>
      </c>
      <c r="D161" s="1">
        <v>30</v>
      </c>
      <c r="E161" s="1">
        <v>1.5</v>
      </c>
      <c r="F161" s="1">
        <v>2.5</v>
      </c>
      <c r="G161" s="1">
        <v>800</v>
      </c>
      <c r="H161" s="1">
        <v>106.911</v>
      </c>
      <c r="I161" s="1">
        <v>372.58100000000002</v>
      </c>
      <c r="J161" s="1">
        <v>21.6006</v>
      </c>
      <c r="K161" s="1">
        <v>48.477499999999999</v>
      </c>
      <c r="N161" s="2">
        <v>160</v>
      </c>
      <c r="O161" s="3">
        <v>30</v>
      </c>
      <c r="P161" s="2">
        <v>60</v>
      </c>
      <c r="Q161" s="2">
        <v>43</v>
      </c>
      <c r="R161" s="14">
        <f t="shared" si="4"/>
        <v>14</v>
      </c>
      <c r="S161" s="2">
        <v>1.1000000000000001</v>
      </c>
      <c r="T161" s="2">
        <v>3</v>
      </c>
      <c r="U161" s="2">
        <v>400</v>
      </c>
      <c r="V161" s="2">
        <v>92.18</v>
      </c>
      <c r="W161" s="2">
        <v>106.44</v>
      </c>
      <c r="X161" s="2">
        <v>1.43</v>
      </c>
      <c r="Y161" s="2">
        <v>22.29</v>
      </c>
      <c r="Z161" s="18"/>
      <c r="AA161" s="7">
        <v>160</v>
      </c>
      <c r="AB161" s="2">
        <v>29</v>
      </c>
      <c r="AC161" s="2">
        <v>25</v>
      </c>
      <c r="AD161" s="3">
        <v>0.26</v>
      </c>
      <c r="AF161">
        <f t="shared" si="5"/>
        <v>-42.440556303275052</v>
      </c>
    </row>
    <row r="162" spans="1:32" ht="16.5" thickTop="1" thickBot="1" x14ac:dyDescent="0.3">
      <c r="A162" s="1">
        <v>150</v>
      </c>
      <c r="B162" s="1">
        <v>28.088648212782498</v>
      </c>
      <c r="C162" s="1">
        <v>47.738968171117897</v>
      </c>
      <c r="D162" s="1">
        <v>30</v>
      </c>
      <c r="E162" s="1">
        <v>1.5</v>
      </c>
      <c r="F162" s="1">
        <v>2.5</v>
      </c>
      <c r="G162" s="1">
        <v>100</v>
      </c>
      <c r="H162" s="1">
        <v>28.750599999999999</v>
      </c>
      <c r="I162" s="1">
        <v>82.123400000000004</v>
      </c>
      <c r="J162" s="1">
        <v>0.10055500000000001</v>
      </c>
      <c r="K162" s="1">
        <v>19.642600000000002</v>
      </c>
      <c r="N162" s="2">
        <v>160</v>
      </c>
      <c r="O162" s="3">
        <v>30</v>
      </c>
      <c r="P162" s="2">
        <v>60</v>
      </c>
      <c r="Q162" s="2">
        <v>43</v>
      </c>
      <c r="R162" s="14">
        <f t="shared" si="4"/>
        <v>14</v>
      </c>
      <c r="S162" s="2">
        <v>1.3</v>
      </c>
      <c r="T162" s="2">
        <v>3</v>
      </c>
      <c r="U162" s="2">
        <v>400</v>
      </c>
      <c r="V162" s="2">
        <v>115.86</v>
      </c>
      <c r="W162" s="2">
        <v>131.59</v>
      </c>
      <c r="X162" s="2">
        <v>1.43</v>
      </c>
      <c r="Y162" s="2">
        <v>28.28</v>
      </c>
      <c r="Z162" s="18"/>
      <c r="AA162" s="7">
        <v>161</v>
      </c>
      <c r="AB162" s="2">
        <v>29</v>
      </c>
      <c r="AC162" s="2">
        <v>25</v>
      </c>
      <c r="AD162" s="3">
        <v>0.26</v>
      </c>
      <c r="AF162">
        <f t="shared" si="5"/>
        <v>-49.434229137199424</v>
      </c>
    </row>
    <row r="163" spans="1:32" ht="16.5" thickTop="1" thickBot="1" x14ac:dyDescent="0.3">
      <c r="A163" s="1">
        <v>150</v>
      </c>
      <c r="B163" s="1">
        <v>28.088648212782498</v>
      </c>
      <c r="C163" s="1">
        <v>47.738968171117897</v>
      </c>
      <c r="D163" s="1">
        <v>30</v>
      </c>
      <c r="E163" s="1">
        <v>1.5</v>
      </c>
      <c r="F163" s="1">
        <v>2.5</v>
      </c>
      <c r="G163" s="1">
        <v>200</v>
      </c>
      <c r="H163" s="1">
        <v>55.975999999999999</v>
      </c>
      <c r="I163" s="1">
        <v>151.315</v>
      </c>
      <c r="J163" s="1">
        <v>0.48261199999999999</v>
      </c>
      <c r="K163" s="1">
        <v>25.652799999999999</v>
      </c>
      <c r="N163" s="2">
        <v>160</v>
      </c>
      <c r="O163" s="3">
        <v>30</v>
      </c>
      <c r="P163" s="2">
        <v>60</v>
      </c>
      <c r="Q163" s="2">
        <v>43</v>
      </c>
      <c r="R163" s="14">
        <f t="shared" si="4"/>
        <v>14</v>
      </c>
      <c r="S163" s="2">
        <v>1.5</v>
      </c>
      <c r="T163" s="2">
        <v>3</v>
      </c>
      <c r="U163" s="2">
        <v>400</v>
      </c>
      <c r="V163" s="2">
        <v>137.79</v>
      </c>
      <c r="W163" s="2">
        <v>154.07</v>
      </c>
      <c r="X163" s="2">
        <v>1.43</v>
      </c>
      <c r="Y163" s="2">
        <v>34.36</v>
      </c>
      <c r="Z163" s="18"/>
      <c r="AA163" s="7">
        <v>162</v>
      </c>
      <c r="AB163" s="2">
        <v>29</v>
      </c>
      <c r="AC163" s="2">
        <v>25</v>
      </c>
      <c r="AD163" s="3">
        <v>0.26</v>
      </c>
      <c r="AF163">
        <f t="shared" si="5"/>
        <v>-56.781140861466817</v>
      </c>
    </row>
    <row r="164" spans="1:32" ht="16.5" thickTop="1" thickBot="1" x14ac:dyDescent="0.3">
      <c r="A164" s="1">
        <v>150</v>
      </c>
      <c r="B164" s="1">
        <v>28.088648212782498</v>
      </c>
      <c r="C164" s="1">
        <v>47.738968171117897</v>
      </c>
      <c r="D164" s="1">
        <v>30</v>
      </c>
      <c r="E164" s="1">
        <v>1.5</v>
      </c>
      <c r="F164" s="1">
        <v>2.5</v>
      </c>
      <c r="G164" s="1">
        <v>300</v>
      </c>
      <c r="H164" s="1">
        <v>79.343699999999998</v>
      </c>
      <c r="I164" s="1">
        <v>215.10499999999999</v>
      </c>
      <c r="J164" s="1">
        <v>1.2667600000000001</v>
      </c>
      <c r="K164" s="1">
        <v>31.2713</v>
      </c>
      <c r="N164" s="2">
        <v>160</v>
      </c>
      <c r="O164" s="3">
        <v>30</v>
      </c>
      <c r="P164" s="2">
        <v>60</v>
      </c>
      <c r="Q164" s="2">
        <v>43</v>
      </c>
      <c r="R164" s="14">
        <f t="shared" si="4"/>
        <v>14</v>
      </c>
      <c r="S164" s="2">
        <v>1.1000000000000001</v>
      </c>
      <c r="T164" s="2">
        <v>3</v>
      </c>
      <c r="U164" s="2">
        <v>800</v>
      </c>
      <c r="V164" s="2">
        <v>152.05000000000001</v>
      </c>
      <c r="W164" s="2">
        <v>184.33</v>
      </c>
      <c r="X164" s="2">
        <v>8.24</v>
      </c>
      <c r="Y164" s="2">
        <v>35.99</v>
      </c>
      <c r="Z164" s="18"/>
      <c r="AA164" s="7">
        <v>163</v>
      </c>
      <c r="AB164" s="2">
        <v>29</v>
      </c>
      <c r="AC164" s="2">
        <v>25</v>
      </c>
      <c r="AD164" s="3">
        <v>0.74</v>
      </c>
      <c r="AF164">
        <f t="shared" si="5"/>
        <v>-33.20366768546819</v>
      </c>
    </row>
    <row r="165" spans="1:32" ht="16.5" thickTop="1" thickBot="1" x14ac:dyDescent="0.3">
      <c r="A165" s="1">
        <v>150</v>
      </c>
      <c r="B165" s="1">
        <v>28.088648212782498</v>
      </c>
      <c r="C165" s="1">
        <v>47.738968171117897</v>
      </c>
      <c r="D165" s="1">
        <v>30</v>
      </c>
      <c r="E165" s="1">
        <v>1.5</v>
      </c>
      <c r="F165" s="1">
        <v>2.5</v>
      </c>
      <c r="G165" s="1">
        <v>400</v>
      </c>
      <c r="H165" s="1">
        <v>98.332099999999997</v>
      </c>
      <c r="I165" s="1">
        <v>274.93400000000003</v>
      </c>
      <c r="J165" s="1">
        <v>2.5735800000000002</v>
      </c>
      <c r="K165" s="1">
        <v>36.430700000000002</v>
      </c>
      <c r="N165" s="2">
        <v>160</v>
      </c>
      <c r="O165" s="3">
        <v>30</v>
      </c>
      <c r="P165" s="2">
        <v>60</v>
      </c>
      <c r="Q165" s="2">
        <v>43</v>
      </c>
      <c r="R165" s="14">
        <f t="shared" si="4"/>
        <v>14</v>
      </c>
      <c r="S165" s="2">
        <v>1.3</v>
      </c>
      <c r="T165" s="2">
        <v>3</v>
      </c>
      <c r="U165" s="2">
        <v>800</v>
      </c>
      <c r="V165" s="4">
        <v>199.26</v>
      </c>
      <c r="W165" s="2">
        <v>238.55</v>
      </c>
      <c r="X165" s="2">
        <v>8.24</v>
      </c>
      <c r="Y165" s="2">
        <v>44.57</v>
      </c>
      <c r="Z165" s="18"/>
      <c r="AA165" s="7">
        <v>164</v>
      </c>
      <c r="AB165" s="2">
        <v>29</v>
      </c>
      <c r="AC165" s="2">
        <v>25</v>
      </c>
      <c r="AD165" s="3">
        <v>0.74</v>
      </c>
      <c r="AF165">
        <f t="shared" si="5"/>
        <v>-30.33430558671748</v>
      </c>
    </row>
    <row r="166" spans="1:32" ht="16.5" thickTop="1" thickBot="1" x14ac:dyDescent="0.3">
      <c r="A166" s="1">
        <v>150</v>
      </c>
      <c r="B166" s="1">
        <v>28.088648212782498</v>
      </c>
      <c r="C166" s="1">
        <v>47.738968171117897</v>
      </c>
      <c r="D166" s="1">
        <v>30</v>
      </c>
      <c r="E166" s="1">
        <v>1.5</v>
      </c>
      <c r="F166" s="1">
        <v>2.5</v>
      </c>
      <c r="G166" s="1">
        <v>500</v>
      </c>
      <c r="H166" s="1">
        <v>113.065</v>
      </c>
      <c r="I166" s="1">
        <v>329.81</v>
      </c>
      <c r="J166" s="1">
        <v>4.5236799999999997</v>
      </c>
      <c r="K166" s="1">
        <v>41.186799999999998</v>
      </c>
      <c r="N166" s="2">
        <v>160</v>
      </c>
      <c r="O166" s="3">
        <v>30</v>
      </c>
      <c r="P166" s="2">
        <v>60</v>
      </c>
      <c r="Q166" s="2">
        <v>43</v>
      </c>
      <c r="R166" s="14">
        <f t="shared" si="4"/>
        <v>14</v>
      </c>
      <c r="S166" s="2">
        <v>1.5</v>
      </c>
      <c r="T166" s="2">
        <v>3</v>
      </c>
      <c r="U166" s="2">
        <v>800</v>
      </c>
      <c r="V166" s="4">
        <v>241.54</v>
      </c>
      <c r="W166" s="2">
        <v>286.3</v>
      </c>
      <c r="X166" s="2">
        <v>8.24</v>
      </c>
      <c r="Y166" s="2">
        <v>52.94</v>
      </c>
      <c r="Z166" s="18"/>
      <c r="AA166" s="7">
        <v>165</v>
      </c>
      <c r="AB166" s="2">
        <v>29</v>
      </c>
      <c r="AC166" s="2">
        <v>25</v>
      </c>
      <c r="AD166" s="3">
        <v>0.74</v>
      </c>
      <c r="AF166">
        <f t="shared" si="5"/>
        <v>-31.016244805440085</v>
      </c>
    </row>
    <row r="167" spans="1:32" ht="16.5" thickTop="1" thickBot="1" x14ac:dyDescent="0.3">
      <c r="A167" s="1">
        <v>150</v>
      </c>
      <c r="B167" s="1">
        <v>28.088648212782498</v>
      </c>
      <c r="C167" s="1">
        <v>47.738968171117897</v>
      </c>
      <c r="D167" s="1">
        <v>30</v>
      </c>
      <c r="E167" s="1">
        <v>1.5</v>
      </c>
      <c r="F167" s="1">
        <v>2.5</v>
      </c>
      <c r="G167" s="1">
        <v>600</v>
      </c>
      <c r="H167" s="1">
        <v>123.79900000000001</v>
      </c>
      <c r="I167" s="1">
        <v>377.166</v>
      </c>
      <c r="J167" s="1">
        <v>7.2376199999999997</v>
      </c>
      <c r="K167" s="1">
        <v>45.556899999999999</v>
      </c>
      <c r="N167" s="2">
        <v>140</v>
      </c>
      <c r="O167" s="3">
        <v>20</v>
      </c>
      <c r="P167" s="2">
        <v>45</v>
      </c>
      <c r="Q167" s="2">
        <v>43</v>
      </c>
      <c r="R167" s="14">
        <f t="shared" si="4"/>
        <v>10</v>
      </c>
      <c r="S167" s="2">
        <v>1.1000000000000001</v>
      </c>
      <c r="T167" s="2">
        <v>3</v>
      </c>
      <c r="U167" s="2">
        <v>400</v>
      </c>
      <c r="V167" s="2">
        <v>54.62</v>
      </c>
      <c r="W167" s="2">
        <v>73</v>
      </c>
      <c r="X167" s="2">
        <v>3.66</v>
      </c>
      <c r="Y167" s="2">
        <v>18.600000000000001</v>
      </c>
      <c r="Z167" s="18"/>
      <c r="AA167" s="7">
        <v>166</v>
      </c>
      <c r="AB167" s="2">
        <v>33</v>
      </c>
      <c r="AC167" s="2">
        <v>25</v>
      </c>
      <c r="AD167" s="3">
        <v>0.66</v>
      </c>
      <c r="AF167">
        <f t="shared" si="5"/>
        <v>-20.860215053763433</v>
      </c>
    </row>
    <row r="168" spans="1:32" ht="16.5" thickTop="1" thickBot="1" x14ac:dyDescent="0.3">
      <c r="A168" s="1">
        <v>150</v>
      </c>
      <c r="B168" s="1">
        <v>28.088648212782498</v>
      </c>
      <c r="C168" s="1">
        <v>47.738968171117897</v>
      </c>
      <c r="D168" s="1">
        <v>30</v>
      </c>
      <c r="E168" s="1">
        <v>1.5</v>
      </c>
      <c r="F168" s="1">
        <v>2.5</v>
      </c>
      <c r="G168" s="1">
        <v>700</v>
      </c>
      <c r="H168" s="1">
        <v>130.78399999999999</v>
      </c>
      <c r="I168" s="1">
        <v>413.58699999999999</v>
      </c>
      <c r="J168" s="1">
        <v>10.836</v>
      </c>
      <c r="K168" s="1">
        <v>49.561799999999998</v>
      </c>
      <c r="N168" s="2">
        <v>140</v>
      </c>
      <c r="O168" s="3">
        <v>20</v>
      </c>
      <c r="P168" s="2">
        <v>45</v>
      </c>
      <c r="Q168" s="2">
        <v>43</v>
      </c>
      <c r="R168" s="14">
        <f t="shared" si="4"/>
        <v>10</v>
      </c>
      <c r="S168" s="2">
        <v>1.3</v>
      </c>
      <c r="T168" s="2">
        <v>3</v>
      </c>
      <c r="U168" s="2">
        <v>400</v>
      </c>
      <c r="V168" s="2">
        <v>78.069999999999993</v>
      </c>
      <c r="W168" s="2">
        <v>100.36</v>
      </c>
      <c r="X168" s="2">
        <v>3.66</v>
      </c>
      <c r="Y168" s="2">
        <v>22.97</v>
      </c>
      <c r="Z168" s="18"/>
      <c r="AA168" s="7">
        <v>167</v>
      </c>
      <c r="AB168" s="2">
        <v>33</v>
      </c>
      <c r="AC168" s="2">
        <v>25</v>
      </c>
      <c r="AD168" s="3">
        <v>0.66</v>
      </c>
      <c r="AF168">
        <f t="shared" si="5"/>
        <v>-18.8942098389203</v>
      </c>
    </row>
    <row r="169" spans="1:32" ht="16.5" thickTop="1" thickBot="1" x14ac:dyDescent="0.3">
      <c r="A169" s="1">
        <v>150</v>
      </c>
      <c r="B169" s="1">
        <v>28.088648212782498</v>
      </c>
      <c r="C169" s="1">
        <v>47.738968171117897</v>
      </c>
      <c r="D169" s="1">
        <v>30</v>
      </c>
      <c r="E169" s="1">
        <v>1.5</v>
      </c>
      <c r="F169" s="1">
        <v>2.5</v>
      </c>
      <c r="G169" s="1">
        <v>800</v>
      </c>
      <c r="H169" s="1">
        <v>134.25399999999999</v>
      </c>
      <c r="I169" s="1">
        <v>437.9</v>
      </c>
      <c r="J169" s="1">
        <v>15.439399999999999</v>
      </c>
      <c r="K169" s="1">
        <v>53.2821</v>
      </c>
      <c r="N169" s="2">
        <v>140</v>
      </c>
      <c r="O169" s="3">
        <v>20</v>
      </c>
      <c r="P169" s="2">
        <v>45</v>
      </c>
      <c r="Q169" s="2">
        <v>43</v>
      </c>
      <c r="R169" s="14">
        <f t="shared" si="4"/>
        <v>10</v>
      </c>
      <c r="S169" s="2">
        <v>1.5</v>
      </c>
      <c r="T169" s="2">
        <v>3</v>
      </c>
      <c r="U169" s="2">
        <v>400</v>
      </c>
      <c r="V169" s="2">
        <v>99.39</v>
      </c>
      <c r="W169" s="2">
        <v>125.12</v>
      </c>
      <c r="X169" s="2">
        <v>3.66</v>
      </c>
      <c r="Y169" s="2">
        <v>27.22</v>
      </c>
      <c r="Z169" s="18"/>
      <c r="AA169" s="7">
        <v>168</v>
      </c>
      <c r="AB169" s="2">
        <v>33</v>
      </c>
      <c r="AC169" s="2">
        <v>25</v>
      </c>
      <c r="AD169" s="3">
        <v>0.66</v>
      </c>
      <c r="AF169">
        <f t="shared" si="5"/>
        <v>-18.919911829537085</v>
      </c>
    </row>
    <row r="170" spans="1:32" ht="16.5" thickTop="1" thickBot="1" x14ac:dyDescent="0.3">
      <c r="A170" s="1">
        <v>150</v>
      </c>
      <c r="B170" s="1">
        <v>17.557938086365599</v>
      </c>
      <c r="C170" s="1">
        <v>55.695462866304197</v>
      </c>
      <c r="D170" s="1">
        <v>30</v>
      </c>
      <c r="E170" s="1">
        <v>1.5</v>
      </c>
      <c r="F170" s="1">
        <v>2.5</v>
      </c>
      <c r="G170" s="1">
        <v>100</v>
      </c>
      <c r="H170" s="1">
        <v>28.148299999999999</v>
      </c>
      <c r="I170" s="1">
        <v>77.046499999999995</v>
      </c>
      <c r="J170" s="1">
        <v>0.148115</v>
      </c>
      <c r="K170" s="1">
        <v>15.364100000000001</v>
      </c>
      <c r="N170" s="2">
        <v>140</v>
      </c>
      <c r="O170" s="3">
        <v>20</v>
      </c>
      <c r="P170" s="2">
        <v>45</v>
      </c>
      <c r="Q170" s="2">
        <v>43</v>
      </c>
      <c r="R170" s="14">
        <f t="shared" si="4"/>
        <v>10</v>
      </c>
      <c r="S170" s="2">
        <v>1.1000000000000001</v>
      </c>
      <c r="T170" s="2">
        <v>3</v>
      </c>
      <c r="U170" s="2">
        <v>800</v>
      </c>
      <c r="V170" s="2">
        <v>11.26</v>
      </c>
      <c r="W170" s="2">
        <v>73.03</v>
      </c>
      <c r="X170" s="2">
        <v>23.51</v>
      </c>
      <c r="Y170" s="2">
        <v>31.12</v>
      </c>
      <c r="Z170" s="18"/>
      <c r="AA170" s="7">
        <v>169</v>
      </c>
      <c r="AB170" s="2">
        <v>33</v>
      </c>
      <c r="AC170" s="2">
        <v>25</v>
      </c>
      <c r="AD170" s="3">
        <v>2.11</v>
      </c>
      <c r="AF170">
        <f t="shared" si="5"/>
        <v>22.943444730077132</v>
      </c>
    </row>
    <row r="171" spans="1:32" ht="16.5" thickTop="1" thickBot="1" x14ac:dyDescent="0.3">
      <c r="A171" s="1">
        <v>150</v>
      </c>
      <c r="B171" s="1">
        <v>17.557938086365599</v>
      </c>
      <c r="C171" s="1">
        <v>55.695462866304197</v>
      </c>
      <c r="D171" s="1">
        <v>30</v>
      </c>
      <c r="E171" s="1">
        <v>1.5</v>
      </c>
      <c r="F171" s="1">
        <v>2.5</v>
      </c>
      <c r="G171" s="1">
        <v>200</v>
      </c>
      <c r="H171" s="1">
        <v>52.797899999999998</v>
      </c>
      <c r="I171" s="1">
        <v>140.553</v>
      </c>
      <c r="J171" s="1">
        <v>0.743618</v>
      </c>
      <c r="K171" s="1">
        <v>21.116</v>
      </c>
      <c r="N171" s="2">
        <v>140</v>
      </c>
      <c r="O171" s="3">
        <v>20</v>
      </c>
      <c r="P171" s="2">
        <v>45</v>
      </c>
      <c r="Q171" s="2">
        <v>43</v>
      </c>
      <c r="R171" s="14">
        <f t="shared" si="4"/>
        <v>10</v>
      </c>
      <c r="S171" s="2">
        <v>1.3</v>
      </c>
      <c r="T171" s="2">
        <v>3</v>
      </c>
      <c r="U171" s="2">
        <v>800</v>
      </c>
      <c r="V171" s="2">
        <v>57.79</v>
      </c>
      <c r="W171" s="2">
        <v>126.36</v>
      </c>
      <c r="X171" s="2">
        <v>23.51</v>
      </c>
      <c r="Y171" s="2">
        <v>38.049999999999997</v>
      </c>
      <c r="Z171" s="18"/>
      <c r="AA171" s="7">
        <v>170</v>
      </c>
      <c r="AB171" s="2">
        <v>33</v>
      </c>
      <c r="AC171" s="2">
        <v>25</v>
      </c>
      <c r="AD171" s="3">
        <v>2.11</v>
      </c>
      <c r="AF171">
        <f t="shared" si="5"/>
        <v>18.423127463863313</v>
      </c>
    </row>
    <row r="172" spans="1:32" ht="16.5" thickTop="1" thickBot="1" x14ac:dyDescent="0.3">
      <c r="A172" s="1">
        <v>150</v>
      </c>
      <c r="B172" s="1">
        <v>17.557938086365599</v>
      </c>
      <c r="C172" s="1">
        <v>55.695462866304197</v>
      </c>
      <c r="D172" s="1">
        <v>30</v>
      </c>
      <c r="E172" s="1">
        <v>1.5</v>
      </c>
      <c r="F172" s="1">
        <v>2.5</v>
      </c>
      <c r="G172" s="1">
        <v>300</v>
      </c>
      <c r="H172" s="1">
        <v>71.565799999999996</v>
      </c>
      <c r="I172" s="1">
        <v>198.48</v>
      </c>
      <c r="J172" s="1">
        <v>2.0132500000000002</v>
      </c>
      <c r="K172" s="1">
        <v>26.273</v>
      </c>
      <c r="N172" s="2">
        <v>140</v>
      </c>
      <c r="O172" s="3">
        <v>20</v>
      </c>
      <c r="P172" s="2">
        <v>45</v>
      </c>
      <c r="Q172" s="2">
        <v>43</v>
      </c>
      <c r="R172" s="14">
        <f t="shared" si="4"/>
        <v>10</v>
      </c>
      <c r="S172" s="2">
        <v>1.5</v>
      </c>
      <c r="T172" s="2">
        <v>3</v>
      </c>
      <c r="U172" s="2">
        <v>800</v>
      </c>
      <c r="V172" s="2">
        <v>99.16</v>
      </c>
      <c r="W172" s="2">
        <v>175.28</v>
      </c>
      <c r="X172" s="2">
        <v>23.51</v>
      </c>
      <c r="Y172" s="2">
        <v>44.45</v>
      </c>
      <c r="Z172" s="18"/>
      <c r="AA172" s="7">
        <v>171</v>
      </c>
      <c r="AB172" s="2">
        <v>33</v>
      </c>
      <c r="AC172" s="2">
        <v>25</v>
      </c>
      <c r="AD172" s="3">
        <v>2.11</v>
      </c>
      <c r="AF172">
        <f t="shared" si="5"/>
        <v>18.357705286839135</v>
      </c>
    </row>
    <row r="173" spans="1:32" ht="16.5" thickTop="1" thickBot="1" x14ac:dyDescent="0.3">
      <c r="A173" s="1">
        <v>150</v>
      </c>
      <c r="B173" s="1">
        <v>17.557938086365599</v>
      </c>
      <c r="C173" s="1">
        <v>55.695462866304197</v>
      </c>
      <c r="D173" s="1">
        <v>30</v>
      </c>
      <c r="E173" s="1">
        <v>1.5</v>
      </c>
      <c r="F173" s="1">
        <v>2.5</v>
      </c>
      <c r="G173" s="1">
        <v>400</v>
      </c>
      <c r="H173" s="1">
        <v>84.517499999999998</v>
      </c>
      <c r="I173" s="1">
        <v>249.369</v>
      </c>
      <c r="J173" s="1">
        <v>4.1837499999999999</v>
      </c>
      <c r="K173" s="1">
        <v>30.884399999999999</v>
      </c>
      <c r="N173" s="2">
        <v>160</v>
      </c>
      <c r="O173" s="3">
        <v>30</v>
      </c>
      <c r="P173" s="2">
        <v>60</v>
      </c>
      <c r="Q173" s="2">
        <v>43</v>
      </c>
      <c r="R173" s="14">
        <f t="shared" si="4"/>
        <v>10</v>
      </c>
      <c r="S173" s="2">
        <v>1.1000000000000001</v>
      </c>
      <c r="T173" s="2">
        <v>3</v>
      </c>
      <c r="U173" s="2">
        <v>400</v>
      </c>
      <c r="V173" s="2">
        <v>84.5</v>
      </c>
      <c r="W173" s="2">
        <v>99.5</v>
      </c>
      <c r="X173" s="2">
        <v>1.46</v>
      </c>
      <c r="Y173" s="2">
        <v>23.76</v>
      </c>
      <c r="Z173" s="18"/>
      <c r="AA173" s="7">
        <v>172</v>
      </c>
      <c r="AB173" s="2">
        <v>33</v>
      </c>
      <c r="AC173" s="2">
        <v>25</v>
      </c>
      <c r="AD173" s="3">
        <v>0.26</v>
      </c>
      <c r="AF173">
        <f t="shared" si="5"/>
        <v>-43.013468013468021</v>
      </c>
    </row>
    <row r="174" spans="1:32" ht="16.5" thickTop="1" thickBot="1" x14ac:dyDescent="0.3">
      <c r="A174" s="1">
        <v>150</v>
      </c>
      <c r="B174" s="1">
        <v>17.557938086365599</v>
      </c>
      <c r="C174" s="1">
        <v>55.695462866304197</v>
      </c>
      <c r="D174" s="1">
        <v>30</v>
      </c>
      <c r="E174" s="1">
        <v>1.5</v>
      </c>
      <c r="F174" s="1">
        <v>2.5</v>
      </c>
      <c r="G174" s="1">
        <v>500</v>
      </c>
      <c r="H174" s="1">
        <v>92.120400000000004</v>
      </c>
      <c r="I174" s="1">
        <v>288.262</v>
      </c>
      <c r="J174" s="1">
        <v>7.4818499999999997</v>
      </c>
      <c r="K174" s="1">
        <v>34.981699999999996</v>
      </c>
      <c r="N174" s="2">
        <v>160</v>
      </c>
      <c r="O174" s="3">
        <v>30</v>
      </c>
      <c r="P174" s="2">
        <v>60</v>
      </c>
      <c r="Q174" s="2">
        <v>43</v>
      </c>
      <c r="R174" s="14">
        <f t="shared" si="4"/>
        <v>10</v>
      </c>
      <c r="S174" s="2">
        <v>1.3</v>
      </c>
      <c r="T174" s="2">
        <v>3</v>
      </c>
      <c r="U174" s="2">
        <v>400</v>
      </c>
      <c r="V174" s="2">
        <v>107.75</v>
      </c>
      <c r="W174" s="2">
        <v>124.76</v>
      </c>
      <c r="X174" s="2">
        <v>1.46</v>
      </c>
      <c r="Y174" s="2">
        <v>30.03</v>
      </c>
      <c r="Z174" s="18"/>
      <c r="AA174" s="7">
        <v>173</v>
      </c>
      <c r="AB174" s="2">
        <v>33</v>
      </c>
      <c r="AC174" s="2">
        <v>25</v>
      </c>
      <c r="AD174" s="3">
        <v>0.26</v>
      </c>
      <c r="AF174">
        <f t="shared" si="5"/>
        <v>-48.218448218448209</v>
      </c>
    </row>
    <row r="175" spans="1:32" ht="16.5" thickTop="1" thickBot="1" x14ac:dyDescent="0.3">
      <c r="A175" s="1">
        <v>150</v>
      </c>
      <c r="B175" s="1">
        <v>17.557938086365599</v>
      </c>
      <c r="C175" s="1">
        <v>55.695462866304197</v>
      </c>
      <c r="D175" s="1">
        <v>30</v>
      </c>
      <c r="E175" s="1">
        <v>1.5</v>
      </c>
      <c r="F175" s="1">
        <v>2.5</v>
      </c>
      <c r="G175" s="1">
        <v>600</v>
      </c>
      <c r="H175" s="1">
        <v>94.815799999999996</v>
      </c>
      <c r="I175" s="1">
        <v>311.67700000000002</v>
      </c>
      <c r="J175" s="1">
        <v>12.1343</v>
      </c>
      <c r="K175" s="1">
        <v>38.674100000000003</v>
      </c>
      <c r="N175" s="2">
        <v>160</v>
      </c>
      <c r="O175" s="3">
        <v>30</v>
      </c>
      <c r="P175" s="2">
        <v>60</v>
      </c>
      <c r="Q175" s="2">
        <v>43</v>
      </c>
      <c r="R175" s="14">
        <f t="shared" si="4"/>
        <v>10</v>
      </c>
      <c r="S175" s="2">
        <v>1.5</v>
      </c>
      <c r="T175" s="2">
        <v>3</v>
      </c>
      <c r="U175" s="2">
        <v>400</v>
      </c>
      <c r="V175" s="2">
        <v>129.76</v>
      </c>
      <c r="W175" s="2">
        <v>148.07</v>
      </c>
      <c r="X175" s="2">
        <v>1.46</v>
      </c>
      <c r="Y175" s="2">
        <v>36.42</v>
      </c>
      <c r="Z175" s="18"/>
      <c r="AA175" s="7">
        <v>174</v>
      </c>
      <c r="AB175" s="2">
        <v>33</v>
      </c>
      <c r="AC175" s="2">
        <v>25</v>
      </c>
      <c r="AD175" s="3">
        <v>0.26</v>
      </c>
      <c r="AF175">
        <f t="shared" si="5"/>
        <v>-53.734211971444253</v>
      </c>
    </row>
    <row r="176" spans="1:32" ht="16.5" thickTop="1" thickBot="1" x14ac:dyDescent="0.3">
      <c r="A176" s="1">
        <v>150</v>
      </c>
      <c r="B176" s="1">
        <v>17.557938086365599</v>
      </c>
      <c r="C176" s="1">
        <v>55.695462866304197</v>
      </c>
      <c r="D176" s="1">
        <v>30</v>
      </c>
      <c r="E176" s="1">
        <v>1.5</v>
      </c>
      <c r="F176" s="1">
        <v>2.5</v>
      </c>
      <c r="G176" s="1">
        <v>700</v>
      </c>
      <c r="H176" s="1">
        <v>92.984200000000001</v>
      </c>
      <c r="I176" s="1">
        <v>323.173</v>
      </c>
      <c r="J176" s="1">
        <v>18.367799999999999</v>
      </c>
      <c r="K176" s="1">
        <v>42.176400000000001</v>
      </c>
      <c r="N176" s="2">
        <v>160</v>
      </c>
      <c r="O176" s="3">
        <v>30</v>
      </c>
      <c r="P176" s="2">
        <v>60</v>
      </c>
      <c r="Q176" s="2">
        <v>43</v>
      </c>
      <c r="R176" s="14">
        <f t="shared" si="4"/>
        <v>10</v>
      </c>
      <c r="S176" s="2">
        <v>1.1000000000000001</v>
      </c>
      <c r="T176" s="2">
        <v>3</v>
      </c>
      <c r="U176" s="2">
        <v>600</v>
      </c>
      <c r="V176" s="2">
        <v>113.49</v>
      </c>
      <c r="W176" s="2">
        <v>136.37</v>
      </c>
      <c r="X176" s="2">
        <v>3.99</v>
      </c>
      <c r="Y176" s="2">
        <v>31.58</v>
      </c>
      <c r="Z176" s="18"/>
      <c r="AA176" s="7">
        <v>175</v>
      </c>
      <c r="AB176" s="2">
        <v>33</v>
      </c>
      <c r="AC176" s="2">
        <v>25</v>
      </c>
      <c r="AD176" s="3">
        <v>0.48</v>
      </c>
      <c r="AF176">
        <f t="shared" si="5"/>
        <v>-40.18366054464849</v>
      </c>
    </row>
    <row r="177" spans="1:32" ht="16.5" thickTop="1" thickBot="1" x14ac:dyDescent="0.3">
      <c r="A177" s="1">
        <v>150</v>
      </c>
      <c r="B177" s="1">
        <v>17.557938086365599</v>
      </c>
      <c r="C177" s="1">
        <v>55.695462866304197</v>
      </c>
      <c r="D177" s="1">
        <v>30</v>
      </c>
      <c r="E177" s="1">
        <v>1.5</v>
      </c>
      <c r="F177" s="1">
        <v>2.5</v>
      </c>
      <c r="G177" s="1">
        <v>800</v>
      </c>
      <c r="H177" s="1">
        <v>86.912899999999993</v>
      </c>
      <c r="I177" s="1">
        <v>327.61799999999999</v>
      </c>
      <c r="J177" s="1">
        <v>26.409199999999998</v>
      </c>
      <c r="K177" s="1">
        <v>45.634900000000002</v>
      </c>
      <c r="N177" s="2">
        <v>160</v>
      </c>
      <c r="O177" s="3">
        <v>30</v>
      </c>
      <c r="P177" s="2">
        <v>60</v>
      </c>
      <c r="Q177" s="2">
        <v>43</v>
      </c>
      <c r="R177" s="14">
        <f t="shared" si="4"/>
        <v>10</v>
      </c>
      <c r="S177" s="2">
        <v>1.3</v>
      </c>
      <c r="T177" s="2">
        <v>3</v>
      </c>
      <c r="U177" s="2">
        <v>600</v>
      </c>
      <c r="V177" s="2">
        <v>148.24</v>
      </c>
      <c r="W177" s="2">
        <v>176.31</v>
      </c>
      <c r="X177" s="2">
        <v>3.99</v>
      </c>
      <c r="Y177" s="2">
        <v>39.29</v>
      </c>
      <c r="Z177" s="18"/>
      <c r="AA177" s="7">
        <v>176</v>
      </c>
      <c r="AB177" s="2">
        <v>33</v>
      </c>
      <c r="AC177" s="2">
        <v>25</v>
      </c>
      <c r="AD177" s="3">
        <v>0.48</v>
      </c>
      <c r="AF177">
        <f t="shared" si="5"/>
        <v>-38.712140493764338</v>
      </c>
    </row>
    <row r="178" spans="1:32" ht="16.5" thickTop="1" thickBot="1" x14ac:dyDescent="0.3">
      <c r="A178" s="1">
        <v>150</v>
      </c>
      <c r="B178" s="1">
        <v>22.6330343258313</v>
      </c>
      <c r="C178" s="1">
        <v>55.695462866304197</v>
      </c>
      <c r="D178" s="1">
        <v>30</v>
      </c>
      <c r="E178" s="1">
        <v>1.5</v>
      </c>
      <c r="F178" s="1">
        <v>2.5</v>
      </c>
      <c r="G178" s="1">
        <v>100</v>
      </c>
      <c r="H178" s="1">
        <v>28.476500000000001</v>
      </c>
      <c r="I178" s="1">
        <v>80.317899999999995</v>
      </c>
      <c r="J178" s="1">
        <v>0.10832899999999999</v>
      </c>
      <c r="K178" s="1">
        <v>18.385400000000001</v>
      </c>
      <c r="N178" s="2">
        <v>160</v>
      </c>
      <c r="O178" s="3">
        <v>30</v>
      </c>
      <c r="P178" s="2">
        <v>60</v>
      </c>
      <c r="Q178" s="2">
        <v>43</v>
      </c>
      <c r="R178" s="14">
        <f t="shared" si="4"/>
        <v>10</v>
      </c>
      <c r="S178" s="2">
        <v>1.5</v>
      </c>
      <c r="T178" s="2">
        <v>3</v>
      </c>
      <c r="U178" s="2">
        <v>600</v>
      </c>
      <c r="V178" s="4">
        <v>180.52</v>
      </c>
      <c r="W178" s="2">
        <v>212.67</v>
      </c>
      <c r="X178" s="2">
        <v>3.99</v>
      </c>
      <c r="Y178" s="2">
        <v>47.01</v>
      </c>
      <c r="Z178" s="18"/>
      <c r="AA178" s="7">
        <v>177</v>
      </c>
      <c r="AB178" s="2">
        <v>33</v>
      </c>
      <c r="AC178" s="2">
        <v>25</v>
      </c>
      <c r="AD178" s="3">
        <v>0.48</v>
      </c>
      <c r="AF178">
        <f t="shared" si="5"/>
        <v>-40.097851520953036</v>
      </c>
    </row>
    <row r="179" spans="1:32" ht="16.5" thickTop="1" thickBot="1" x14ac:dyDescent="0.3">
      <c r="A179" s="1">
        <v>150</v>
      </c>
      <c r="B179" s="1">
        <v>22.6330343258313</v>
      </c>
      <c r="C179" s="1">
        <v>55.695462866304197</v>
      </c>
      <c r="D179" s="1">
        <v>30</v>
      </c>
      <c r="E179" s="1">
        <v>1.5</v>
      </c>
      <c r="F179" s="1">
        <v>2.5</v>
      </c>
      <c r="G179" s="1">
        <v>200</v>
      </c>
      <c r="H179" s="1">
        <v>55.082799999999999</v>
      </c>
      <c r="I179" s="1">
        <v>147.38300000000001</v>
      </c>
      <c r="J179" s="1">
        <v>0.52428399999999997</v>
      </c>
      <c r="K179" s="1">
        <v>24.3263</v>
      </c>
      <c r="N179" s="2">
        <v>160</v>
      </c>
      <c r="O179" s="3">
        <v>30</v>
      </c>
      <c r="P179" s="2">
        <v>60</v>
      </c>
      <c r="Q179" s="2">
        <v>43</v>
      </c>
      <c r="R179" s="14">
        <f t="shared" si="4"/>
        <v>10</v>
      </c>
      <c r="S179" s="2">
        <v>1.1000000000000001</v>
      </c>
      <c r="T179" s="2">
        <v>3</v>
      </c>
      <c r="U179" s="2">
        <v>800</v>
      </c>
      <c r="V179" s="2">
        <v>128.77000000000001</v>
      </c>
      <c r="W179" s="2">
        <v>165.71</v>
      </c>
      <c r="X179" s="2">
        <v>8.3699999999999992</v>
      </c>
      <c r="Y179" s="2">
        <v>38.89</v>
      </c>
      <c r="Z179" s="18"/>
      <c r="AA179" s="7">
        <v>178</v>
      </c>
      <c r="AB179" s="2">
        <v>33</v>
      </c>
      <c r="AC179" s="2">
        <v>25</v>
      </c>
      <c r="AD179" s="3">
        <v>0.75</v>
      </c>
      <c r="AF179">
        <f t="shared" si="5"/>
        <v>-26.536384674723578</v>
      </c>
    </row>
    <row r="180" spans="1:32" ht="16.5" thickTop="1" thickBot="1" x14ac:dyDescent="0.3">
      <c r="A180" s="1">
        <v>150</v>
      </c>
      <c r="B180" s="1">
        <v>22.6330343258313</v>
      </c>
      <c r="C180" s="1">
        <v>55.695462866304197</v>
      </c>
      <c r="D180" s="1">
        <v>30</v>
      </c>
      <c r="E180" s="1">
        <v>1.5</v>
      </c>
      <c r="F180" s="1">
        <v>2.5</v>
      </c>
      <c r="G180" s="1">
        <v>300</v>
      </c>
      <c r="H180" s="1">
        <v>77.455200000000005</v>
      </c>
      <c r="I180" s="1">
        <v>209.26900000000001</v>
      </c>
      <c r="J180" s="1">
        <v>1.38432</v>
      </c>
      <c r="K180" s="1">
        <v>29.843900000000001</v>
      </c>
      <c r="N180" s="2">
        <v>160</v>
      </c>
      <c r="O180" s="3">
        <v>30</v>
      </c>
      <c r="P180" s="2">
        <v>60</v>
      </c>
      <c r="Q180" s="2">
        <v>43</v>
      </c>
      <c r="R180" s="14">
        <f t="shared" si="4"/>
        <v>10</v>
      </c>
      <c r="S180" s="2">
        <v>1.3</v>
      </c>
      <c r="T180" s="2">
        <v>3</v>
      </c>
      <c r="U180" s="2">
        <v>800</v>
      </c>
      <c r="V180" s="4">
        <v>175.54</v>
      </c>
      <c r="W180" s="2">
        <v>220.25</v>
      </c>
      <c r="X180" s="2">
        <v>8.3699999999999992</v>
      </c>
      <c r="Y180" s="2">
        <v>48.08</v>
      </c>
      <c r="Z180" s="18"/>
      <c r="AA180" s="7">
        <v>179</v>
      </c>
      <c r="AB180" s="2">
        <v>33</v>
      </c>
      <c r="AC180" s="2">
        <v>25</v>
      </c>
      <c r="AD180" s="3">
        <v>0.75</v>
      </c>
      <c r="AF180">
        <f t="shared" si="5"/>
        <v>-24.417637271214616</v>
      </c>
    </row>
    <row r="181" spans="1:32" ht="16.5" thickTop="1" thickBot="1" x14ac:dyDescent="0.3">
      <c r="A181" s="1">
        <v>150</v>
      </c>
      <c r="B181" s="1">
        <v>22.6330343258313</v>
      </c>
      <c r="C181" s="1">
        <v>55.695462866304197</v>
      </c>
      <c r="D181" s="1">
        <v>30</v>
      </c>
      <c r="E181" s="1">
        <v>1.5</v>
      </c>
      <c r="F181" s="1">
        <v>2.5</v>
      </c>
      <c r="G181" s="1">
        <v>400</v>
      </c>
      <c r="H181" s="1">
        <v>95.156099999999995</v>
      </c>
      <c r="I181" s="1">
        <v>266.85000000000002</v>
      </c>
      <c r="J181" s="1">
        <v>2.8248899999999999</v>
      </c>
      <c r="K181" s="1">
        <v>34.8902</v>
      </c>
      <c r="N181" s="2">
        <v>160</v>
      </c>
      <c r="O181" s="3">
        <v>30</v>
      </c>
      <c r="P181" s="2">
        <v>60</v>
      </c>
      <c r="Q181" s="2">
        <v>43</v>
      </c>
      <c r="R181" s="14">
        <f t="shared" si="4"/>
        <v>10</v>
      </c>
      <c r="S181" s="2">
        <v>1.5</v>
      </c>
      <c r="T181" s="2">
        <v>3</v>
      </c>
      <c r="U181" s="2">
        <v>800</v>
      </c>
      <c r="V181" s="4">
        <v>218.91</v>
      </c>
      <c r="W181" s="2">
        <v>269.74</v>
      </c>
      <c r="X181" s="2">
        <v>8.3699999999999992</v>
      </c>
      <c r="Y181" s="2">
        <v>57.17</v>
      </c>
      <c r="Z181" s="18"/>
      <c r="AA181" s="7">
        <v>180</v>
      </c>
      <c r="AB181" s="2">
        <v>33</v>
      </c>
      <c r="AC181" s="2">
        <v>25</v>
      </c>
      <c r="AD181" s="3">
        <v>0.75</v>
      </c>
      <c r="AF181">
        <f t="shared" si="5"/>
        <v>-25.730278117893977</v>
      </c>
    </row>
    <row r="182" spans="1:32" ht="16.5" thickTop="1" thickBot="1" x14ac:dyDescent="0.3">
      <c r="A182" s="1">
        <v>150</v>
      </c>
      <c r="B182" s="1">
        <v>22.6330343258313</v>
      </c>
      <c r="C182" s="1">
        <v>55.695462866304197</v>
      </c>
      <c r="D182" s="1">
        <v>30</v>
      </c>
      <c r="E182" s="1">
        <v>1.5</v>
      </c>
      <c r="F182" s="1">
        <v>2.5</v>
      </c>
      <c r="G182" s="1">
        <v>500</v>
      </c>
      <c r="H182" s="1">
        <v>108.389</v>
      </c>
      <c r="I182" s="1">
        <v>318.75200000000001</v>
      </c>
      <c r="J182" s="1">
        <v>4.9824599999999997</v>
      </c>
      <c r="K182" s="1">
        <v>39.519599999999997</v>
      </c>
      <c r="N182" s="2">
        <v>140</v>
      </c>
      <c r="O182" s="3">
        <v>23</v>
      </c>
      <c r="P182" s="2">
        <v>50</v>
      </c>
      <c r="Q182" s="2">
        <v>47</v>
      </c>
      <c r="R182" s="14">
        <f t="shared" si="4"/>
        <v>14</v>
      </c>
      <c r="S182" s="2">
        <v>1.1000000000000001</v>
      </c>
      <c r="T182" s="2">
        <v>3</v>
      </c>
      <c r="U182" s="2">
        <v>400</v>
      </c>
      <c r="V182" s="2">
        <v>68.150000000000006</v>
      </c>
      <c r="W182" s="2">
        <v>83.65</v>
      </c>
      <c r="X182" s="2">
        <v>2.4</v>
      </c>
      <c r="Y182" s="2">
        <v>19.75</v>
      </c>
      <c r="Z182" s="18"/>
      <c r="AA182" s="7">
        <v>181</v>
      </c>
      <c r="AB182" s="2">
        <v>33</v>
      </c>
      <c r="AC182" s="2">
        <v>25</v>
      </c>
      <c r="AD182" s="3">
        <v>0.43</v>
      </c>
      <c r="AF182">
        <f t="shared" si="5"/>
        <v>-33.670886075949369</v>
      </c>
    </row>
    <row r="183" spans="1:32" ht="16.5" thickTop="1" thickBot="1" x14ac:dyDescent="0.3">
      <c r="A183" s="1">
        <v>150</v>
      </c>
      <c r="B183" s="1">
        <v>22.6330343258313</v>
      </c>
      <c r="C183" s="1">
        <v>55.695462866304197</v>
      </c>
      <c r="D183" s="1">
        <v>30</v>
      </c>
      <c r="E183" s="1">
        <v>1.5</v>
      </c>
      <c r="F183" s="1">
        <v>2.5</v>
      </c>
      <c r="G183" s="1">
        <v>600</v>
      </c>
      <c r="H183" s="1">
        <v>117.43899999999999</v>
      </c>
      <c r="I183" s="1">
        <v>361.75599999999997</v>
      </c>
      <c r="J183" s="1">
        <v>7.9934700000000003</v>
      </c>
      <c r="K183" s="1">
        <v>43.744300000000003</v>
      </c>
      <c r="N183" s="2">
        <v>140</v>
      </c>
      <c r="O183" s="3">
        <v>23</v>
      </c>
      <c r="P183" s="2">
        <v>50</v>
      </c>
      <c r="Q183" s="2">
        <v>47</v>
      </c>
      <c r="R183" s="14">
        <f t="shared" si="4"/>
        <v>14</v>
      </c>
      <c r="S183" s="2">
        <v>1.3</v>
      </c>
      <c r="T183" s="2">
        <v>3</v>
      </c>
      <c r="U183" s="2">
        <v>400</v>
      </c>
      <c r="V183" s="2">
        <v>91.58</v>
      </c>
      <c r="W183" s="2">
        <v>110.76</v>
      </c>
      <c r="X183" s="2">
        <v>2.4</v>
      </c>
      <c r="Y183" s="2">
        <v>24.5</v>
      </c>
      <c r="Z183" s="18"/>
      <c r="AA183" s="7">
        <v>182</v>
      </c>
      <c r="AB183" s="2">
        <v>33</v>
      </c>
      <c r="AC183" s="2">
        <v>25</v>
      </c>
      <c r="AD183" s="3">
        <v>0.43</v>
      </c>
      <c r="AF183">
        <f t="shared" si="5"/>
        <v>-31.510204081632619</v>
      </c>
    </row>
    <row r="184" spans="1:32" ht="16.5" thickTop="1" thickBot="1" x14ac:dyDescent="0.3">
      <c r="A184" s="1">
        <v>150</v>
      </c>
      <c r="B184" s="1">
        <v>22.6330343258313</v>
      </c>
      <c r="C184" s="1">
        <v>55.695462866304197</v>
      </c>
      <c r="D184" s="1">
        <v>30</v>
      </c>
      <c r="E184" s="1">
        <v>1.5</v>
      </c>
      <c r="F184" s="1">
        <v>2.5</v>
      </c>
      <c r="G184" s="1">
        <v>700</v>
      </c>
      <c r="H184" s="1">
        <v>122.58</v>
      </c>
      <c r="I184" s="1">
        <v>392.50900000000001</v>
      </c>
      <c r="J184" s="1">
        <v>11.994400000000001</v>
      </c>
      <c r="K184" s="1">
        <v>47.601100000000002</v>
      </c>
      <c r="N184" s="2">
        <v>140</v>
      </c>
      <c r="O184" s="3">
        <v>23</v>
      </c>
      <c r="P184" s="2">
        <v>50</v>
      </c>
      <c r="Q184" s="2">
        <v>47</v>
      </c>
      <c r="R184" s="14">
        <f t="shared" si="4"/>
        <v>14</v>
      </c>
      <c r="S184" s="2">
        <v>1.5</v>
      </c>
      <c r="T184" s="2">
        <v>3</v>
      </c>
      <c r="U184" s="2">
        <v>400</v>
      </c>
      <c r="V184" s="2">
        <v>113.18</v>
      </c>
      <c r="W184" s="2">
        <v>135.21</v>
      </c>
      <c r="X184" s="2">
        <v>2.4</v>
      </c>
      <c r="Y184" s="2">
        <v>29.2</v>
      </c>
      <c r="Z184" s="18"/>
      <c r="AA184" s="7">
        <v>183</v>
      </c>
      <c r="AB184" s="2">
        <v>33</v>
      </c>
      <c r="AC184" s="2">
        <v>25</v>
      </c>
      <c r="AD184" s="3">
        <v>0.43</v>
      </c>
      <c r="AF184">
        <f t="shared" si="5"/>
        <v>-32.773972602739718</v>
      </c>
    </row>
    <row r="185" spans="1:32" ht="16.5" thickTop="1" thickBot="1" x14ac:dyDescent="0.3">
      <c r="A185" s="1">
        <v>150</v>
      </c>
      <c r="B185" s="1">
        <v>22.6330343258313</v>
      </c>
      <c r="C185" s="1">
        <v>55.695462866304197</v>
      </c>
      <c r="D185" s="1">
        <v>30</v>
      </c>
      <c r="E185" s="1">
        <v>1.5</v>
      </c>
      <c r="F185" s="1">
        <v>2.5</v>
      </c>
      <c r="G185" s="1">
        <v>800</v>
      </c>
      <c r="H185" s="1">
        <v>124.066</v>
      </c>
      <c r="I185" s="1">
        <v>411.56200000000001</v>
      </c>
      <c r="J185" s="1">
        <v>17.121600000000001</v>
      </c>
      <c r="K185" s="1">
        <v>51.216099999999997</v>
      </c>
      <c r="N185" s="2">
        <v>140</v>
      </c>
      <c r="O185" s="3">
        <v>20</v>
      </c>
      <c r="P185" s="2">
        <v>45</v>
      </c>
      <c r="Q185" s="2">
        <v>47</v>
      </c>
      <c r="R185" s="14">
        <f t="shared" si="4"/>
        <v>14</v>
      </c>
      <c r="S185" s="2">
        <v>1.1000000000000001</v>
      </c>
      <c r="T185" s="2">
        <v>3</v>
      </c>
      <c r="U185" s="2">
        <v>400</v>
      </c>
      <c r="V185" s="2">
        <v>56.42</v>
      </c>
      <c r="W185" s="2">
        <v>74.459999999999994</v>
      </c>
      <c r="X185" s="2">
        <v>3.55</v>
      </c>
      <c r="Y185" s="2">
        <v>18.47</v>
      </c>
      <c r="Z185" s="18"/>
      <c r="AA185" s="7">
        <v>184</v>
      </c>
      <c r="AB185" s="2">
        <v>33</v>
      </c>
      <c r="AC185" s="2">
        <v>25</v>
      </c>
      <c r="AD185" s="3">
        <v>0.64</v>
      </c>
      <c r="AF185">
        <f t="shared" si="5"/>
        <v>-21.54845695722798</v>
      </c>
    </row>
    <row r="186" spans="1:32" ht="16.5" thickTop="1" thickBot="1" x14ac:dyDescent="0.3">
      <c r="A186" s="1">
        <v>150</v>
      </c>
      <c r="B186" s="1">
        <v>27.703619084463998</v>
      </c>
      <c r="C186" s="1">
        <v>55.695462866304197</v>
      </c>
      <c r="D186" s="1">
        <v>30</v>
      </c>
      <c r="E186" s="1">
        <v>1.5</v>
      </c>
      <c r="F186" s="1">
        <v>2.5</v>
      </c>
      <c r="G186" s="1">
        <v>100</v>
      </c>
      <c r="H186" s="1">
        <v>28.624099999999999</v>
      </c>
      <c r="I186" s="1">
        <v>82.630700000000004</v>
      </c>
      <c r="J186" s="1">
        <v>8.5100599999999998E-2</v>
      </c>
      <c r="K186" s="1">
        <v>21.4726</v>
      </c>
      <c r="N186" s="2">
        <v>140</v>
      </c>
      <c r="O186" s="3">
        <v>20</v>
      </c>
      <c r="P186" s="2">
        <v>45</v>
      </c>
      <c r="Q186" s="2">
        <v>47</v>
      </c>
      <c r="R186" s="14">
        <f t="shared" si="4"/>
        <v>14</v>
      </c>
      <c r="S186" s="2">
        <v>1.3</v>
      </c>
      <c r="T186" s="2">
        <v>3</v>
      </c>
      <c r="U186" s="2">
        <v>400</v>
      </c>
      <c r="V186" s="2">
        <v>80.040000000000006</v>
      </c>
      <c r="W186" s="2">
        <v>102.04</v>
      </c>
      <c r="X186" s="2">
        <v>3.55</v>
      </c>
      <c r="Y186" s="2">
        <v>22.82</v>
      </c>
      <c r="Z186" s="18"/>
      <c r="AA186" s="7">
        <v>185</v>
      </c>
      <c r="AB186" s="2">
        <v>33</v>
      </c>
      <c r="AC186" s="2">
        <v>25</v>
      </c>
      <c r="AD186" s="3">
        <v>0.64</v>
      </c>
      <c r="AF186">
        <f t="shared" si="5"/>
        <v>-19.14986853637161</v>
      </c>
    </row>
    <row r="187" spans="1:32" ht="16.5" thickTop="1" thickBot="1" x14ac:dyDescent="0.3">
      <c r="A187" s="1">
        <v>150</v>
      </c>
      <c r="B187" s="1">
        <v>27.703619084463998</v>
      </c>
      <c r="C187" s="1">
        <v>55.695462866304197</v>
      </c>
      <c r="D187" s="1">
        <v>30</v>
      </c>
      <c r="E187" s="1">
        <v>1.5</v>
      </c>
      <c r="F187" s="1">
        <v>2.5</v>
      </c>
      <c r="G187" s="1">
        <v>200</v>
      </c>
      <c r="H187" s="1">
        <v>56.367800000000003</v>
      </c>
      <c r="I187" s="1">
        <v>153.00200000000001</v>
      </c>
      <c r="J187" s="1">
        <v>0.401119</v>
      </c>
      <c r="K187" s="1">
        <v>27.509699999999999</v>
      </c>
      <c r="N187" s="2">
        <v>140</v>
      </c>
      <c r="O187" s="3">
        <v>20</v>
      </c>
      <c r="P187" s="2">
        <v>45</v>
      </c>
      <c r="Q187" s="2">
        <v>47</v>
      </c>
      <c r="R187" s="14">
        <f t="shared" si="4"/>
        <v>14</v>
      </c>
      <c r="S187" s="2">
        <v>1.5</v>
      </c>
      <c r="T187" s="2">
        <v>3</v>
      </c>
      <c r="U187" s="2">
        <v>400</v>
      </c>
      <c r="V187" s="2">
        <v>101.66</v>
      </c>
      <c r="W187" s="2">
        <v>126.96</v>
      </c>
      <c r="X187" s="2">
        <v>3.55</v>
      </c>
      <c r="Y187" s="2">
        <v>27.05</v>
      </c>
      <c r="Z187" s="18"/>
      <c r="AA187" s="7">
        <v>186</v>
      </c>
      <c r="AB187" s="2">
        <v>33</v>
      </c>
      <c r="AC187" s="2">
        <v>25</v>
      </c>
      <c r="AD187" s="3">
        <v>0.64</v>
      </c>
      <c r="AF187">
        <f t="shared" si="5"/>
        <v>-19.593345656192252</v>
      </c>
    </row>
    <row r="188" spans="1:32" ht="16.5" thickTop="1" thickBot="1" x14ac:dyDescent="0.3">
      <c r="A188" s="1">
        <v>150</v>
      </c>
      <c r="B188" s="1">
        <v>27.703619084463998</v>
      </c>
      <c r="C188" s="1">
        <v>55.695462866304197</v>
      </c>
      <c r="D188" s="1">
        <v>30</v>
      </c>
      <c r="E188" s="1">
        <v>1.5</v>
      </c>
      <c r="F188" s="1">
        <v>2.5</v>
      </c>
      <c r="G188" s="1">
        <v>300</v>
      </c>
      <c r="H188" s="1">
        <v>80.989500000000007</v>
      </c>
      <c r="I188" s="1">
        <v>217.62</v>
      </c>
      <c r="J188" s="1">
        <v>1.0391300000000001</v>
      </c>
      <c r="K188" s="1">
        <v>33.267000000000003</v>
      </c>
      <c r="N188" s="2">
        <v>160</v>
      </c>
      <c r="O188" s="3">
        <v>30</v>
      </c>
      <c r="P188" s="2">
        <v>60</v>
      </c>
      <c r="Q188" s="2">
        <v>47</v>
      </c>
      <c r="R188" s="14">
        <f t="shared" si="4"/>
        <v>14</v>
      </c>
      <c r="S188" s="2">
        <v>1.1000000000000001</v>
      </c>
      <c r="T188" s="2">
        <v>3</v>
      </c>
      <c r="U188" s="2">
        <v>400</v>
      </c>
      <c r="V188" s="2">
        <v>85.92</v>
      </c>
      <c r="W188" s="2">
        <v>100.62</v>
      </c>
      <c r="X188" s="2">
        <v>1.4</v>
      </c>
      <c r="Y188" s="2">
        <v>23.58</v>
      </c>
      <c r="Z188" s="18"/>
      <c r="AA188" s="7">
        <v>187</v>
      </c>
      <c r="AB188" s="2">
        <v>33</v>
      </c>
      <c r="AC188" s="2">
        <v>25</v>
      </c>
      <c r="AD188" s="3">
        <v>0.25</v>
      </c>
      <c r="AF188">
        <f t="shared" si="5"/>
        <v>-43.596268023748927</v>
      </c>
    </row>
    <row r="189" spans="1:32" ht="16.5" thickTop="1" thickBot="1" x14ac:dyDescent="0.3">
      <c r="A189" s="1">
        <v>150</v>
      </c>
      <c r="B189" s="1">
        <v>27.703619084463998</v>
      </c>
      <c r="C189" s="1">
        <v>55.695462866304197</v>
      </c>
      <c r="D189" s="1">
        <v>30</v>
      </c>
      <c r="E189" s="1">
        <v>1.5</v>
      </c>
      <c r="F189" s="1">
        <v>2.5</v>
      </c>
      <c r="G189" s="1">
        <v>400</v>
      </c>
      <c r="H189" s="1">
        <v>101.872</v>
      </c>
      <c r="I189" s="1">
        <v>278.8</v>
      </c>
      <c r="J189" s="1">
        <v>2.0902099999999999</v>
      </c>
      <c r="K189" s="1">
        <v>38.622100000000003</v>
      </c>
      <c r="N189" s="2">
        <v>160</v>
      </c>
      <c r="O189" s="3">
        <v>30</v>
      </c>
      <c r="P189" s="2">
        <v>60</v>
      </c>
      <c r="Q189" s="2">
        <v>47</v>
      </c>
      <c r="R189" s="14">
        <f t="shared" si="4"/>
        <v>14</v>
      </c>
      <c r="S189" s="2">
        <v>1.3</v>
      </c>
      <c r="T189" s="2">
        <v>3</v>
      </c>
      <c r="U189" s="2">
        <v>400</v>
      </c>
      <c r="V189" s="2">
        <v>109.39</v>
      </c>
      <c r="W189" s="2">
        <v>126.08</v>
      </c>
      <c r="X189" s="2">
        <v>1.4</v>
      </c>
      <c r="Y189" s="2">
        <v>29.81</v>
      </c>
      <c r="Z189" s="18"/>
      <c r="AA189" s="7">
        <v>188</v>
      </c>
      <c r="AB189" s="2">
        <v>33</v>
      </c>
      <c r="AC189" s="2">
        <v>25</v>
      </c>
      <c r="AD189" s="3">
        <v>0.25</v>
      </c>
      <c r="AF189">
        <f t="shared" si="5"/>
        <v>-48.708487084870853</v>
      </c>
    </row>
    <row r="190" spans="1:32" ht="16.5" thickTop="1" thickBot="1" x14ac:dyDescent="0.3">
      <c r="A190" s="1">
        <v>150</v>
      </c>
      <c r="B190" s="1">
        <v>27.703619084463998</v>
      </c>
      <c r="C190" s="1">
        <v>55.695462866304197</v>
      </c>
      <c r="D190" s="1">
        <v>30</v>
      </c>
      <c r="E190" s="1">
        <v>1.5</v>
      </c>
      <c r="F190" s="1">
        <v>2.5</v>
      </c>
      <c r="G190" s="1">
        <v>500</v>
      </c>
      <c r="H190" s="1">
        <v>118.95399999999999</v>
      </c>
      <c r="I190" s="1">
        <v>336.29199999999997</v>
      </c>
      <c r="J190" s="1">
        <v>3.6454399999999998</v>
      </c>
      <c r="K190" s="1">
        <v>43.602400000000003</v>
      </c>
      <c r="N190" s="2">
        <v>160</v>
      </c>
      <c r="O190" s="3">
        <v>30</v>
      </c>
      <c r="P190" s="2">
        <v>60</v>
      </c>
      <c r="Q190" s="2">
        <v>47</v>
      </c>
      <c r="R190" s="14">
        <f t="shared" si="4"/>
        <v>14</v>
      </c>
      <c r="S190" s="2">
        <v>1.5</v>
      </c>
      <c r="T190" s="2">
        <v>3</v>
      </c>
      <c r="U190" s="2">
        <v>400</v>
      </c>
      <c r="V190" s="2">
        <v>131.63</v>
      </c>
      <c r="W190" s="2">
        <v>149.54</v>
      </c>
      <c r="X190" s="2">
        <v>1.4</v>
      </c>
      <c r="Y190" s="2">
        <v>36.15</v>
      </c>
      <c r="Z190" s="18"/>
      <c r="AA190" s="7">
        <v>189</v>
      </c>
      <c r="AB190" s="2">
        <v>33</v>
      </c>
      <c r="AC190" s="2">
        <v>25</v>
      </c>
      <c r="AD190" s="3">
        <v>0.25</v>
      </c>
      <c r="AF190">
        <f t="shared" si="5"/>
        <v>-54.329183955739978</v>
      </c>
    </row>
    <row r="191" spans="1:32" ht="16.5" thickTop="1" thickBot="1" x14ac:dyDescent="0.3">
      <c r="A191" s="1">
        <v>150</v>
      </c>
      <c r="B191" s="1">
        <v>27.703619084463998</v>
      </c>
      <c r="C191" s="1">
        <v>55.695462866304197</v>
      </c>
      <c r="D191" s="1">
        <v>30</v>
      </c>
      <c r="E191" s="1">
        <v>1.5</v>
      </c>
      <c r="F191" s="1">
        <v>2.5</v>
      </c>
      <c r="G191" s="1">
        <v>600</v>
      </c>
      <c r="H191" s="1">
        <v>132.411</v>
      </c>
      <c r="I191" s="1">
        <v>388.99700000000001</v>
      </c>
      <c r="J191" s="1">
        <v>5.7958800000000004</v>
      </c>
      <c r="K191" s="1">
        <v>48.2453</v>
      </c>
      <c r="N191" s="2">
        <v>160</v>
      </c>
      <c r="O191" s="3">
        <v>30</v>
      </c>
      <c r="P191" s="2">
        <v>60</v>
      </c>
      <c r="Q191" s="2">
        <v>47</v>
      </c>
      <c r="R191" s="14">
        <f t="shared" si="4"/>
        <v>14</v>
      </c>
      <c r="S191" s="2">
        <v>1.1000000000000001</v>
      </c>
      <c r="T191" s="2">
        <v>3</v>
      </c>
      <c r="U191" s="2">
        <v>600</v>
      </c>
      <c r="V191" s="2">
        <v>115.89</v>
      </c>
      <c r="W191" s="2">
        <v>138.29</v>
      </c>
      <c r="X191" s="2">
        <v>3.85</v>
      </c>
      <c r="Y191" s="2">
        <v>31.35</v>
      </c>
      <c r="Z191" s="18"/>
      <c r="AA191" s="7">
        <v>190</v>
      </c>
      <c r="AB191" s="2">
        <v>33</v>
      </c>
      <c r="AC191" s="2">
        <v>25</v>
      </c>
      <c r="AD191" s="3">
        <v>0.46</v>
      </c>
      <c r="AF191">
        <f t="shared" si="5"/>
        <v>-40.829346092504018</v>
      </c>
    </row>
    <row r="192" spans="1:32" ht="16.5" thickTop="1" thickBot="1" x14ac:dyDescent="0.3">
      <c r="A192" s="1">
        <v>150</v>
      </c>
      <c r="B192" s="1">
        <v>27.703619084463998</v>
      </c>
      <c r="C192" s="1">
        <v>55.695462866304197</v>
      </c>
      <c r="D192" s="1">
        <v>30</v>
      </c>
      <c r="E192" s="1">
        <v>1.5</v>
      </c>
      <c r="F192" s="1">
        <v>2.5</v>
      </c>
      <c r="G192" s="1">
        <v>700</v>
      </c>
      <c r="H192" s="1">
        <v>142.435</v>
      </c>
      <c r="I192" s="1">
        <v>434.58499999999998</v>
      </c>
      <c r="J192" s="1">
        <v>8.6326199999999993</v>
      </c>
      <c r="K192" s="1">
        <v>52.551000000000002</v>
      </c>
      <c r="N192" s="2">
        <v>160</v>
      </c>
      <c r="O192" s="3">
        <v>30</v>
      </c>
      <c r="P192" s="2">
        <v>60</v>
      </c>
      <c r="Q192" s="2">
        <v>47</v>
      </c>
      <c r="R192" s="14">
        <f t="shared" si="4"/>
        <v>14</v>
      </c>
      <c r="S192" s="2">
        <v>1.3</v>
      </c>
      <c r="T192" s="2">
        <v>3</v>
      </c>
      <c r="U192" s="2">
        <v>600</v>
      </c>
      <c r="V192" s="2">
        <v>150.97999999999999</v>
      </c>
      <c r="W192" s="2">
        <v>178.49</v>
      </c>
      <c r="X192" s="2">
        <v>3.85</v>
      </c>
      <c r="Y192" s="2">
        <v>39.020000000000003</v>
      </c>
      <c r="Z192" s="18"/>
      <c r="AA192" s="7">
        <v>191</v>
      </c>
      <c r="AB192" s="2">
        <v>33</v>
      </c>
      <c r="AC192" s="2">
        <v>25</v>
      </c>
      <c r="AD192" s="3">
        <v>0.46</v>
      </c>
      <c r="AF192">
        <f t="shared" si="5"/>
        <v>-39.364428498206003</v>
      </c>
    </row>
    <row r="193" spans="1:32" ht="16.5" thickTop="1" thickBot="1" x14ac:dyDescent="0.3">
      <c r="A193" s="1">
        <v>150</v>
      </c>
      <c r="B193" s="1">
        <v>27.703619084463998</v>
      </c>
      <c r="C193" s="1">
        <v>55.695462866304197</v>
      </c>
      <c r="D193" s="1">
        <v>30</v>
      </c>
      <c r="E193" s="1">
        <v>1.5</v>
      </c>
      <c r="F193" s="1">
        <v>2.5</v>
      </c>
      <c r="G193" s="1">
        <v>800</v>
      </c>
      <c r="H193" s="1">
        <v>149.21199999999999</v>
      </c>
      <c r="I193" s="1">
        <v>470.505</v>
      </c>
      <c r="J193" s="1">
        <v>12.246700000000001</v>
      </c>
      <c r="K193" s="1">
        <v>56.541499999999999</v>
      </c>
      <c r="N193" s="2">
        <v>160</v>
      </c>
      <c r="O193" s="3">
        <v>30</v>
      </c>
      <c r="P193" s="2">
        <v>60</v>
      </c>
      <c r="Q193" s="2">
        <v>47</v>
      </c>
      <c r="R193" s="14">
        <f t="shared" si="4"/>
        <v>14</v>
      </c>
      <c r="S193" s="2">
        <v>1.5</v>
      </c>
      <c r="T193" s="2">
        <v>3</v>
      </c>
      <c r="U193" s="2">
        <v>600</v>
      </c>
      <c r="V193" s="4">
        <v>183.59</v>
      </c>
      <c r="W193" s="2">
        <v>215.09</v>
      </c>
      <c r="X193" s="2">
        <v>3.85</v>
      </c>
      <c r="Y193" s="2">
        <v>46.69</v>
      </c>
      <c r="Z193" s="18"/>
      <c r="AA193" s="7">
        <v>192</v>
      </c>
      <c r="AB193" s="2">
        <v>33</v>
      </c>
      <c r="AC193" s="2">
        <v>25</v>
      </c>
      <c r="AD193" s="3">
        <v>0.46</v>
      </c>
      <c r="AF193">
        <f t="shared" si="5"/>
        <v>-40.779610194902546</v>
      </c>
    </row>
    <row r="194" spans="1:32" ht="16.5" thickTop="1" thickBot="1" x14ac:dyDescent="0.3">
      <c r="A194" s="1">
        <v>150</v>
      </c>
      <c r="B194" s="1">
        <v>17.1640682380249</v>
      </c>
      <c r="C194" s="1">
        <v>63.651957561490498</v>
      </c>
      <c r="D194" s="1">
        <v>30</v>
      </c>
      <c r="E194" s="1">
        <v>1.5</v>
      </c>
      <c r="F194" s="1">
        <v>2.5</v>
      </c>
      <c r="G194" s="1">
        <v>100</v>
      </c>
      <c r="H194" s="1">
        <v>28.147099999999998</v>
      </c>
      <c r="I194" s="1">
        <v>77.674499999999995</v>
      </c>
      <c r="J194" s="1">
        <v>0.129025</v>
      </c>
      <c r="K194" s="1">
        <v>16.340800000000002</v>
      </c>
      <c r="N194" s="2">
        <v>140</v>
      </c>
      <c r="O194" s="3">
        <v>20</v>
      </c>
      <c r="P194" s="2">
        <v>45</v>
      </c>
      <c r="Q194" s="2">
        <v>47</v>
      </c>
      <c r="R194" s="14">
        <f t="shared" ref="R194:R217" si="6">Q194-AB194</f>
        <v>14</v>
      </c>
      <c r="S194" s="2">
        <v>1.1000000000000001</v>
      </c>
      <c r="T194" s="2">
        <v>3</v>
      </c>
      <c r="U194" s="2">
        <v>800</v>
      </c>
      <c r="V194" s="2">
        <v>15.82</v>
      </c>
      <c r="W194" s="2">
        <v>76.84</v>
      </c>
      <c r="X194" s="2">
        <v>23.1</v>
      </c>
      <c r="Y194" s="2">
        <v>30.93</v>
      </c>
      <c r="Z194" s="18"/>
      <c r="AA194" s="7">
        <v>193</v>
      </c>
      <c r="AB194" s="2">
        <v>33</v>
      </c>
      <c r="AC194" s="2">
        <v>25</v>
      </c>
      <c r="AD194" s="3">
        <v>2.0699999999999998</v>
      </c>
      <c r="AF194">
        <f t="shared" si="5"/>
        <v>22.599418040737156</v>
      </c>
    </row>
    <row r="195" spans="1:32" ht="16.5" thickTop="1" thickBot="1" x14ac:dyDescent="0.3">
      <c r="A195" s="1">
        <v>150</v>
      </c>
      <c r="B195" s="1">
        <v>17.1640682380249</v>
      </c>
      <c r="C195" s="1">
        <v>63.651957561490498</v>
      </c>
      <c r="D195" s="1">
        <v>30</v>
      </c>
      <c r="E195" s="1">
        <v>1.5</v>
      </c>
      <c r="F195" s="1">
        <v>2.5</v>
      </c>
      <c r="G195" s="1">
        <v>200</v>
      </c>
      <c r="H195" s="1">
        <v>53.55</v>
      </c>
      <c r="I195" s="1">
        <v>141.827</v>
      </c>
      <c r="J195" s="1">
        <v>0.63720500000000002</v>
      </c>
      <c r="K195" s="1">
        <v>22.161999999999999</v>
      </c>
      <c r="N195" s="2">
        <v>140</v>
      </c>
      <c r="O195" s="3">
        <v>20</v>
      </c>
      <c r="P195" s="2">
        <v>45</v>
      </c>
      <c r="Q195" s="2">
        <v>47</v>
      </c>
      <c r="R195" s="14">
        <f t="shared" si="6"/>
        <v>14</v>
      </c>
      <c r="S195" s="2">
        <v>1.3</v>
      </c>
      <c r="T195" s="2">
        <v>3</v>
      </c>
      <c r="U195" s="2">
        <v>800</v>
      </c>
      <c r="V195" s="2">
        <v>62.9</v>
      </c>
      <c r="W195" s="2">
        <v>130.66</v>
      </c>
      <c r="X195" s="2">
        <v>23.1</v>
      </c>
      <c r="Y195" s="2">
        <v>37.85</v>
      </c>
      <c r="Z195" s="18"/>
      <c r="AA195" s="7">
        <v>194</v>
      </c>
      <c r="AB195" s="2">
        <v>33</v>
      </c>
      <c r="AC195" s="2">
        <v>25</v>
      </c>
      <c r="AD195" s="3">
        <v>2.0699999999999998</v>
      </c>
      <c r="AF195">
        <f t="shared" ref="AF195:AF217" si="7">(W195-V195-X195-Y195)/Y195*100</f>
        <v>17.992073976221896</v>
      </c>
    </row>
    <row r="196" spans="1:32" ht="16.5" thickTop="1" thickBot="1" x14ac:dyDescent="0.3">
      <c r="A196" s="1">
        <v>150</v>
      </c>
      <c r="B196" s="1">
        <v>17.1640682380249</v>
      </c>
      <c r="C196" s="1">
        <v>63.651957561490498</v>
      </c>
      <c r="D196" s="1">
        <v>30</v>
      </c>
      <c r="E196" s="1">
        <v>1.5</v>
      </c>
      <c r="F196" s="1">
        <v>2.5</v>
      </c>
      <c r="G196" s="1">
        <v>300</v>
      </c>
      <c r="H196" s="1">
        <v>73.803799999999995</v>
      </c>
      <c r="I196" s="1">
        <v>200.81399999999999</v>
      </c>
      <c r="J196" s="1">
        <v>1.7061999999999999</v>
      </c>
      <c r="K196" s="1">
        <v>27.467199999999998</v>
      </c>
      <c r="N196" s="2">
        <v>140</v>
      </c>
      <c r="O196" s="3">
        <v>20</v>
      </c>
      <c r="P196" s="2">
        <v>45</v>
      </c>
      <c r="Q196" s="2">
        <v>47</v>
      </c>
      <c r="R196" s="14">
        <f t="shared" si="6"/>
        <v>14</v>
      </c>
      <c r="S196" s="2">
        <v>1.5</v>
      </c>
      <c r="T196" s="2">
        <v>3</v>
      </c>
      <c r="U196" s="2">
        <v>800</v>
      </c>
      <c r="V196" s="2">
        <v>104.71</v>
      </c>
      <c r="W196" s="2">
        <v>180.12</v>
      </c>
      <c r="X196" s="2">
        <v>23.1</v>
      </c>
      <c r="Y196" s="2">
        <v>44.24</v>
      </c>
      <c r="Z196" s="18"/>
      <c r="AA196" s="7">
        <v>195</v>
      </c>
      <c r="AB196" s="2">
        <v>33</v>
      </c>
      <c r="AC196" s="2">
        <v>25</v>
      </c>
      <c r="AD196" s="3">
        <v>2.0699999999999998</v>
      </c>
      <c r="AF196">
        <f t="shared" si="7"/>
        <v>18.241410488245947</v>
      </c>
    </row>
    <row r="197" spans="1:32" ht="16.5" thickTop="1" thickBot="1" x14ac:dyDescent="0.3">
      <c r="A197" s="1">
        <v>150</v>
      </c>
      <c r="B197" s="1">
        <v>17.1640682380249</v>
      </c>
      <c r="C197" s="1">
        <v>63.651957561490498</v>
      </c>
      <c r="D197" s="1">
        <v>30</v>
      </c>
      <c r="E197" s="1">
        <v>1.5</v>
      </c>
      <c r="F197" s="1">
        <v>2.5</v>
      </c>
      <c r="G197" s="1">
        <v>400</v>
      </c>
      <c r="H197" s="1">
        <v>88.730199999999996</v>
      </c>
      <c r="I197" s="1">
        <v>254.333</v>
      </c>
      <c r="J197" s="1">
        <v>3.5176500000000002</v>
      </c>
      <c r="K197" s="1">
        <v>32.267099999999999</v>
      </c>
      <c r="N197" s="2">
        <v>160</v>
      </c>
      <c r="O197" s="3">
        <v>30</v>
      </c>
      <c r="P197" s="2">
        <v>60</v>
      </c>
      <c r="Q197" s="2">
        <v>47</v>
      </c>
      <c r="R197" s="14">
        <f t="shared" si="6"/>
        <v>14</v>
      </c>
      <c r="S197" s="2">
        <v>1.1000000000000001</v>
      </c>
      <c r="T197" s="2">
        <v>3</v>
      </c>
      <c r="U197" s="2">
        <v>800</v>
      </c>
      <c r="V197" s="2">
        <v>132.25</v>
      </c>
      <c r="W197" s="2">
        <v>168.48</v>
      </c>
      <c r="X197" s="2">
        <v>8.1199999999999992</v>
      </c>
      <c r="Y197" s="2">
        <v>38.630000000000003</v>
      </c>
      <c r="Z197" s="18"/>
      <c r="AA197" s="7">
        <v>196</v>
      </c>
      <c r="AB197" s="2">
        <v>33</v>
      </c>
      <c r="AC197" s="2">
        <v>25</v>
      </c>
      <c r="AD197" s="3">
        <v>0.73</v>
      </c>
      <c r="AF197">
        <f t="shared" si="7"/>
        <v>-27.232720683406704</v>
      </c>
    </row>
    <row r="198" spans="1:32" ht="16.5" thickTop="1" thickBot="1" x14ac:dyDescent="0.3">
      <c r="A198" s="1">
        <v>150</v>
      </c>
      <c r="B198" s="1">
        <v>17.1640682380249</v>
      </c>
      <c r="C198" s="1">
        <v>63.651957561490498</v>
      </c>
      <c r="D198" s="1">
        <v>30</v>
      </c>
      <c r="E198" s="1">
        <v>1.5</v>
      </c>
      <c r="F198" s="1">
        <v>2.5</v>
      </c>
      <c r="G198" s="1">
        <v>500</v>
      </c>
      <c r="H198" s="1">
        <v>98.688999999999993</v>
      </c>
      <c r="I198" s="1">
        <v>299.40899999999999</v>
      </c>
      <c r="J198" s="1">
        <v>6.2532300000000003</v>
      </c>
      <c r="K198" s="1">
        <v>36.600200000000001</v>
      </c>
      <c r="N198" s="2">
        <v>160</v>
      </c>
      <c r="O198" s="3">
        <v>30</v>
      </c>
      <c r="P198" s="2">
        <v>60</v>
      </c>
      <c r="Q198" s="2">
        <v>47</v>
      </c>
      <c r="R198" s="14">
        <f t="shared" si="6"/>
        <v>14</v>
      </c>
      <c r="S198" s="2">
        <v>1.3</v>
      </c>
      <c r="T198" s="2">
        <v>3</v>
      </c>
      <c r="U198" s="2">
        <v>800</v>
      </c>
      <c r="V198" s="4">
        <v>179.39</v>
      </c>
      <c r="W198" s="2">
        <v>223.41</v>
      </c>
      <c r="X198" s="2">
        <v>8.1199999999999992</v>
      </c>
      <c r="Y198" s="2">
        <v>47.75</v>
      </c>
      <c r="Z198" s="18"/>
      <c r="AA198" s="7">
        <v>197</v>
      </c>
      <c r="AB198" s="2">
        <v>33</v>
      </c>
      <c r="AC198" s="2">
        <v>25</v>
      </c>
      <c r="AD198" s="3">
        <v>0.73</v>
      </c>
      <c r="AF198">
        <f t="shared" si="7"/>
        <v>-24.816753926701544</v>
      </c>
    </row>
    <row r="199" spans="1:32" ht="16.5" thickTop="1" thickBot="1" x14ac:dyDescent="0.3">
      <c r="A199" s="1">
        <v>150</v>
      </c>
      <c r="B199" s="1">
        <v>17.1640682380249</v>
      </c>
      <c r="C199" s="1">
        <v>63.651957561490498</v>
      </c>
      <c r="D199" s="1">
        <v>30</v>
      </c>
      <c r="E199" s="1">
        <v>1.5</v>
      </c>
      <c r="F199" s="1">
        <v>2.5</v>
      </c>
      <c r="G199" s="1">
        <v>600</v>
      </c>
      <c r="H199" s="1">
        <v>104.047</v>
      </c>
      <c r="I199" s="1">
        <v>331.57499999999999</v>
      </c>
      <c r="J199" s="1">
        <v>10.0946</v>
      </c>
      <c r="K199" s="1">
        <v>40.497199999999999</v>
      </c>
      <c r="N199" s="2">
        <v>160</v>
      </c>
      <c r="O199" s="3">
        <v>30</v>
      </c>
      <c r="P199" s="2">
        <v>60</v>
      </c>
      <c r="Q199" s="2">
        <v>47</v>
      </c>
      <c r="R199" s="14">
        <f t="shared" si="6"/>
        <v>14</v>
      </c>
      <c r="S199" s="2">
        <v>1.5</v>
      </c>
      <c r="T199" s="2">
        <v>3</v>
      </c>
      <c r="U199" s="2">
        <v>800</v>
      </c>
      <c r="V199" s="4">
        <v>223.24</v>
      </c>
      <c r="W199" s="2">
        <v>273.27999999999997</v>
      </c>
      <c r="X199" s="2">
        <v>8.1199999999999992</v>
      </c>
      <c r="Y199" s="2">
        <v>56.79</v>
      </c>
      <c r="Z199" s="18"/>
      <c r="AA199" s="7">
        <v>198</v>
      </c>
      <c r="AB199" s="2">
        <v>33</v>
      </c>
      <c r="AC199" s="2">
        <v>25</v>
      </c>
      <c r="AD199" s="3">
        <v>0.73</v>
      </c>
      <c r="AF199">
        <f t="shared" si="7"/>
        <v>-26.184187356929094</v>
      </c>
    </row>
    <row r="200" spans="1:32" ht="16.5" thickTop="1" thickBot="1" x14ac:dyDescent="0.3">
      <c r="A200" s="1">
        <v>150</v>
      </c>
      <c r="B200" s="1">
        <v>17.1640682380249</v>
      </c>
      <c r="C200" s="1">
        <v>63.651957561490498</v>
      </c>
      <c r="D200" s="1">
        <v>30</v>
      </c>
      <c r="E200" s="1">
        <v>1.5</v>
      </c>
      <c r="F200" s="1">
        <v>2.5</v>
      </c>
      <c r="G200" s="1">
        <v>700</v>
      </c>
      <c r="H200" s="1">
        <v>105.14</v>
      </c>
      <c r="I200" s="1">
        <v>350.38099999999997</v>
      </c>
      <c r="J200" s="1">
        <v>15.2234</v>
      </c>
      <c r="K200" s="1">
        <v>44.095599999999997</v>
      </c>
      <c r="N200" s="2">
        <v>140</v>
      </c>
      <c r="O200" s="3">
        <v>20</v>
      </c>
      <c r="P200" s="2">
        <v>45</v>
      </c>
      <c r="Q200" s="2">
        <v>47</v>
      </c>
      <c r="R200" s="14">
        <f t="shared" si="6"/>
        <v>10</v>
      </c>
      <c r="S200" s="2">
        <v>1.1000000000000001</v>
      </c>
      <c r="T200" s="2">
        <v>3</v>
      </c>
      <c r="U200" s="2">
        <v>400</v>
      </c>
      <c r="V200" s="2">
        <v>43.66</v>
      </c>
      <c r="W200" s="2">
        <v>64.05</v>
      </c>
      <c r="X200" s="2">
        <v>3.6</v>
      </c>
      <c r="Y200" s="2">
        <v>19.809999999999999</v>
      </c>
      <c r="Z200" s="18"/>
      <c r="AA200" s="7">
        <v>199</v>
      </c>
      <c r="AB200" s="2">
        <v>37</v>
      </c>
      <c r="AC200" s="2">
        <v>25</v>
      </c>
      <c r="AD200" s="3">
        <v>0.65</v>
      </c>
      <c r="AF200">
        <f t="shared" si="7"/>
        <v>-15.244825845532558</v>
      </c>
    </row>
    <row r="201" spans="1:32" ht="16.5" thickTop="1" thickBot="1" x14ac:dyDescent="0.3">
      <c r="A201" s="1">
        <v>150</v>
      </c>
      <c r="B201" s="1">
        <v>17.1640682380249</v>
      </c>
      <c r="C201" s="1">
        <v>63.651957561490498</v>
      </c>
      <c r="D201" s="1">
        <v>30</v>
      </c>
      <c r="E201" s="1">
        <v>1.5</v>
      </c>
      <c r="F201" s="1">
        <v>2.5</v>
      </c>
      <c r="G201" s="1">
        <v>800</v>
      </c>
      <c r="H201" s="1">
        <v>102.251</v>
      </c>
      <c r="I201" s="1">
        <v>359.935</v>
      </c>
      <c r="J201" s="1">
        <v>21.821200000000001</v>
      </c>
      <c r="K201" s="1">
        <v>47.572000000000003</v>
      </c>
      <c r="N201" s="2">
        <v>140</v>
      </c>
      <c r="O201" s="3">
        <v>20</v>
      </c>
      <c r="P201" s="2">
        <v>45</v>
      </c>
      <c r="Q201" s="2">
        <v>47</v>
      </c>
      <c r="R201" s="14">
        <f t="shared" si="6"/>
        <v>10</v>
      </c>
      <c r="S201" s="2">
        <v>1.3</v>
      </c>
      <c r="T201" s="2">
        <v>3</v>
      </c>
      <c r="U201" s="2">
        <v>400</v>
      </c>
      <c r="V201" s="2">
        <v>67.13</v>
      </c>
      <c r="W201" s="2">
        <v>91.64</v>
      </c>
      <c r="X201" s="2">
        <v>3.6</v>
      </c>
      <c r="Y201" s="2">
        <v>24.47</v>
      </c>
      <c r="Z201" s="18"/>
      <c r="AA201" s="7">
        <v>200</v>
      </c>
      <c r="AB201" s="2">
        <v>37</v>
      </c>
      <c r="AC201" s="2">
        <v>25</v>
      </c>
      <c r="AD201" s="3">
        <v>0.65</v>
      </c>
      <c r="AF201">
        <f t="shared" si="7"/>
        <v>-14.548426644871251</v>
      </c>
    </row>
    <row r="202" spans="1:32" ht="16.5" thickTop="1" thickBot="1" x14ac:dyDescent="0.3">
      <c r="A202" s="1">
        <v>150</v>
      </c>
      <c r="B202" s="1">
        <v>22.241891656796401</v>
      </c>
      <c r="C202" s="1">
        <v>63.651957561490498</v>
      </c>
      <c r="D202" s="1">
        <v>30</v>
      </c>
      <c r="E202" s="1">
        <v>1.5</v>
      </c>
      <c r="F202" s="1">
        <v>2.5</v>
      </c>
      <c r="G202" s="1">
        <v>100</v>
      </c>
      <c r="H202" s="1">
        <v>28.392700000000001</v>
      </c>
      <c r="I202" s="1">
        <v>80.816299999999998</v>
      </c>
      <c r="J202" s="1">
        <v>9.4234899999999996E-2</v>
      </c>
      <c r="K202" s="1">
        <v>19.744700000000002</v>
      </c>
      <c r="N202" s="2">
        <v>140</v>
      </c>
      <c r="O202" s="3">
        <v>20</v>
      </c>
      <c r="P202" s="2">
        <v>45</v>
      </c>
      <c r="Q202" s="2">
        <v>47</v>
      </c>
      <c r="R202" s="14">
        <f t="shared" si="6"/>
        <v>10</v>
      </c>
      <c r="S202" s="2">
        <v>1.5</v>
      </c>
      <c r="T202" s="2">
        <v>3</v>
      </c>
      <c r="U202" s="2">
        <v>400</v>
      </c>
      <c r="V202" s="2">
        <v>88.77</v>
      </c>
      <c r="W202" s="2">
        <v>117.09</v>
      </c>
      <c r="X202" s="2">
        <v>3.6</v>
      </c>
      <c r="Y202" s="2">
        <v>29.01</v>
      </c>
      <c r="Z202" s="18"/>
      <c r="AA202" s="7">
        <v>201</v>
      </c>
      <c r="AB202" s="2">
        <v>37</v>
      </c>
      <c r="AC202" s="2">
        <v>25</v>
      </c>
      <c r="AD202" s="3">
        <v>0.65</v>
      </c>
      <c r="AF202">
        <f t="shared" si="7"/>
        <v>-14.788004136504638</v>
      </c>
    </row>
    <row r="203" spans="1:32" ht="16.5" thickTop="1" thickBot="1" x14ac:dyDescent="0.3">
      <c r="A203" s="1">
        <v>150</v>
      </c>
      <c r="B203" s="1">
        <v>22.241891656796401</v>
      </c>
      <c r="C203" s="1">
        <v>63.651957561490498</v>
      </c>
      <c r="D203" s="1">
        <v>30</v>
      </c>
      <c r="E203" s="1">
        <v>1.5</v>
      </c>
      <c r="F203" s="1">
        <v>2.5</v>
      </c>
      <c r="G203" s="1">
        <v>200</v>
      </c>
      <c r="H203" s="1">
        <v>55.497799999999998</v>
      </c>
      <c r="I203" s="1">
        <v>148.77099999999999</v>
      </c>
      <c r="J203" s="1">
        <v>0.44905899999999999</v>
      </c>
      <c r="K203" s="1">
        <v>25.716999999999999</v>
      </c>
      <c r="N203" s="2">
        <v>140</v>
      </c>
      <c r="O203" s="3">
        <v>20</v>
      </c>
      <c r="P203" s="2">
        <v>45</v>
      </c>
      <c r="Q203" s="2">
        <v>47</v>
      </c>
      <c r="R203" s="14">
        <f t="shared" si="6"/>
        <v>10</v>
      </c>
      <c r="S203" s="2">
        <v>1.1000000000000001</v>
      </c>
      <c r="T203" s="2">
        <v>3</v>
      </c>
      <c r="U203" s="2">
        <v>800</v>
      </c>
      <c r="V203" s="16">
        <v>-19.95</v>
      </c>
      <c r="W203" s="2">
        <v>46.68</v>
      </c>
      <c r="X203" s="2">
        <v>23.3</v>
      </c>
      <c r="Y203" s="2">
        <v>33.229999999999997</v>
      </c>
      <c r="Z203" s="18"/>
      <c r="AA203" s="7">
        <v>202</v>
      </c>
      <c r="AB203" s="2">
        <v>37</v>
      </c>
      <c r="AC203" s="2">
        <v>25</v>
      </c>
      <c r="AD203" s="3">
        <v>2.09</v>
      </c>
      <c r="AF203">
        <f t="shared" si="7"/>
        <v>30.394222088474276</v>
      </c>
    </row>
    <row r="204" spans="1:32" ht="16.5" thickTop="1" thickBot="1" x14ac:dyDescent="0.3">
      <c r="A204" s="1">
        <v>150</v>
      </c>
      <c r="B204" s="1">
        <v>22.241891656796401</v>
      </c>
      <c r="C204" s="1">
        <v>63.651957561490498</v>
      </c>
      <c r="D204" s="1">
        <v>30</v>
      </c>
      <c r="E204" s="1">
        <v>1.5</v>
      </c>
      <c r="F204" s="1">
        <v>2.5</v>
      </c>
      <c r="G204" s="1">
        <v>300</v>
      </c>
      <c r="H204" s="1">
        <v>79.024500000000003</v>
      </c>
      <c r="I204" s="1">
        <v>211.34700000000001</v>
      </c>
      <c r="J204" s="1">
        <v>1.17265</v>
      </c>
      <c r="K204" s="1">
        <v>31.357800000000001</v>
      </c>
      <c r="N204" s="2">
        <v>140</v>
      </c>
      <c r="O204" s="3">
        <v>20</v>
      </c>
      <c r="P204" s="2">
        <v>45</v>
      </c>
      <c r="Q204" s="2">
        <v>47</v>
      </c>
      <c r="R204" s="14">
        <f t="shared" si="6"/>
        <v>10</v>
      </c>
      <c r="S204" s="2">
        <v>1.3</v>
      </c>
      <c r="T204" s="2">
        <v>3</v>
      </c>
      <c r="U204" s="2">
        <v>800</v>
      </c>
      <c r="V204" s="2">
        <v>26.22</v>
      </c>
      <c r="W204" s="2">
        <v>99.17</v>
      </c>
      <c r="X204" s="2">
        <v>23.3</v>
      </c>
      <c r="Y204" s="2">
        <v>40.630000000000003</v>
      </c>
      <c r="Z204" s="18"/>
      <c r="AA204" s="7">
        <v>203</v>
      </c>
      <c r="AB204" s="2">
        <v>37</v>
      </c>
      <c r="AC204" s="2">
        <v>25</v>
      </c>
      <c r="AD204" s="3">
        <v>2.09</v>
      </c>
      <c r="AF204">
        <f t="shared" si="7"/>
        <v>22.200344572975638</v>
      </c>
    </row>
    <row r="205" spans="1:32" ht="16.5" thickTop="1" thickBot="1" x14ac:dyDescent="0.3">
      <c r="A205" s="1">
        <v>150</v>
      </c>
      <c r="B205" s="1">
        <v>22.241891656796401</v>
      </c>
      <c r="C205" s="1">
        <v>63.651957561490498</v>
      </c>
      <c r="D205" s="1">
        <v>30</v>
      </c>
      <c r="E205" s="1">
        <v>1.5</v>
      </c>
      <c r="F205" s="1">
        <v>2.5</v>
      </c>
      <c r="G205" s="1">
        <v>400</v>
      </c>
      <c r="H205" s="1">
        <v>98.4071</v>
      </c>
      <c r="I205" s="1">
        <v>270.279</v>
      </c>
      <c r="J205" s="1">
        <v>2.3732000000000002</v>
      </c>
      <c r="K205" s="1">
        <v>36.569099999999999</v>
      </c>
      <c r="N205" s="2">
        <v>140</v>
      </c>
      <c r="O205" s="3">
        <v>20</v>
      </c>
      <c r="P205" s="2">
        <v>45</v>
      </c>
      <c r="Q205" s="2">
        <v>47</v>
      </c>
      <c r="R205" s="14">
        <f t="shared" si="6"/>
        <v>10</v>
      </c>
      <c r="S205" s="2">
        <v>1.5</v>
      </c>
      <c r="T205" s="2">
        <v>3</v>
      </c>
      <c r="U205" s="2">
        <v>800</v>
      </c>
      <c r="V205" s="2">
        <v>67.95</v>
      </c>
      <c r="W205" s="2">
        <v>148.38</v>
      </c>
      <c r="X205" s="2">
        <v>23.3</v>
      </c>
      <c r="Y205" s="2">
        <v>47.52</v>
      </c>
      <c r="Z205" s="18"/>
      <c r="AA205" s="7">
        <v>204</v>
      </c>
      <c r="AB205" s="2">
        <v>37</v>
      </c>
      <c r="AC205" s="2">
        <v>25</v>
      </c>
      <c r="AD205" s="3">
        <v>2.09</v>
      </c>
      <c r="AF205">
        <f t="shared" si="7"/>
        <v>20.223063973063958</v>
      </c>
    </row>
    <row r="206" spans="1:32" ht="16.5" thickTop="1" thickBot="1" x14ac:dyDescent="0.3">
      <c r="A206" s="1">
        <v>150</v>
      </c>
      <c r="B206" s="1">
        <v>22.241891656796401</v>
      </c>
      <c r="C206" s="1">
        <v>63.651957561490498</v>
      </c>
      <c r="D206" s="1">
        <v>30</v>
      </c>
      <c r="E206" s="1">
        <v>1.5</v>
      </c>
      <c r="F206" s="1">
        <v>2.5</v>
      </c>
      <c r="G206" s="1">
        <v>500</v>
      </c>
      <c r="H206" s="1">
        <v>113.697</v>
      </c>
      <c r="I206" s="1">
        <v>324.87599999999998</v>
      </c>
      <c r="J206" s="1">
        <v>4.1588700000000003</v>
      </c>
      <c r="K206" s="1">
        <v>41.3932</v>
      </c>
      <c r="N206" s="2">
        <v>140</v>
      </c>
      <c r="O206" s="3">
        <v>23</v>
      </c>
      <c r="P206" s="2">
        <v>50</v>
      </c>
      <c r="Q206" s="2">
        <v>47</v>
      </c>
      <c r="R206" s="14">
        <f t="shared" si="6"/>
        <v>10</v>
      </c>
      <c r="S206" s="2">
        <v>1.1000000000000001</v>
      </c>
      <c r="T206" s="2">
        <v>3</v>
      </c>
      <c r="U206" s="2">
        <v>400</v>
      </c>
      <c r="V206" s="2">
        <v>56.73</v>
      </c>
      <c r="W206" s="2">
        <v>74.55</v>
      </c>
      <c r="X206" s="2">
        <v>2.44</v>
      </c>
      <c r="Y206" s="2">
        <v>21.09</v>
      </c>
      <c r="Z206" s="18"/>
      <c r="AA206" s="7">
        <v>205</v>
      </c>
      <c r="AB206" s="2">
        <v>37</v>
      </c>
      <c r="AC206" s="2">
        <v>25</v>
      </c>
      <c r="AD206" s="3">
        <v>0.44</v>
      </c>
      <c r="AF206">
        <f t="shared" si="7"/>
        <v>-27.074442863916541</v>
      </c>
    </row>
    <row r="207" spans="1:32" ht="16.5" thickTop="1" thickBot="1" x14ac:dyDescent="0.3">
      <c r="A207" s="1">
        <v>150</v>
      </c>
      <c r="B207" s="1">
        <v>22.241891656796401</v>
      </c>
      <c r="C207" s="1">
        <v>63.651957561490498</v>
      </c>
      <c r="D207" s="1">
        <v>30</v>
      </c>
      <c r="E207" s="1">
        <v>1.5</v>
      </c>
      <c r="F207" s="1">
        <v>2.5</v>
      </c>
      <c r="G207" s="1">
        <v>600</v>
      </c>
      <c r="H207" s="1">
        <v>125.12</v>
      </c>
      <c r="I207" s="1">
        <v>373.36900000000003</v>
      </c>
      <c r="J207" s="1">
        <v>6.6378500000000003</v>
      </c>
      <c r="K207" s="1">
        <v>45.855699999999999</v>
      </c>
      <c r="N207" s="2">
        <v>140</v>
      </c>
      <c r="O207" s="3">
        <v>23</v>
      </c>
      <c r="P207" s="2">
        <v>50</v>
      </c>
      <c r="Q207" s="2">
        <v>47</v>
      </c>
      <c r="R207" s="14">
        <f t="shared" si="6"/>
        <v>10</v>
      </c>
      <c r="S207" s="2">
        <v>1.3</v>
      </c>
      <c r="T207" s="2">
        <v>3</v>
      </c>
      <c r="U207" s="2">
        <v>400</v>
      </c>
      <c r="V207" s="2">
        <v>79.930000000000007</v>
      </c>
      <c r="W207" s="2">
        <v>101.82</v>
      </c>
      <c r="X207" s="2">
        <v>2.44</v>
      </c>
      <c r="Y207" s="2">
        <v>26.15</v>
      </c>
      <c r="Z207" s="18"/>
      <c r="AA207" s="7">
        <v>206</v>
      </c>
      <c r="AB207" s="2">
        <v>37</v>
      </c>
      <c r="AC207" s="2">
        <v>25</v>
      </c>
      <c r="AD207" s="3">
        <v>0.44</v>
      </c>
      <c r="AF207">
        <f t="shared" si="7"/>
        <v>-25.621414913957992</v>
      </c>
    </row>
    <row r="208" spans="1:32" ht="16.5" thickTop="1" thickBot="1" x14ac:dyDescent="0.3">
      <c r="A208" s="1">
        <v>150</v>
      </c>
      <c r="B208" s="1">
        <v>22.241891656796401</v>
      </c>
      <c r="C208" s="1">
        <v>63.651957561490498</v>
      </c>
      <c r="D208" s="1">
        <v>30</v>
      </c>
      <c r="E208" s="1">
        <v>1.5</v>
      </c>
      <c r="F208" s="1">
        <v>2.5</v>
      </c>
      <c r="G208" s="1">
        <v>700</v>
      </c>
      <c r="H208" s="1">
        <v>132.90100000000001</v>
      </c>
      <c r="I208" s="1">
        <v>412.87400000000002</v>
      </c>
      <c r="J208" s="1">
        <v>9.9183199999999996</v>
      </c>
      <c r="K208" s="1">
        <v>49.964199999999998</v>
      </c>
      <c r="N208" s="2">
        <v>140</v>
      </c>
      <c r="O208" s="3">
        <v>23</v>
      </c>
      <c r="P208" s="2">
        <v>50</v>
      </c>
      <c r="Q208" s="2">
        <v>47</v>
      </c>
      <c r="R208" s="14">
        <f t="shared" si="6"/>
        <v>10</v>
      </c>
      <c r="S208" s="2">
        <v>1.5</v>
      </c>
      <c r="T208" s="2">
        <v>3</v>
      </c>
      <c r="U208" s="2">
        <v>400</v>
      </c>
      <c r="V208" s="2">
        <v>101.62</v>
      </c>
      <c r="W208" s="2">
        <v>126.93</v>
      </c>
      <c r="X208" s="2">
        <v>2.44</v>
      </c>
      <c r="Y208" s="2">
        <v>31.16</v>
      </c>
      <c r="Z208" s="18"/>
      <c r="AA208" s="7">
        <v>207</v>
      </c>
      <c r="AB208" s="2">
        <v>37</v>
      </c>
      <c r="AC208" s="2">
        <v>25</v>
      </c>
      <c r="AD208" s="3">
        <v>0.44</v>
      </c>
      <c r="AF208">
        <f t="shared" si="7"/>
        <v>-26.604621309370984</v>
      </c>
    </row>
    <row r="209" spans="1:32" ht="16.5" thickTop="1" thickBot="1" x14ac:dyDescent="0.3">
      <c r="A209" s="1">
        <v>150</v>
      </c>
      <c r="B209" s="1">
        <v>22.241891656796401</v>
      </c>
      <c r="C209" s="1">
        <v>63.651957561490498</v>
      </c>
      <c r="D209" s="1">
        <v>30</v>
      </c>
      <c r="E209" s="1">
        <v>1.5</v>
      </c>
      <c r="F209" s="1">
        <v>2.5</v>
      </c>
      <c r="G209" s="1">
        <v>800</v>
      </c>
      <c r="H209" s="1">
        <v>137.251</v>
      </c>
      <c r="I209" s="1">
        <v>441.27600000000001</v>
      </c>
      <c r="J209" s="1">
        <v>14.108499999999999</v>
      </c>
      <c r="K209" s="1">
        <v>53.764200000000002</v>
      </c>
      <c r="N209" s="2">
        <v>160</v>
      </c>
      <c r="O209" s="3">
        <v>30</v>
      </c>
      <c r="P209" s="2">
        <v>60</v>
      </c>
      <c r="Q209" s="2">
        <v>47</v>
      </c>
      <c r="R209" s="14">
        <f t="shared" si="6"/>
        <v>10</v>
      </c>
      <c r="S209" s="2">
        <v>1.1000000000000001</v>
      </c>
      <c r="T209" s="2">
        <v>3</v>
      </c>
      <c r="U209" s="2">
        <v>400</v>
      </c>
      <c r="V209" s="2">
        <v>77.91</v>
      </c>
      <c r="W209" s="2">
        <v>93.64</v>
      </c>
      <c r="X209" s="2">
        <v>1.43</v>
      </c>
      <c r="Y209" s="2">
        <v>24.94</v>
      </c>
      <c r="Z209" s="18"/>
      <c r="AA209" s="7">
        <v>208</v>
      </c>
      <c r="AB209" s="2">
        <v>37</v>
      </c>
      <c r="AC209" s="2">
        <v>25</v>
      </c>
      <c r="AD209" s="3">
        <v>0.26</v>
      </c>
      <c r="AF209">
        <f t="shared" si="7"/>
        <v>-42.662389735364862</v>
      </c>
    </row>
    <row r="210" spans="1:32" ht="16.5" thickTop="1" thickBot="1" x14ac:dyDescent="0.3">
      <c r="A210" s="1">
        <v>150</v>
      </c>
      <c r="B210" s="1">
        <v>27.315528119394099</v>
      </c>
      <c r="C210" s="1">
        <v>63.651957561490498</v>
      </c>
      <c r="D210" s="1">
        <v>30</v>
      </c>
      <c r="E210" s="1">
        <v>1.5</v>
      </c>
      <c r="F210" s="1">
        <v>2.5</v>
      </c>
      <c r="G210" s="1">
        <v>100</v>
      </c>
      <c r="H210" s="1">
        <v>28.486899999999999</v>
      </c>
      <c r="I210" s="1">
        <v>82.953199999999995</v>
      </c>
      <c r="J210" s="1">
        <v>7.4004600000000004E-2</v>
      </c>
      <c r="K210" s="1">
        <v>23.232500000000002</v>
      </c>
      <c r="N210" s="2">
        <v>160</v>
      </c>
      <c r="O210" s="3">
        <v>30</v>
      </c>
      <c r="P210" s="2">
        <v>60</v>
      </c>
      <c r="Q210" s="2">
        <v>47</v>
      </c>
      <c r="R210" s="14">
        <f t="shared" si="6"/>
        <v>10</v>
      </c>
      <c r="S210" s="2">
        <v>1.3</v>
      </c>
      <c r="T210" s="2">
        <v>3</v>
      </c>
      <c r="U210" s="2">
        <v>400</v>
      </c>
      <c r="V210" s="2">
        <v>100.94</v>
      </c>
      <c r="W210" s="2">
        <v>119.33</v>
      </c>
      <c r="X210" s="2">
        <v>1.43</v>
      </c>
      <c r="Y210" s="2">
        <v>31.45</v>
      </c>
      <c r="Z210" s="18"/>
      <c r="AA210" s="7">
        <v>209</v>
      </c>
      <c r="AB210" s="2">
        <v>37</v>
      </c>
      <c r="AC210" s="2">
        <v>25</v>
      </c>
      <c r="AD210" s="3">
        <v>0.26</v>
      </c>
      <c r="AF210">
        <f t="shared" si="7"/>
        <v>-46.073131955484889</v>
      </c>
    </row>
    <row r="211" spans="1:32" ht="16.5" thickTop="1" thickBot="1" x14ac:dyDescent="0.3">
      <c r="A211" s="1">
        <v>150</v>
      </c>
      <c r="B211" s="1">
        <v>27.315528119394099</v>
      </c>
      <c r="C211" s="1">
        <v>63.651957561490498</v>
      </c>
      <c r="D211" s="1">
        <v>30</v>
      </c>
      <c r="E211" s="1">
        <v>1.5</v>
      </c>
      <c r="F211" s="1">
        <v>2.5</v>
      </c>
      <c r="G211" s="1">
        <v>200</v>
      </c>
      <c r="H211" s="1">
        <v>56.5655</v>
      </c>
      <c r="I211" s="1">
        <v>154.44999999999999</v>
      </c>
      <c r="J211" s="1">
        <v>0.343835</v>
      </c>
      <c r="K211" s="1">
        <v>29.271899999999999</v>
      </c>
      <c r="N211" s="2">
        <v>160</v>
      </c>
      <c r="O211" s="3">
        <v>30</v>
      </c>
      <c r="P211" s="2">
        <v>60</v>
      </c>
      <c r="Q211" s="2">
        <v>47</v>
      </c>
      <c r="R211" s="14">
        <f t="shared" si="6"/>
        <v>10</v>
      </c>
      <c r="S211" s="2">
        <v>1.5</v>
      </c>
      <c r="T211" s="2">
        <v>3</v>
      </c>
      <c r="U211" s="2">
        <v>400</v>
      </c>
      <c r="V211" s="2">
        <v>122.97</v>
      </c>
      <c r="W211" s="2">
        <v>142.93</v>
      </c>
      <c r="X211" s="2">
        <v>1.43</v>
      </c>
      <c r="Y211" s="2">
        <v>38.090000000000003</v>
      </c>
      <c r="Z211" s="18"/>
      <c r="AA211" s="7">
        <v>210</v>
      </c>
      <c r="AB211" s="2">
        <v>37</v>
      </c>
      <c r="AC211" s="2">
        <v>25</v>
      </c>
      <c r="AD211" s="3">
        <v>0.26</v>
      </c>
      <c r="AF211">
        <f t="shared" si="7"/>
        <v>-51.352060908374888</v>
      </c>
    </row>
    <row r="212" spans="1:32" ht="16.5" thickTop="1" thickBot="1" x14ac:dyDescent="0.3">
      <c r="A212" s="1">
        <v>150</v>
      </c>
      <c r="B212" s="1">
        <v>27.315528119394099</v>
      </c>
      <c r="C212" s="1">
        <v>63.651957561490498</v>
      </c>
      <c r="D212" s="1">
        <v>30</v>
      </c>
      <c r="E212" s="1">
        <v>1.5</v>
      </c>
      <c r="F212" s="1">
        <v>2.5</v>
      </c>
      <c r="G212" s="1">
        <v>300</v>
      </c>
      <c r="H212" s="1">
        <v>82.063699999999997</v>
      </c>
      <c r="I212" s="1">
        <v>219.73</v>
      </c>
      <c r="J212" s="1">
        <v>0.88121700000000003</v>
      </c>
      <c r="K212" s="1">
        <v>35.118699999999997</v>
      </c>
      <c r="N212" s="2">
        <v>160</v>
      </c>
      <c r="O212" s="3">
        <v>30</v>
      </c>
      <c r="P212" s="2">
        <v>60</v>
      </c>
      <c r="Q212" s="2">
        <v>47</v>
      </c>
      <c r="R212" s="14">
        <f t="shared" si="6"/>
        <v>10</v>
      </c>
      <c r="S212" s="2">
        <v>1.1000000000000001</v>
      </c>
      <c r="T212" s="2">
        <v>3</v>
      </c>
      <c r="U212" s="2">
        <v>600</v>
      </c>
      <c r="V212" s="2">
        <v>100.53</v>
      </c>
      <c r="W212" s="2">
        <v>126.17</v>
      </c>
      <c r="X212" s="2">
        <v>3.92</v>
      </c>
      <c r="Y212" s="2">
        <v>33.380000000000003</v>
      </c>
      <c r="Z212" s="18"/>
      <c r="AA212" s="7">
        <v>211</v>
      </c>
      <c r="AB212" s="2">
        <v>37</v>
      </c>
      <c r="AC212" s="2">
        <v>25</v>
      </c>
      <c r="AD212" s="3">
        <v>0.47</v>
      </c>
      <c r="AF212">
        <f t="shared" si="7"/>
        <v>-34.931096464949078</v>
      </c>
    </row>
    <row r="213" spans="1:32" ht="16.5" thickTop="1" thickBot="1" x14ac:dyDescent="0.3">
      <c r="A213" s="1">
        <v>150</v>
      </c>
      <c r="B213" s="1">
        <v>27.315528119394099</v>
      </c>
      <c r="C213" s="1">
        <v>63.651957561490498</v>
      </c>
      <c r="D213" s="1">
        <v>30</v>
      </c>
      <c r="E213" s="1">
        <v>1.5</v>
      </c>
      <c r="F213" s="1">
        <v>2.5</v>
      </c>
      <c r="G213" s="1">
        <v>400</v>
      </c>
      <c r="H213" s="1">
        <v>104.35299999999999</v>
      </c>
      <c r="I213" s="1">
        <v>281.803</v>
      </c>
      <c r="J213" s="1">
        <v>1.75787</v>
      </c>
      <c r="K213" s="1">
        <v>40.624200000000002</v>
      </c>
      <c r="N213" s="2">
        <v>160</v>
      </c>
      <c r="O213" s="3">
        <v>30</v>
      </c>
      <c r="P213" s="2">
        <v>60</v>
      </c>
      <c r="Q213" s="2">
        <v>47</v>
      </c>
      <c r="R213" s="14">
        <f t="shared" si="6"/>
        <v>10</v>
      </c>
      <c r="S213" s="2">
        <v>1.3</v>
      </c>
      <c r="T213" s="2">
        <v>3</v>
      </c>
      <c r="U213" s="2">
        <v>600</v>
      </c>
      <c r="V213" s="2">
        <v>135.08000000000001</v>
      </c>
      <c r="W213" s="2">
        <v>166.71</v>
      </c>
      <c r="X213" s="2">
        <v>3.92</v>
      </c>
      <c r="Y213" s="2">
        <v>41.49</v>
      </c>
      <c r="Z213" s="18"/>
      <c r="AA213" s="7">
        <v>212</v>
      </c>
      <c r="AB213" s="2">
        <v>37</v>
      </c>
      <c r="AC213" s="2">
        <v>25</v>
      </c>
      <c r="AD213" s="3">
        <v>0.47</v>
      </c>
      <c r="AF213">
        <f t="shared" si="7"/>
        <v>-33.212822366835397</v>
      </c>
    </row>
    <row r="214" spans="1:32" ht="16.5" thickTop="1" thickBot="1" x14ac:dyDescent="0.3">
      <c r="A214" s="1">
        <v>150</v>
      </c>
      <c r="B214" s="1">
        <v>27.315528119394099</v>
      </c>
      <c r="C214" s="1">
        <v>63.651957561490498</v>
      </c>
      <c r="D214" s="1">
        <v>30</v>
      </c>
      <c r="E214" s="1">
        <v>1.5</v>
      </c>
      <c r="F214" s="1">
        <v>2.5</v>
      </c>
      <c r="G214" s="1">
        <v>500</v>
      </c>
      <c r="H214" s="1">
        <v>123.23699999999999</v>
      </c>
      <c r="I214" s="1">
        <v>340.86099999999999</v>
      </c>
      <c r="J214" s="1">
        <v>3.0455299999999998</v>
      </c>
      <c r="K214" s="1">
        <v>45.780099999999997</v>
      </c>
      <c r="N214" s="2">
        <v>160</v>
      </c>
      <c r="O214" s="3">
        <v>30</v>
      </c>
      <c r="P214" s="2">
        <v>60</v>
      </c>
      <c r="Q214" s="2">
        <v>47</v>
      </c>
      <c r="R214" s="14">
        <f t="shared" si="6"/>
        <v>10</v>
      </c>
      <c r="S214" s="2">
        <v>1.5</v>
      </c>
      <c r="T214" s="2">
        <v>3</v>
      </c>
      <c r="U214" s="2">
        <v>600</v>
      </c>
      <c r="V214" s="4">
        <v>167.26</v>
      </c>
      <c r="W214" s="2">
        <v>204.45</v>
      </c>
      <c r="X214" s="2">
        <v>3.92</v>
      </c>
      <c r="Y214" s="2">
        <v>49.56</v>
      </c>
      <c r="Z214" s="18"/>
      <c r="AA214" s="7">
        <v>213</v>
      </c>
      <c r="AB214" s="2">
        <v>37</v>
      </c>
      <c r="AC214" s="2">
        <v>25</v>
      </c>
      <c r="AD214" s="3">
        <v>0.47</v>
      </c>
      <c r="AF214">
        <f t="shared" si="7"/>
        <v>-32.869249394673133</v>
      </c>
    </row>
    <row r="215" spans="1:32" ht="16.5" thickTop="1" thickBot="1" x14ac:dyDescent="0.3">
      <c r="A215" s="1">
        <v>150</v>
      </c>
      <c r="B215" s="1">
        <v>27.315528119394099</v>
      </c>
      <c r="C215" s="1">
        <v>63.651957561490498</v>
      </c>
      <c r="D215" s="1">
        <v>30</v>
      </c>
      <c r="E215" s="1">
        <v>1.5</v>
      </c>
      <c r="F215" s="1">
        <v>2.5</v>
      </c>
      <c r="G215" s="1">
        <v>600</v>
      </c>
      <c r="H215" s="1">
        <v>138.80500000000001</v>
      </c>
      <c r="I215" s="1">
        <v>396.30700000000002</v>
      </c>
      <c r="J215" s="1">
        <v>4.8159200000000002</v>
      </c>
      <c r="K215" s="1">
        <v>50.622900000000001</v>
      </c>
      <c r="N215" s="2">
        <v>160</v>
      </c>
      <c r="O215" s="3">
        <v>30</v>
      </c>
      <c r="P215" s="2">
        <v>60</v>
      </c>
      <c r="Q215" s="2">
        <v>47</v>
      </c>
      <c r="R215" s="14">
        <f t="shared" si="6"/>
        <v>10</v>
      </c>
      <c r="S215" s="2">
        <v>1.1000000000000001</v>
      </c>
      <c r="T215" s="2">
        <v>3</v>
      </c>
      <c r="U215" s="2">
        <v>800</v>
      </c>
      <c r="V215" s="2">
        <v>108.75</v>
      </c>
      <c r="W215" s="2">
        <v>149.6</v>
      </c>
      <c r="X215" s="2">
        <v>8.24</v>
      </c>
      <c r="Y215" s="2">
        <v>41.34</v>
      </c>
      <c r="Z215" s="18"/>
      <c r="AA215" s="7">
        <v>214</v>
      </c>
      <c r="AB215" s="2">
        <v>37</v>
      </c>
      <c r="AC215" s="2">
        <v>25</v>
      </c>
      <c r="AD215" s="3">
        <v>0.74</v>
      </c>
      <c r="AF215">
        <f t="shared" si="7"/>
        <v>-21.117561683599444</v>
      </c>
    </row>
    <row r="216" spans="1:32" ht="16.5" thickTop="1" thickBot="1" x14ac:dyDescent="0.3">
      <c r="A216" s="1">
        <v>150</v>
      </c>
      <c r="B216" s="1">
        <v>27.315528119394099</v>
      </c>
      <c r="C216" s="1">
        <v>63.651957561490498</v>
      </c>
      <c r="D216" s="1">
        <v>30</v>
      </c>
      <c r="E216" s="1">
        <v>1.5</v>
      </c>
      <c r="F216" s="1">
        <v>2.5</v>
      </c>
      <c r="G216" s="1">
        <v>700</v>
      </c>
      <c r="H216" s="1">
        <v>151.21</v>
      </c>
      <c r="I216" s="1">
        <v>447.00799999999998</v>
      </c>
      <c r="J216" s="1">
        <v>7.1407499999999997</v>
      </c>
      <c r="K216" s="1">
        <v>55.170699999999997</v>
      </c>
      <c r="N216" s="2">
        <v>160</v>
      </c>
      <c r="O216" s="3">
        <v>30</v>
      </c>
      <c r="P216" s="2">
        <v>60</v>
      </c>
      <c r="Q216" s="2">
        <v>47</v>
      </c>
      <c r="R216" s="14">
        <f t="shared" si="6"/>
        <v>10</v>
      </c>
      <c r="S216" s="2">
        <v>1.3</v>
      </c>
      <c r="T216" s="2">
        <v>3</v>
      </c>
      <c r="U216" s="2">
        <v>800</v>
      </c>
      <c r="V216" s="2">
        <v>155.55000000000001</v>
      </c>
      <c r="W216" s="2">
        <v>204.64</v>
      </c>
      <c r="X216" s="2">
        <v>8.24</v>
      </c>
      <c r="Y216" s="2">
        <v>51.1</v>
      </c>
      <c r="Z216" s="18"/>
      <c r="AA216" s="7">
        <v>215</v>
      </c>
      <c r="AB216" s="2">
        <v>37</v>
      </c>
      <c r="AC216" s="2">
        <v>25</v>
      </c>
      <c r="AD216" s="3">
        <v>0.74</v>
      </c>
      <c r="AF216">
        <f t="shared" si="7"/>
        <v>-20.058708414872854</v>
      </c>
    </row>
    <row r="217" spans="1:32" ht="16.5" thickTop="1" thickBot="1" x14ac:dyDescent="0.3">
      <c r="A217" s="1">
        <v>150</v>
      </c>
      <c r="B217" s="1">
        <v>27.315528119394099</v>
      </c>
      <c r="C217" s="1">
        <v>63.651957561490498</v>
      </c>
      <c r="D217" s="1">
        <v>30</v>
      </c>
      <c r="E217" s="1">
        <v>1.5</v>
      </c>
      <c r="F217" s="1">
        <v>2.5</v>
      </c>
      <c r="G217" s="1">
        <v>800</v>
      </c>
      <c r="H217" s="1">
        <v>160.601</v>
      </c>
      <c r="I217" s="1">
        <v>490.99400000000003</v>
      </c>
      <c r="J217" s="1">
        <v>10.091799999999999</v>
      </c>
      <c r="K217" s="1">
        <v>59.422400000000003</v>
      </c>
      <c r="N217" s="5">
        <v>160</v>
      </c>
      <c r="O217" s="6">
        <v>30</v>
      </c>
      <c r="P217" s="5">
        <v>60</v>
      </c>
      <c r="Q217" s="5">
        <v>47</v>
      </c>
      <c r="R217" s="14">
        <f t="shared" si="6"/>
        <v>10</v>
      </c>
      <c r="S217" s="5">
        <v>1.5</v>
      </c>
      <c r="T217" s="5">
        <v>3</v>
      </c>
      <c r="U217" s="5">
        <v>800</v>
      </c>
      <c r="V217" s="9">
        <v>199.08</v>
      </c>
      <c r="W217" s="5">
        <v>255.54</v>
      </c>
      <c r="X217" s="5">
        <v>8.24</v>
      </c>
      <c r="Y217" s="5">
        <v>60.72</v>
      </c>
      <c r="Z217" s="19"/>
      <c r="AA217" s="8">
        <v>216</v>
      </c>
      <c r="AB217" s="5">
        <v>37</v>
      </c>
      <c r="AC217" s="5">
        <v>25</v>
      </c>
      <c r="AD217" s="6">
        <v>0.74</v>
      </c>
      <c r="AF217">
        <f t="shared" si="7"/>
        <v>-20.58629776021084</v>
      </c>
    </row>
    <row r="218" spans="1:32" ht="15.75" thickTop="1" x14ac:dyDescent="0.25">
      <c r="A218" s="1">
        <v>150</v>
      </c>
      <c r="B218" s="1">
        <v>17.9501639342601</v>
      </c>
      <c r="C218" s="1">
        <v>47.738968171117897</v>
      </c>
      <c r="D218" s="1">
        <v>30</v>
      </c>
      <c r="E218" s="1">
        <v>1.6</v>
      </c>
      <c r="F218" s="1">
        <v>2.5</v>
      </c>
      <c r="G218" s="1">
        <v>100</v>
      </c>
      <c r="H218" s="1">
        <v>29.133500000000002</v>
      </c>
      <c r="I218" s="1">
        <v>81.356099999999998</v>
      </c>
      <c r="J218" s="1">
        <v>0.17511299999999999</v>
      </c>
      <c r="K218" s="1">
        <v>15.555199999999999</v>
      </c>
    </row>
    <row r="219" spans="1:32" x14ac:dyDescent="0.25">
      <c r="A219" s="1">
        <v>150</v>
      </c>
      <c r="B219" s="1">
        <v>17.9501639342601</v>
      </c>
      <c r="C219" s="1">
        <v>47.738968171117897</v>
      </c>
      <c r="D219" s="1">
        <v>30</v>
      </c>
      <c r="E219" s="1">
        <v>1.6</v>
      </c>
      <c r="F219" s="1">
        <v>2.5</v>
      </c>
      <c r="G219" s="1">
        <v>200</v>
      </c>
      <c r="H219" s="1">
        <v>53.870899999999999</v>
      </c>
      <c r="I219" s="1">
        <v>149.14099999999999</v>
      </c>
      <c r="J219" s="1">
        <v>0.89730200000000004</v>
      </c>
      <c r="K219" s="1">
        <v>21.312200000000001</v>
      </c>
    </row>
    <row r="220" spans="1:32" x14ac:dyDescent="0.25">
      <c r="A220" s="1">
        <v>150</v>
      </c>
      <c r="B220" s="1">
        <v>17.9501639342601</v>
      </c>
      <c r="C220" s="1">
        <v>47.738968171117897</v>
      </c>
      <c r="D220" s="1">
        <v>30</v>
      </c>
      <c r="E220" s="1">
        <v>1.6</v>
      </c>
      <c r="F220" s="1">
        <v>2.5</v>
      </c>
      <c r="G220" s="1">
        <v>300</v>
      </c>
      <c r="H220" s="1">
        <v>71.913799999999995</v>
      </c>
      <c r="I220" s="1">
        <v>210.107</v>
      </c>
      <c r="J220" s="1">
        <v>2.4618500000000001</v>
      </c>
      <c r="K220" s="1">
        <v>26.347000000000001</v>
      </c>
    </row>
    <row r="221" spans="1:32" x14ac:dyDescent="0.25">
      <c r="A221" s="1">
        <v>150</v>
      </c>
      <c r="B221" s="1">
        <v>17.9501639342601</v>
      </c>
      <c r="C221" s="1">
        <v>47.738968171117897</v>
      </c>
      <c r="D221" s="1">
        <v>30</v>
      </c>
      <c r="E221" s="1">
        <v>1.6</v>
      </c>
      <c r="F221" s="1">
        <v>2.5</v>
      </c>
      <c r="G221" s="1">
        <v>400</v>
      </c>
      <c r="H221" s="1">
        <v>83.632300000000001</v>
      </c>
      <c r="I221" s="1">
        <v>259.95</v>
      </c>
      <c r="J221" s="1">
        <v>5.1640199999999998</v>
      </c>
      <c r="K221" s="1">
        <v>30.7577</v>
      </c>
    </row>
    <row r="222" spans="1:32" x14ac:dyDescent="0.25">
      <c r="A222" s="1">
        <v>150</v>
      </c>
      <c r="B222" s="1">
        <v>17.9501639342601</v>
      </c>
      <c r="C222" s="1">
        <v>47.738968171117897</v>
      </c>
      <c r="D222" s="1">
        <v>30</v>
      </c>
      <c r="E222" s="1">
        <v>1.6</v>
      </c>
      <c r="F222" s="1">
        <v>2.5</v>
      </c>
      <c r="G222" s="1">
        <v>500</v>
      </c>
      <c r="H222" s="1">
        <v>89.638300000000001</v>
      </c>
      <c r="I222" s="1">
        <v>290.94299999999998</v>
      </c>
      <c r="J222" s="1">
        <v>9.2991100000000007</v>
      </c>
      <c r="K222" s="1">
        <v>34.633200000000002</v>
      </c>
    </row>
    <row r="223" spans="1:32" x14ac:dyDescent="0.25">
      <c r="A223" s="1">
        <v>150</v>
      </c>
      <c r="B223" s="1">
        <v>17.9501639342601</v>
      </c>
      <c r="C223" s="1">
        <v>47.738968171117897</v>
      </c>
      <c r="D223" s="1">
        <v>30</v>
      </c>
      <c r="E223" s="1">
        <v>1.6</v>
      </c>
      <c r="F223" s="1">
        <v>2.5</v>
      </c>
      <c r="G223" s="1">
        <v>600</v>
      </c>
      <c r="H223" s="1">
        <v>90.471999999999994</v>
      </c>
      <c r="I223" s="1">
        <v>306.471</v>
      </c>
      <c r="J223" s="1">
        <v>15.1624</v>
      </c>
      <c r="K223" s="1">
        <v>38.282600000000002</v>
      </c>
    </row>
    <row r="224" spans="1:32" x14ac:dyDescent="0.25">
      <c r="A224" s="1">
        <v>150</v>
      </c>
      <c r="B224" s="1">
        <v>17.9501639342601</v>
      </c>
      <c r="C224" s="1">
        <v>47.738968171117897</v>
      </c>
      <c r="D224" s="1">
        <v>30</v>
      </c>
      <c r="E224" s="1">
        <v>1.6</v>
      </c>
      <c r="F224" s="1">
        <v>2.5</v>
      </c>
      <c r="G224" s="1">
        <v>700</v>
      </c>
      <c r="H224" s="1">
        <v>86.546800000000005</v>
      </c>
      <c r="I224" s="1">
        <v>313.57299999999998</v>
      </c>
      <c r="J224" s="1">
        <v>23.049099999999999</v>
      </c>
      <c r="K224" s="1">
        <v>41.904400000000003</v>
      </c>
    </row>
    <row r="225" spans="1:11" x14ac:dyDescent="0.25">
      <c r="A225" s="1">
        <v>150</v>
      </c>
      <c r="B225" s="1">
        <v>17.9501639342601</v>
      </c>
      <c r="C225" s="1">
        <v>47.738968171117897</v>
      </c>
      <c r="D225" s="1">
        <v>30</v>
      </c>
      <c r="E225" s="1">
        <v>1.6</v>
      </c>
      <c r="F225" s="1">
        <v>2.5</v>
      </c>
      <c r="G225" s="1">
        <v>800</v>
      </c>
      <c r="H225" s="1">
        <v>78.138199999999998</v>
      </c>
      <c r="I225" s="1">
        <v>315.19600000000003</v>
      </c>
      <c r="J225" s="1">
        <v>33.254600000000003</v>
      </c>
      <c r="K225" s="1">
        <v>45.544600000000003</v>
      </c>
    </row>
    <row r="226" spans="1:11" x14ac:dyDescent="0.25">
      <c r="A226" s="1">
        <v>150</v>
      </c>
      <c r="B226" s="1">
        <v>23.0218435396818</v>
      </c>
      <c r="C226" s="1">
        <v>47.738968171117897</v>
      </c>
      <c r="D226" s="1">
        <v>30</v>
      </c>
      <c r="E226" s="1">
        <v>1.6</v>
      </c>
      <c r="F226" s="1">
        <v>2.5</v>
      </c>
      <c r="G226" s="1">
        <v>100</v>
      </c>
      <c r="H226" s="1">
        <v>29.5444</v>
      </c>
      <c r="I226" s="1">
        <v>84.561499999999995</v>
      </c>
      <c r="J226" s="1">
        <v>0.128082</v>
      </c>
      <c r="K226" s="1">
        <v>18.494199999999999</v>
      </c>
    </row>
    <row r="227" spans="1:11" x14ac:dyDescent="0.25">
      <c r="A227" s="1">
        <v>150</v>
      </c>
      <c r="B227" s="1">
        <v>23.0218435396818</v>
      </c>
      <c r="C227" s="1">
        <v>47.738968171117897</v>
      </c>
      <c r="D227" s="1">
        <v>30</v>
      </c>
      <c r="E227" s="1">
        <v>1.6</v>
      </c>
      <c r="F227" s="1">
        <v>2.5</v>
      </c>
      <c r="G227" s="1">
        <v>200</v>
      </c>
      <c r="H227" s="1">
        <v>56.533299999999997</v>
      </c>
      <c r="I227" s="1">
        <v>155.90700000000001</v>
      </c>
      <c r="J227" s="1">
        <v>0.63200299999999998</v>
      </c>
      <c r="K227" s="1">
        <v>24.512499999999999</v>
      </c>
    </row>
    <row r="228" spans="1:11" x14ac:dyDescent="0.25">
      <c r="A228" s="1">
        <v>150</v>
      </c>
      <c r="B228" s="1">
        <v>23.0218435396818</v>
      </c>
      <c r="C228" s="1">
        <v>47.738968171117897</v>
      </c>
      <c r="D228" s="1">
        <v>30</v>
      </c>
      <c r="E228" s="1">
        <v>1.6</v>
      </c>
      <c r="F228" s="1">
        <v>2.5</v>
      </c>
      <c r="G228" s="1">
        <v>300</v>
      </c>
      <c r="H228" s="1">
        <v>78.509100000000004</v>
      </c>
      <c r="I228" s="1">
        <v>221.64500000000001</v>
      </c>
      <c r="J228" s="1">
        <v>1.6912700000000001</v>
      </c>
      <c r="K228" s="1">
        <v>29.946200000000001</v>
      </c>
    </row>
    <row r="229" spans="1:11" x14ac:dyDescent="0.25">
      <c r="A229" s="1">
        <v>150</v>
      </c>
      <c r="B229" s="1">
        <v>23.0218435396818</v>
      </c>
      <c r="C229" s="1">
        <v>47.738968171117897</v>
      </c>
      <c r="D229" s="1">
        <v>30</v>
      </c>
      <c r="E229" s="1">
        <v>1.6</v>
      </c>
      <c r="F229" s="1">
        <v>2.5</v>
      </c>
      <c r="G229" s="1">
        <v>400</v>
      </c>
      <c r="H229" s="1">
        <v>95.2607</v>
      </c>
      <c r="I229" s="1">
        <v>281.66800000000001</v>
      </c>
      <c r="J229" s="1">
        <v>3.4853900000000002</v>
      </c>
      <c r="K229" s="1">
        <v>34.845300000000002</v>
      </c>
    </row>
    <row r="230" spans="1:11" x14ac:dyDescent="0.25">
      <c r="A230" s="1">
        <v>150</v>
      </c>
      <c r="B230" s="1">
        <v>23.0218435396818</v>
      </c>
      <c r="C230" s="1">
        <v>47.738968171117897</v>
      </c>
      <c r="D230" s="1">
        <v>30</v>
      </c>
      <c r="E230" s="1">
        <v>1.6</v>
      </c>
      <c r="F230" s="1">
        <v>2.5</v>
      </c>
      <c r="G230" s="1">
        <v>500</v>
      </c>
      <c r="H230" s="1">
        <v>107.149</v>
      </c>
      <c r="I230" s="1">
        <v>332.209</v>
      </c>
      <c r="J230" s="1">
        <v>6.1938800000000001</v>
      </c>
      <c r="K230" s="1">
        <v>39.258299999999998</v>
      </c>
    </row>
    <row r="231" spans="1:11" x14ac:dyDescent="0.25">
      <c r="A231" s="1">
        <v>150</v>
      </c>
      <c r="B231" s="1">
        <v>23.0218435396818</v>
      </c>
      <c r="C231" s="1">
        <v>47.738968171117897</v>
      </c>
      <c r="D231" s="1">
        <v>30</v>
      </c>
      <c r="E231" s="1">
        <v>1.6</v>
      </c>
      <c r="F231" s="1">
        <v>2.5</v>
      </c>
      <c r="G231" s="1">
        <v>600</v>
      </c>
      <c r="H231" s="1">
        <v>114.548</v>
      </c>
      <c r="I231" s="1">
        <v>367.82100000000003</v>
      </c>
      <c r="J231" s="1">
        <v>9.9962400000000002</v>
      </c>
      <c r="K231" s="1">
        <v>43.233800000000002</v>
      </c>
    </row>
    <row r="232" spans="1:11" x14ac:dyDescent="0.25">
      <c r="A232" s="1">
        <v>150</v>
      </c>
      <c r="B232" s="1">
        <v>23.0218435396818</v>
      </c>
      <c r="C232" s="1">
        <v>47.738968171117897</v>
      </c>
      <c r="D232" s="1">
        <v>30</v>
      </c>
      <c r="E232" s="1">
        <v>1.6</v>
      </c>
      <c r="F232" s="1">
        <v>2.5</v>
      </c>
      <c r="G232" s="1">
        <v>700</v>
      </c>
      <c r="H232" s="1">
        <v>117.806</v>
      </c>
      <c r="I232" s="1">
        <v>389.05500000000001</v>
      </c>
      <c r="J232" s="1">
        <v>15.071999999999999</v>
      </c>
      <c r="K232" s="1">
        <v>46.951599999999999</v>
      </c>
    </row>
    <row r="233" spans="1:11" x14ac:dyDescent="0.25">
      <c r="A233" s="1">
        <v>150</v>
      </c>
      <c r="B233" s="1">
        <v>23.0218435396818</v>
      </c>
      <c r="C233" s="1">
        <v>47.738968171117897</v>
      </c>
      <c r="D233" s="1">
        <v>30</v>
      </c>
      <c r="E233" s="1">
        <v>1.6</v>
      </c>
      <c r="F233" s="1">
        <v>2.5</v>
      </c>
      <c r="G233" s="1">
        <v>800</v>
      </c>
      <c r="H233" s="1">
        <v>117.209</v>
      </c>
      <c r="I233" s="1">
        <v>401.25700000000001</v>
      </c>
      <c r="J233" s="1">
        <v>21.6006</v>
      </c>
      <c r="K233" s="1">
        <v>50.599400000000003</v>
      </c>
    </row>
    <row r="234" spans="1:11" x14ac:dyDescent="0.25">
      <c r="A234" s="1">
        <v>150</v>
      </c>
      <c r="B234" s="1">
        <v>28.088648212782498</v>
      </c>
      <c r="C234" s="1">
        <v>47.738968171117897</v>
      </c>
      <c r="D234" s="1">
        <v>30</v>
      </c>
      <c r="E234" s="1">
        <v>1.6</v>
      </c>
      <c r="F234" s="1">
        <v>2.5</v>
      </c>
      <c r="G234" s="1">
        <v>100</v>
      </c>
      <c r="H234" s="1">
        <v>29.748000000000001</v>
      </c>
      <c r="I234" s="1">
        <v>86.889700000000005</v>
      </c>
      <c r="J234" s="1">
        <v>0.10055500000000001</v>
      </c>
      <c r="K234" s="1">
        <v>21.476700000000001</v>
      </c>
    </row>
    <row r="235" spans="1:11" x14ac:dyDescent="0.25">
      <c r="A235" s="1">
        <v>150</v>
      </c>
      <c r="B235" s="1">
        <v>28.088648212782498</v>
      </c>
      <c r="C235" s="1">
        <v>47.738968171117897</v>
      </c>
      <c r="D235" s="1">
        <v>30</v>
      </c>
      <c r="E235" s="1">
        <v>1.6</v>
      </c>
      <c r="F235" s="1">
        <v>2.5</v>
      </c>
      <c r="G235" s="1">
        <v>200</v>
      </c>
      <c r="H235" s="1">
        <v>58.070700000000002</v>
      </c>
      <c r="I235" s="1">
        <v>161.381</v>
      </c>
      <c r="J235" s="1">
        <v>0.48261199999999999</v>
      </c>
      <c r="K235" s="1">
        <v>27.645900000000001</v>
      </c>
    </row>
    <row r="236" spans="1:11" x14ac:dyDescent="0.25">
      <c r="A236" s="1">
        <v>150</v>
      </c>
      <c r="B236" s="1">
        <v>28.088648212782498</v>
      </c>
      <c r="C236" s="1">
        <v>47.738968171117897</v>
      </c>
      <c r="D236" s="1">
        <v>30</v>
      </c>
      <c r="E236" s="1">
        <v>1.6</v>
      </c>
      <c r="F236" s="1">
        <v>2.5</v>
      </c>
      <c r="G236" s="1">
        <v>300</v>
      </c>
      <c r="H236" s="1">
        <v>82.600999999999999</v>
      </c>
      <c r="I236" s="1">
        <v>230.12</v>
      </c>
      <c r="J236" s="1">
        <v>1.2667600000000001</v>
      </c>
      <c r="K236" s="1">
        <v>33.366700000000002</v>
      </c>
    </row>
    <row r="237" spans="1:11" x14ac:dyDescent="0.25">
      <c r="A237" s="1">
        <v>150</v>
      </c>
      <c r="B237" s="1">
        <v>28.088648212782498</v>
      </c>
      <c r="C237" s="1">
        <v>47.738968171117897</v>
      </c>
      <c r="D237" s="1">
        <v>30</v>
      </c>
      <c r="E237" s="1">
        <v>1.6</v>
      </c>
      <c r="F237" s="1">
        <v>2.5</v>
      </c>
      <c r="G237" s="1">
        <v>400</v>
      </c>
      <c r="H237" s="1">
        <v>102.80200000000001</v>
      </c>
      <c r="I237" s="1">
        <v>294.71199999999999</v>
      </c>
      <c r="J237" s="1">
        <v>2.5735800000000002</v>
      </c>
      <c r="K237" s="1">
        <v>38.599400000000003</v>
      </c>
    </row>
    <row r="238" spans="1:11" x14ac:dyDescent="0.25">
      <c r="A238" s="1">
        <v>150</v>
      </c>
      <c r="B238" s="1">
        <v>28.088648212782498</v>
      </c>
      <c r="C238" s="1">
        <v>47.738968171117897</v>
      </c>
      <c r="D238" s="1">
        <v>30</v>
      </c>
      <c r="E238" s="1">
        <v>1.6</v>
      </c>
      <c r="F238" s="1">
        <v>2.5</v>
      </c>
      <c r="G238" s="1">
        <v>500</v>
      </c>
      <c r="H238" s="1">
        <v>118.79300000000001</v>
      </c>
      <c r="I238" s="1">
        <v>354.12099999999998</v>
      </c>
      <c r="J238" s="1">
        <v>4.5236799999999997</v>
      </c>
      <c r="K238" s="1">
        <v>43.415100000000002</v>
      </c>
    </row>
    <row r="239" spans="1:11" x14ac:dyDescent="0.25">
      <c r="A239" s="1">
        <v>150</v>
      </c>
      <c r="B239" s="1">
        <v>28.088648212782498</v>
      </c>
      <c r="C239" s="1">
        <v>47.738968171117897</v>
      </c>
      <c r="D239" s="1">
        <v>30</v>
      </c>
      <c r="E239" s="1">
        <v>1.6</v>
      </c>
      <c r="F239" s="1">
        <v>2.5</v>
      </c>
      <c r="G239" s="1">
        <v>600</v>
      </c>
      <c r="H239" s="1">
        <v>130.83500000000001</v>
      </c>
      <c r="I239" s="1">
        <v>405.22199999999998</v>
      </c>
      <c r="J239" s="1">
        <v>7.2376199999999997</v>
      </c>
      <c r="K239" s="1">
        <v>47.8324</v>
      </c>
    </row>
    <row r="240" spans="1:11" x14ac:dyDescent="0.25">
      <c r="A240" s="1">
        <v>150</v>
      </c>
      <c r="B240" s="1">
        <v>28.088648212782498</v>
      </c>
      <c r="C240" s="1">
        <v>47.738968171117897</v>
      </c>
      <c r="D240" s="1">
        <v>30</v>
      </c>
      <c r="E240" s="1">
        <v>1.6</v>
      </c>
      <c r="F240" s="1">
        <v>2.5</v>
      </c>
      <c r="G240" s="1">
        <v>700</v>
      </c>
      <c r="H240" s="1">
        <v>139.18100000000001</v>
      </c>
      <c r="I240" s="1">
        <v>443.892</v>
      </c>
      <c r="J240" s="1">
        <v>10.836</v>
      </c>
      <c r="K240" s="1">
        <v>51.875999999999998</v>
      </c>
    </row>
    <row r="241" spans="1:11" x14ac:dyDescent="0.25">
      <c r="A241" s="1">
        <v>150</v>
      </c>
      <c r="B241" s="1">
        <v>28.088648212782498</v>
      </c>
      <c r="C241" s="1">
        <v>47.738968171117897</v>
      </c>
      <c r="D241" s="1">
        <v>30</v>
      </c>
      <c r="E241" s="1">
        <v>1.6</v>
      </c>
      <c r="F241" s="1">
        <v>2.5</v>
      </c>
      <c r="G241" s="1">
        <v>800</v>
      </c>
      <c r="H241" s="1">
        <v>144.07300000000001</v>
      </c>
      <c r="I241" s="1">
        <v>469.834</v>
      </c>
      <c r="J241" s="1">
        <v>15.439399999999999</v>
      </c>
      <c r="K241" s="1">
        <v>55.668700000000001</v>
      </c>
    </row>
    <row r="242" spans="1:11" x14ac:dyDescent="0.25">
      <c r="A242" s="1">
        <v>150</v>
      </c>
      <c r="B242" s="1">
        <v>17.557938086365599</v>
      </c>
      <c r="C242" s="1">
        <v>55.695462866304197</v>
      </c>
      <c r="D242" s="1">
        <v>30</v>
      </c>
      <c r="E242" s="1">
        <v>1.6</v>
      </c>
      <c r="F242" s="1">
        <v>2.5</v>
      </c>
      <c r="G242" s="1">
        <v>100</v>
      </c>
      <c r="H242" s="1">
        <v>29.177499999999998</v>
      </c>
      <c r="I242" s="1">
        <v>82.108699999999999</v>
      </c>
      <c r="J242" s="1">
        <v>0.148115</v>
      </c>
      <c r="K242" s="1">
        <v>16.752400000000002</v>
      </c>
    </row>
    <row r="243" spans="1:11" x14ac:dyDescent="0.25">
      <c r="A243" s="1">
        <v>150</v>
      </c>
      <c r="B243" s="1">
        <v>17.557938086365599</v>
      </c>
      <c r="C243" s="1">
        <v>55.695462866304197</v>
      </c>
      <c r="D243" s="1">
        <v>30</v>
      </c>
      <c r="E243" s="1">
        <v>1.6</v>
      </c>
      <c r="F243" s="1">
        <v>2.5</v>
      </c>
      <c r="G243" s="1">
        <v>200</v>
      </c>
      <c r="H243" s="1">
        <v>54.9818</v>
      </c>
      <c r="I243" s="1">
        <v>150.755</v>
      </c>
      <c r="J243" s="1">
        <v>0.743618</v>
      </c>
      <c r="K243" s="1">
        <v>22.633299999999998</v>
      </c>
    </row>
    <row r="244" spans="1:11" x14ac:dyDescent="0.25">
      <c r="A244" s="1">
        <v>150</v>
      </c>
      <c r="B244" s="1">
        <v>17.557938086365599</v>
      </c>
      <c r="C244" s="1">
        <v>55.695462866304197</v>
      </c>
      <c r="D244" s="1">
        <v>30</v>
      </c>
      <c r="E244" s="1">
        <v>1.6</v>
      </c>
      <c r="F244" s="1">
        <v>2.5</v>
      </c>
      <c r="G244" s="1">
        <v>300</v>
      </c>
      <c r="H244" s="1">
        <v>74.982600000000005</v>
      </c>
      <c r="I244" s="1">
        <v>213.512</v>
      </c>
      <c r="J244" s="1">
        <v>2.0132500000000002</v>
      </c>
      <c r="K244" s="1">
        <v>27.867599999999999</v>
      </c>
    </row>
    <row r="245" spans="1:11" x14ac:dyDescent="0.25">
      <c r="A245" s="1">
        <v>150</v>
      </c>
      <c r="B245" s="1">
        <v>17.557938086365599</v>
      </c>
      <c r="C245" s="1">
        <v>55.695462866304197</v>
      </c>
      <c r="D245" s="1">
        <v>30</v>
      </c>
      <c r="E245" s="1">
        <v>1.6</v>
      </c>
      <c r="F245" s="1">
        <v>2.5</v>
      </c>
      <c r="G245" s="1">
        <v>400</v>
      </c>
      <c r="H245" s="1">
        <v>89.233800000000002</v>
      </c>
      <c r="I245" s="1">
        <v>268.83600000000001</v>
      </c>
      <c r="J245" s="1">
        <v>4.1837499999999999</v>
      </c>
      <c r="K245" s="1">
        <v>32.538600000000002</v>
      </c>
    </row>
    <row r="246" spans="1:11" x14ac:dyDescent="0.25">
      <c r="A246" s="1">
        <v>150</v>
      </c>
      <c r="B246" s="1">
        <v>17.557938086365599</v>
      </c>
      <c r="C246" s="1">
        <v>55.695462866304197</v>
      </c>
      <c r="D246" s="1">
        <v>30</v>
      </c>
      <c r="E246" s="1">
        <v>1.6</v>
      </c>
      <c r="F246" s="1">
        <v>2.5</v>
      </c>
      <c r="G246" s="1">
        <v>500</v>
      </c>
      <c r="H246" s="1">
        <v>98.212400000000002</v>
      </c>
      <c r="I246" s="1">
        <v>310.67399999999998</v>
      </c>
      <c r="J246" s="1">
        <v>7.4818499999999997</v>
      </c>
      <c r="K246" s="1">
        <v>36.682000000000002</v>
      </c>
    </row>
    <row r="247" spans="1:11" x14ac:dyDescent="0.25">
      <c r="A247" s="1">
        <v>150</v>
      </c>
      <c r="B247" s="1">
        <v>17.557938086365599</v>
      </c>
      <c r="C247" s="1">
        <v>55.695462866304197</v>
      </c>
      <c r="D247" s="1">
        <v>30</v>
      </c>
      <c r="E247" s="1">
        <v>1.6</v>
      </c>
      <c r="F247" s="1">
        <v>2.5</v>
      </c>
      <c r="G247" s="1">
        <v>600</v>
      </c>
      <c r="H247" s="1">
        <v>102.374</v>
      </c>
      <c r="I247" s="1">
        <v>335.55</v>
      </c>
      <c r="J247" s="1">
        <v>12.1343</v>
      </c>
      <c r="K247" s="1">
        <v>40.437399999999997</v>
      </c>
    </row>
    <row r="248" spans="1:11" x14ac:dyDescent="0.25">
      <c r="A248" s="1">
        <v>150</v>
      </c>
      <c r="B248" s="1">
        <v>17.557938086365599</v>
      </c>
      <c r="C248" s="1">
        <v>55.695462866304197</v>
      </c>
      <c r="D248" s="1">
        <v>30</v>
      </c>
      <c r="E248" s="1">
        <v>1.6</v>
      </c>
      <c r="F248" s="1">
        <v>2.5</v>
      </c>
      <c r="G248" s="1">
        <v>700</v>
      </c>
      <c r="H248" s="1">
        <v>102.104</v>
      </c>
      <c r="I248" s="1">
        <v>348.82799999999997</v>
      </c>
      <c r="J248" s="1">
        <v>18.367799999999999</v>
      </c>
      <c r="K248" s="1">
        <v>44.061500000000002</v>
      </c>
    </row>
    <row r="249" spans="1:11" x14ac:dyDescent="0.25">
      <c r="A249" s="1">
        <v>150</v>
      </c>
      <c r="B249" s="1">
        <v>17.557938086365599</v>
      </c>
      <c r="C249" s="1">
        <v>55.695462866304197</v>
      </c>
      <c r="D249" s="1">
        <v>30</v>
      </c>
      <c r="E249" s="1">
        <v>1.6</v>
      </c>
      <c r="F249" s="1">
        <v>2.5</v>
      </c>
      <c r="G249" s="1">
        <v>800</v>
      </c>
      <c r="H249" s="1">
        <v>97.691999999999993</v>
      </c>
      <c r="I249" s="1">
        <v>355.38299999999998</v>
      </c>
      <c r="J249" s="1">
        <v>26.409199999999998</v>
      </c>
      <c r="K249" s="1">
        <v>47.674700000000001</v>
      </c>
    </row>
    <row r="250" spans="1:11" x14ac:dyDescent="0.25">
      <c r="A250" s="1">
        <v>150</v>
      </c>
      <c r="B250" s="1">
        <v>22.6330343258313</v>
      </c>
      <c r="C250" s="1">
        <v>55.695462866304197</v>
      </c>
      <c r="D250" s="1">
        <v>30</v>
      </c>
      <c r="E250" s="1">
        <v>1.6</v>
      </c>
      <c r="F250" s="1">
        <v>2.5</v>
      </c>
      <c r="G250" s="1">
        <v>100</v>
      </c>
      <c r="H250" s="1">
        <v>29.483799999999999</v>
      </c>
      <c r="I250" s="1">
        <v>85.189800000000005</v>
      </c>
      <c r="J250" s="1">
        <v>0.10832899999999999</v>
      </c>
      <c r="K250" s="1">
        <v>20.121600000000001</v>
      </c>
    </row>
    <row r="251" spans="1:11" x14ac:dyDescent="0.25">
      <c r="A251" s="1">
        <v>150</v>
      </c>
      <c r="B251" s="1">
        <v>22.6330343258313</v>
      </c>
      <c r="C251" s="1">
        <v>55.695462866304197</v>
      </c>
      <c r="D251" s="1">
        <v>30</v>
      </c>
      <c r="E251" s="1">
        <v>1.6</v>
      </c>
      <c r="F251" s="1">
        <v>2.5</v>
      </c>
      <c r="G251" s="1">
        <v>200</v>
      </c>
      <c r="H251" s="1">
        <v>57.202199999999998</v>
      </c>
      <c r="I251" s="1">
        <v>157.56700000000001</v>
      </c>
      <c r="J251" s="1">
        <v>0.52428399999999997</v>
      </c>
      <c r="K251" s="1">
        <v>26.217400000000001</v>
      </c>
    </row>
    <row r="252" spans="1:11" x14ac:dyDescent="0.25">
      <c r="A252" s="1">
        <v>150</v>
      </c>
      <c r="B252" s="1">
        <v>22.6330343258313</v>
      </c>
      <c r="C252" s="1">
        <v>55.695462866304197</v>
      </c>
      <c r="D252" s="1">
        <v>30</v>
      </c>
      <c r="E252" s="1">
        <v>1.6</v>
      </c>
      <c r="F252" s="1">
        <v>2.5</v>
      </c>
      <c r="G252" s="1">
        <v>300</v>
      </c>
      <c r="H252" s="1">
        <v>80.7577</v>
      </c>
      <c r="I252" s="1">
        <v>224.38900000000001</v>
      </c>
      <c r="J252" s="1">
        <v>1.38432</v>
      </c>
      <c r="K252" s="1">
        <v>31.831</v>
      </c>
    </row>
    <row r="253" spans="1:11" x14ac:dyDescent="0.25">
      <c r="A253" s="1">
        <v>150</v>
      </c>
      <c r="B253" s="1">
        <v>22.6330343258313</v>
      </c>
      <c r="C253" s="1">
        <v>55.695462866304197</v>
      </c>
      <c r="D253" s="1">
        <v>30</v>
      </c>
      <c r="E253" s="1">
        <v>1.6</v>
      </c>
      <c r="F253" s="1">
        <v>2.5</v>
      </c>
      <c r="G253" s="1">
        <v>400</v>
      </c>
      <c r="H253" s="1">
        <v>99.694199999999995</v>
      </c>
      <c r="I253" s="1">
        <v>286.75099999999998</v>
      </c>
      <c r="J253" s="1">
        <v>2.8248899999999999</v>
      </c>
      <c r="K253" s="1">
        <v>36.947800000000001</v>
      </c>
    </row>
    <row r="254" spans="1:11" x14ac:dyDescent="0.25">
      <c r="A254" s="1">
        <v>150</v>
      </c>
      <c r="B254" s="1">
        <v>22.6330343258313</v>
      </c>
      <c r="C254" s="1">
        <v>55.695462866304197</v>
      </c>
      <c r="D254" s="1">
        <v>30</v>
      </c>
      <c r="E254" s="1">
        <v>1.6</v>
      </c>
      <c r="F254" s="1">
        <v>2.5</v>
      </c>
      <c r="G254" s="1">
        <v>500</v>
      </c>
      <c r="H254" s="1">
        <v>114.212</v>
      </c>
      <c r="I254" s="1">
        <v>343.053</v>
      </c>
      <c r="J254" s="1">
        <v>4.9824599999999997</v>
      </c>
      <c r="K254" s="1">
        <v>41.631799999999998</v>
      </c>
    </row>
    <row r="255" spans="1:11" x14ac:dyDescent="0.25">
      <c r="A255" s="1">
        <v>150</v>
      </c>
      <c r="B255" s="1">
        <v>22.6330343258313</v>
      </c>
      <c r="C255" s="1">
        <v>55.695462866304197</v>
      </c>
      <c r="D255" s="1">
        <v>30</v>
      </c>
      <c r="E255" s="1">
        <v>1.6</v>
      </c>
      <c r="F255" s="1">
        <v>2.5</v>
      </c>
      <c r="G255" s="1">
        <v>600</v>
      </c>
      <c r="H255" s="1">
        <v>124.605</v>
      </c>
      <c r="I255" s="1">
        <v>389.322</v>
      </c>
      <c r="J255" s="1">
        <v>7.9934700000000003</v>
      </c>
      <c r="K255" s="1">
        <v>45.899299999999997</v>
      </c>
    </row>
    <row r="256" spans="1:11" x14ac:dyDescent="0.25">
      <c r="A256" s="1">
        <v>150</v>
      </c>
      <c r="B256" s="1">
        <v>22.6330343258313</v>
      </c>
      <c r="C256" s="1">
        <v>55.695462866304197</v>
      </c>
      <c r="D256" s="1">
        <v>30</v>
      </c>
      <c r="E256" s="1">
        <v>1.6</v>
      </c>
      <c r="F256" s="1">
        <v>2.5</v>
      </c>
      <c r="G256" s="1">
        <v>700</v>
      </c>
      <c r="H256" s="1">
        <v>131.15199999999999</v>
      </c>
      <c r="I256" s="1">
        <v>421.94799999999998</v>
      </c>
      <c r="J256" s="1">
        <v>11.994400000000001</v>
      </c>
      <c r="K256" s="1">
        <v>49.804900000000004</v>
      </c>
    </row>
    <row r="257" spans="1:11" x14ac:dyDescent="0.25">
      <c r="A257" s="1">
        <v>150</v>
      </c>
      <c r="B257" s="1">
        <v>22.6330343258313</v>
      </c>
      <c r="C257" s="1">
        <v>55.695462866304197</v>
      </c>
      <c r="D257" s="1">
        <v>30</v>
      </c>
      <c r="E257" s="1">
        <v>1.6</v>
      </c>
      <c r="F257" s="1">
        <v>2.5</v>
      </c>
      <c r="G257" s="1">
        <v>800</v>
      </c>
      <c r="H257" s="1">
        <v>134.11199999999999</v>
      </c>
      <c r="I257" s="1">
        <v>442.57299999999998</v>
      </c>
      <c r="J257" s="1">
        <v>17.121600000000001</v>
      </c>
      <c r="K257" s="1">
        <v>53.509300000000003</v>
      </c>
    </row>
    <row r="258" spans="1:11" x14ac:dyDescent="0.25">
      <c r="A258" s="1">
        <v>150</v>
      </c>
      <c r="B258" s="1">
        <v>27.703619084463998</v>
      </c>
      <c r="C258" s="1">
        <v>55.695462866304197</v>
      </c>
      <c r="D258" s="1">
        <v>30</v>
      </c>
      <c r="E258" s="1">
        <v>1.6</v>
      </c>
      <c r="F258" s="1">
        <v>2.5</v>
      </c>
      <c r="G258" s="1">
        <v>100</v>
      </c>
      <c r="H258" s="1">
        <v>29.6126</v>
      </c>
      <c r="I258" s="1">
        <v>87.352199999999996</v>
      </c>
      <c r="J258" s="1">
        <v>8.5100599999999998E-2</v>
      </c>
      <c r="K258" s="1">
        <v>23.5503</v>
      </c>
    </row>
    <row r="259" spans="1:11" x14ac:dyDescent="0.25">
      <c r="A259" s="1">
        <v>150</v>
      </c>
      <c r="B259" s="1">
        <v>27.703619084463998</v>
      </c>
      <c r="C259" s="1">
        <v>55.695462866304197</v>
      </c>
      <c r="D259" s="1">
        <v>30</v>
      </c>
      <c r="E259" s="1">
        <v>1.6</v>
      </c>
      <c r="F259" s="1">
        <v>2.5</v>
      </c>
      <c r="G259" s="1">
        <v>200</v>
      </c>
      <c r="H259" s="1">
        <v>58.441800000000001</v>
      </c>
      <c r="I259" s="1">
        <v>163.10499999999999</v>
      </c>
      <c r="J259" s="1">
        <v>0.401119</v>
      </c>
      <c r="K259" s="1">
        <v>29.759699999999999</v>
      </c>
    </row>
    <row r="260" spans="1:11" x14ac:dyDescent="0.25">
      <c r="A260" s="1">
        <v>150</v>
      </c>
      <c r="B260" s="1">
        <v>27.703619084463998</v>
      </c>
      <c r="C260" s="1">
        <v>55.695462866304197</v>
      </c>
      <c r="D260" s="1">
        <v>30</v>
      </c>
      <c r="E260" s="1">
        <v>1.6</v>
      </c>
      <c r="F260" s="1">
        <v>2.5</v>
      </c>
      <c r="G260" s="1">
        <v>300</v>
      </c>
      <c r="H260" s="1">
        <v>84.211299999999994</v>
      </c>
      <c r="I260" s="1">
        <v>232.749</v>
      </c>
      <c r="J260" s="1">
        <v>1.0391300000000001</v>
      </c>
      <c r="K260" s="1">
        <v>35.633299999999998</v>
      </c>
    </row>
    <row r="261" spans="1:11" x14ac:dyDescent="0.25">
      <c r="A261" s="1">
        <v>150</v>
      </c>
      <c r="B261" s="1">
        <v>27.703619084463998</v>
      </c>
      <c r="C261" s="1">
        <v>55.695462866304197</v>
      </c>
      <c r="D261" s="1">
        <v>30</v>
      </c>
      <c r="E261" s="1">
        <v>1.6</v>
      </c>
      <c r="F261" s="1">
        <v>2.5</v>
      </c>
      <c r="G261" s="1">
        <v>400</v>
      </c>
      <c r="H261" s="1">
        <v>106.29</v>
      </c>
      <c r="I261" s="1">
        <v>298.80900000000003</v>
      </c>
      <c r="J261" s="1">
        <v>2.0902099999999999</v>
      </c>
      <c r="K261" s="1">
        <v>41.073799999999999</v>
      </c>
    </row>
    <row r="262" spans="1:11" x14ac:dyDescent="0.25">
      <c r="A262" s="1">
        <v>150</v>
      </c>
      <c r="B262" s="1">
        <v>27.703619084463998</v>
      </c>
      <c r="C262" s="1">
        <v>55.695462866304197</v>
      </c>
      <c r="D262" s="1">
        <v>30</v>
      </c>
      <c r="E262" s="1">
        <v>1.6</v>
      </c>
      <c r="F262" s="1">
        <v>2.5</v>
      </c>
      <c r="G262" s="1">
        <v>500</v>
      </c>
      <c r="H262" s="1">
        <v>124.607</v>
      </c>
      <c r="I262" s="1">
        <v>361.05599999999998</v>
      </c>
      <c r="J262" s="1">
        <v>3.6454399999999998</v>
      </c>
      <c r="K262" s="1">
        <v>46.122599999999998</v>
      </c>
    </row>
    <row r="263" spans="1:11" x14ac:dyDescent="0.25">
      <c r="A263" s="1">
        <v>150</v>
      </c>
      <c r="B263" s="1">
        <v>27.703619084463998</v>
      </c>
      <c r="C263" s="1">
        <v>55.695462866304197</v>
      </c>
      <c r="D263" s="1">
        <v>30</v>
      </c>
      <c r="E263" s="1">
        <v>1.6</v>
      </c>
      <c r="F263" s="1">
        <v>2.5</v>
      </c>
      <c r="G263" s="1">
        <v>600</v>
      </c>
      <c r="H263" s="1">
        <v>139.34100000000001</v>
      </c>
      <c r="I263" s="1">
        <v>418.15800000000002</v>
      </c>
      <c r="J263" s="1">
        <v>5.7958800000000004</v>
      </c>
      <c r="K263" s="1">
        <v>50.819899999999997</v>
      </c>
    </row>
    <row r="264" spans="1:11" x14ac:dyDescent="0.25">
      <c r="A264" s="1">
        <v>150</v>
      </c>
      <c r="B264" s="1">
        <v>27.703619084463998</v>
      </c>
      <c r="C264" s="1">
        <v>55.695462866304197</v>
      </c>
      <c r="D264" s="1">
        <v>30</v>
      </c>
      <c r="E264" s="1">
        <v>1.6</v>
      </c>
      <c r="F264" s="1">
        <v>2.5</v>
      </c>
      <c r="G264" s="1">
        <v>700</v>
      </c>
      <c r="H264" s="1">
        <v>150.68600000000001</v>
      </c>
      <c r="I264" s="1">
        <v>467.34100000000001</v>
      </c>
      <c r="J264" s="1">
        <v>8.6326199999999993</v>
      </c>
      <c r="K264" s="1">
        <v>55.1755</v>
      </c>
    </row>
    <row r="265" spans="1:11" x14ac:dyDescent="0.25">
      <c r="A265" s="1">
        <v>150</v>
      </c>
      <c r="B265" s="1">
        <v>27.703619084463998</v>
      </c>
      <c r="C265" s="1">
        <v>55.695462866304197</v>
      </c>
      <c r="D265" s="1">
        <v>30</v>
      </c>
      <c r="E265" s="1">
        <v>1.6</v>
      </c>
      <c r="F265" s="1">
        <v>2.5</v>
      </c>
      <c r="G265" s="1">
        <v>800</v>
      </c>
      <c r="H265" s="1">
        <v>158.834</v>
      </c>
      <c r="I265" s="1">
        <v>505.61200000000002</v>
      </c>
      <c r="J265" s="1">
        <v>12.246700000000001</v>
      </c>
      <c r="K265" s="1">
        <v>59.209899999999998</v>
      </c>
    </row>
    <row r="266" spans="1:11" x14ac:dyDescent="0.25">
      <c r="A266" s="1">
        <v>150</v>
      </c>
      <c r="B266" s="1">
        <v>17.1640682380249</v>
      </c>
      <c r="C266" s="1">
        <v>63.651957561490498</v>
      </c>
      <c r="D266" s="1">
        <v>30</v>
      </c>
      <c r="E266" s="1">
        <v>1.6</v>
      </c>
      <c r="F266" s="1">
        <v>2.5</v>
      </c>
      <c r="G266" s="1">
        <v>100</v>
      </c>
      <c r="H266" s="1">
        <v>29.168299999999999</v>
      </c>
      <c r="I266" s="1">
        <v>82.710800000000006</v>
      </c>
      <c r="J266" s="1">
        <v>0.129025</v>
      </c>
      <c r="K266" s="1">
        <v>17.869199999999999</v>
      </c>
    </row>
    <row r="267" spans="1:11" x14ac:dyDescent="0.25">
      <c r="A267" s="1">
        <v>150</v>
      </c>
      <c r="B267" s="1">
        <v>17.1640682380249</v>
      </c>
      <c r="C267" s="1">
        <v>63.651957561490498</v>
      </c>
      <c r="D267" s="1">
        <v>30</v>
      </c>
      <c r="E267" s="1">
        <v>1.6</v>
      </c>
      <c r="F267" s="1">
        <v>2.5</v>
      </c>
      <c r="G267" s="1">
        <v>200</v>
      </c>
      <c r="H267" s="1">
        <v>55.713200000000001</v>
      </c>
      <c r="I267" s="1">
        <v>152.101</v>
      </c>
      <c r="J267" s="1">
        <v>0.63720500000000002</v>
      </c>
      <c r="K267" s="1">
        <v>23.8309</v>
      </c>
    </row>
    <row r="268" spans="1:11" x14ac:dyDescent="0.25">
      <c r="A268" s="1">
        <v>150</v>
      </c>
      <c r="B268" s="1">
        <v>17.1640682380249</v>
      </c>
      <c r="C268" s="1">
        <v>63.651957561490498</v>
      </c>
      <c r="D268" s="1">
        <v>30</v>
      </c>
      <c r="E268" s="1">
        <v>1.6</v>
      </c>
      <c r="F268" s="1">
        <v>2.5</v>
      </c>
      <c r="G268" s="1">
        <v>300</v>
      </c>
      <c r="H268" s="1">
        <v>77.185500000000005</v>
      </c>
      <c r="I268" s="1">
        <v>215.989</v>
      </c>
      <c r="J268" s="1">
        <v>1.7061999999999999</v>
      </c>
      <c r="K268" s="1">
        <v>29.2242</v>
      </c>
    </row>
    <row r="269" spans="1:11" x14ac:dyDescent="0.25">
      <c r="A269" s="1">
        <v>150</v>
      </c>
      <c r="B269" s="1">
        <v>17.1640682380249</v>
      </c>
      <c r="C269" s="1">
        <v>63.651957561490498</v>
      </c>
      <c r="D269" s="1">
        <v>30</v>
      </c>
      <c r="E269" s="1">
        <v>1.6</v>
      </c>
      <c r="F269" s="1">
        <v>2.5</v>
      </c>
      <c r="G269" s="1">
        <v>400</v>
      </c>
      <c r="H269" s="1">
        <v>93.392700000000005</v>
      </c>
      <c r="I269" s="1">
        <v>274.18700000000001</v>
      </c>
      <c r="J269" s="1">
        <v>3.5176500000000002</v>
      </c>
      <c r="K269" s="1">
        <v>34.087899999999998</v>
      </c>
    </row>
    <row r="270" spans="1:11" x14ac:dyDescent="0.25">
      <c r="A270" s="1">
        <v>150</v>
      </c>
      <c r="B270" s="1">
        <v>17.1640682380249</v>
      </c>
      <c r="C270" s="1">
        <v>63.651957561490498</v>
      </c>
      <c r="D270" s="1">
        <v>30</v>
      </c>
      <c r="E270" s="1">
        <v>1.6</v>
      </c>
      <c r="F270" s="1">
        <v>2.5</v>
      </c>
      <c r="G270" s="1">
        <v>500</v>
      </c>
      <c r="H270" s="1">
        <v>104.69799999999999</v>
      </c>
      <c r="I270" s="1">
        <v>323.09500000000003</v>
      </c>
      <c r="J270" s="1">
        <v>6.2532300000000003</v>
      </c>
      <c r="K270" s="1">
        <v>38.4726</v>
      </c>
    </row>
    <row r="271" spans="1:11" x14ac:dyDescent="0.25">
      <c r="A271" s="1">
        <v>150</v>
      </c>
      <c r="B271" s="1">
        <v>17.1640682380249</v>
      </c>
      <c r="C271" s="1">
        <v>63.651957561490498</v>
      </c>
      <c r="D271" s="1">
        <v>30</v>
      </c>
      <c r="E271" s="1">
        <v>1.6</v>
      </c>
      <c r="F271" s="1">
        <v>2.5</v>
      </c>
      <c r="G271" s="1">
        <v>600</v>
      </c>
      <c r="H271" s="1">
        <v>111.477</v>
      </c>
      <c r="I271" s="1">
        <v>357.36</v>
      </c>
      <c r="J271" s="1">
        <v>10.0946</v>
      </c>
      <c r="K271" s="1">
        <v>42.413400000000003</v>
      </c>
    </row>
    <row r="272" spans="1:11" x14ac:dyDescent="0.25">
      <c r="A272" s="1">
        <v>150</v>
      </c>
      <c r="B272" s="1">
        <v>17.1640682380249</v>
      </c>
      <c r="C272" s="1">
        <v>63.651957561490498</v>
      </c>
      <c r="D272" s="1">
        <v>30</v>
      </c>
      <c r="E272" s="1">
        <v>1.6</v>
      </c>
      <c r="F272" s="1">
        <v>2.5</v>
      </c>
      <c r="G272" s="1">
        <v>700</v>
      </c>
      <c r="H272" s="1">
        <v>114.07599999999999</v>
      </c>
      <c r="I272" s="1">
        <v>377.61500000000001</v>
      </c>
      <c r="J272" s="1">
        <v>15.2234</v>
      </c>
      <c r="K272" s="1">
        <v>46.094000000000001</v>
      </c>
    </row>
    <row r="273" spans="1:11" x14ac:dyDescent="0.25">
      <c r="A273" s="1">
        <v>150</v>
      </c>
      <c r="B273" s="1">
        <v>17.1640682380249</v>
      </c>
      <c r="C273" s="1">
        <v>63.651957561490498</v>
      </c>
      <c r="D273" s="1">
        <v>30</v>
      </c>
      <c r="E273" s="1">
        <v>1.6</v>
      </c>
      <c r="F273" s="1">
        <v>2.5</v>
      </c>
      <c r="G273" s="1">
        <v>800</v>
      </c>
      <c r="H273" s="1">
        <v>112.78100000000001</v>
      </c>
      <c r="I273" s="1">
        <v>389.089</v>
      </c>
      <c r="J273" s="1">
        <v>21.821200000000001</v>
      </c>
      <c r="K273" s="1">
        <v>49.703899999999997</v>
      </c>
    </row>
    <row r="274" spans="1:11" x14ac:dyDescent="0.25">
      <c r="A274" s="1">
        <v>150</v>
      </c>
      <c r="B274" s="1">
        <v>22.241891656796401</v>
      </c>
      <c r="C274" s="1">
        <v>63.651957561490498</v>
      </c>
      <c r="D274" s="1">
        <v>30</v>
      </c>
      <c r="E274" s="1">
        <v>1.6</v>
      </c>
      <c r="F274" s="1">
        <v>2.5</v>
      </c>
      <c r="G274" s="1">
        <v>100</v>
      </c>
      <c r="H274" s="1">
        <v>29.395399999999999</v>
      </c>
      <c r="I274" s="1">
        <v>85.644199999999998</v>
      </c>
      <c r="J274" s="1">
        <v>9.4234899999999996E-2</v>
      </c>
      <c r="K274" s="1">
        <v>21.668399999999998</v>
      </c>
    </row>
    <row r="275" spans="1:11" x14ac:dyDescent="0.25">
      <c r="A275" s="1">
        <v>150</v>
      </c>
      <c r="B275" s="1">
        <v>22.241891656796401</v>
      </c>
      <c r="C275" s="1">
        <v>63.651957561490498</v>
      </c>
      <c r="D275" s="1">
        <v>30</v>
      </c>
      <c r="E275" s="1">
        <v>1.6</v>
      </c>
      <c r="F275" s="1">
        <v>2.5</v>
      </c>
      <c r="G275" s="1">
        <v>200</v>
      </c>
      <c r="H275" s="1">
        <v>57.603099999999998</v>
      </c>
      <c r="I275" s="1">
        <v>159.00800000000001</v>
      </c>
      <c r="J275" s="1">
        <v>0.44905899999999999</v>
      </c>
      <c r="K275" s="1">
        <v>27.8064</v>
      </c>
    </row>
    <row r="276" spans="1:11" x14ac:dyDescent="0.25">
      <c r="A276" s="1">
        <v>150</v>
      </c>
      <c r="B276" s="1">
        <v>22.241891656796401</v>
      </c>
      <c r="C276" s="1">
        <v>63.651957561490498</v>
      </c>
      <c r="D276" s="1">
        <v>30</v>
      </c>
      <c r="E276" s="1">
        <v>1.6</v>
      </c>
      <c r="F276" s="1">
        <v>2.5</v>
      </c>
      <c r="G276" s="1">
        <v>300</v>
      </c>
      <c r="H276" s="1">
        <v>82.299899999999994</v>
      </c>
      <c r="I276" s="1">
        <v>226.61799999999999</v>
      </c>
      <c r="J276" s="1">
        <v>1.17265</v>
      </c>
      <c r="K276" s="1">
        <v>33.557899999999997</v>
      </c>
    </row>
    <row r="277" spans="1:11" x14ac:dyDescent="0.25">
      <c r="A277" s="1">
        <v>150</v>
      </c>
      <c r="B277" s="1">
        <v>22.241891656796401</v>
      </c>
      <c r="C277" s="1">
        <v>63.651957561490498</v>
      </c>
      <c r="D277" s="1">
        <v>30</v>
      </c>
      <c r="E277" s="1">
        <v>1.6</v>
      </c>
      <c r="F277" s="1">
        <v>2.5</v>
      </c>
      <c r="G277" s="1">
        <v>400</v>
      </c>
      <c r="H277" s="1">
        <v>102.904</v>
      </c>
      <c r="I277" s="1">
        <v>290.37200000000001</v>
      </c>
      <c r="J277" s="1">
        <v>2.3732000000000002</v>
      </c>
      <c r="K277" s="1">
        <v>38.848999999999997</v>
      </c>
    </row>
    <row r="278" spans="1:11" x14ac:dyDescent="0.25">
      <c r="A278" s="1">
        <v>150</v>
      </c>
      <c r="B278" s="1">
        <v>22.241891656796401</v>
      </c>
      <c r="C278" s="1">
        <v>63.651957561490498</v>
      </c>
      <c r="D278" s="1">
        <v>30</v>
      </c>
      <c r="E278" s="1">
        <v>1.6</v>
      </c>
      <c r="F278" s="1">
        <v>2.5</v>
      </c>
      <c r="G278" s="1">
        <v>500</v>
      </c>
      <c r="H278" s="1">
        <v>119.462</v>
      </c>
      <c r="I278" s="1">
        <v>349.64</v>
      </c>
      <c r="J278" s="1">
        <v>4.1588700000000003</v>
      </c>
      <c r="K278" s="1">
        <v>43.738399999999999</v>
      </c>
    </row>
    <row r="279" spans="1:11" x14ac:dyDescent="0.25">
      <c r="A279" s="1">
        <v>150</v>
      </c>
      <c r="B279" s="1">
        <v>22.241891656796401</v>
      </c>
      <c r="C279" s="1">
        <v>63.651957561490498</v>
      </c>
      <c r="D279" s="1">
        <v>30</v>
      </c>
      <c r="E279" s="1">
        <v>1.6</v>
      </c>
      <c r="F279" s="1">
        <v>2.5</v>
      </c>
      <c r="G279" s="1">
        <v>600</v>
      </c>
      <c r="H279" s="1">
        <v>132.203</v>
      </c>
      <c r="I279" s="1">
        <v>402.28399999999999</v>
      </c>
      <c r="J279" s="1">
        <v>6.6378500000000003</v>
      </c>
      <c r="K279" s="1">
        <v>48.252899999999997</v>
      </c>
    </row>
    <row r="280" spans="1:11" x14ac:dyDescent="0.25">
      <c r="A280" s="1">
        <v>150</v>
      </c>
      <c r="B280" s="1">
        <v>22.241891656796401</v>
      </c>
      <c r="C280" s="1">
        <v>63.651957561490498</v>
      </c>
      <c r="D280" s="1">
        <v>30</v>
      </c>
      <c r="E280" s="1">
        <v>1.6</v>
      </c>
      <c r="F280" s="1">
        <v>2.5</v>
      </c>
      <c r="G280" s="1">
        <v>700</v>
      </c>
      <c r="H280" s="1">
        <v>141.35400000000001</v>
      </c>
      <c r="I280" s="1">
        <v>444.72399999999999</v>
      </c>
      <c r="J280" s="1">
        <v>9.9183199999999996</v>
      </c>
      <c r="K280" s="1">
        <v>52.404800000000002</v>
      </c>
    </row>
    <row r="281" spans="1:11" x14ac:dyDescent="0.25">
      <c r="A281" s="1">
        <v>150</v>
      </c>
      <c r="B281" s="1">
        <v>22.241891656796401</v>
      </c>
      <c r="C281" s="1">
        <v>63.651957561490498</v>
      </c>
      <c r="D281" s="1">
        <v>30</v>
      </c>
      <c r="E281" s="1">
        <v>1.6</v>
      </c>
      <c r="F281" s="1">
        <v>2.5</v>
      </c>
      <c r="G281" s="1">
        <v>800</v>
      </c>
      <c r="H281" s="1">
        <v>147.13399999999999</v>
      </c>
      <c r="I281" s="1">
        <v>474.76299999999998</v>
      </c>
      <c r="J281" s="1">
        <v>14.108499999999999</v>
      </c>
      <c r="K281" s="1">
        <v>56.253</v>
      </c>
    </row>
    <row r="282" spans="1:11" x14ac:dyDescent="0.25">
      <c r="A282" s="1">
        <v>150</v>
      </c>
      <c r="B282" s="1">
        <v>27.315528119394099</v>
      </c>
      <c r="C282" s="1">
        <v>63.651957561490498</v>
      </c>
      <c r="D282" s="1">
        <v>30</v>
      </c>
      <c r="E282" s="1">
        <v>1.6</v>
      </c>
      <c r="F282" s="1">
        <v>2.5</v>
      </c>
      <c r="G282" s="1">
        <v>100</v>
      </c>
      <c r="H282" s="1">
        <v>29.468599999999999</v>
      </c>
      <c r="I282" s="1">
        <v>87.623699999999999</v>
      </c>
      <c r="J282" s="1">
        <v>7.4004600000000004E-2</v>
      </c>
      <c r="K282" s="1">
        <v>25.5471</v>
      </c>
    </row>
    <row r="283" spans="1:11" x14ac:dyDescent="0.25">
      <c r="A283" s="1">
        <v>150</v>
      </c>
      <c r="B283" s="1">
        <v>27.315528119394099</v>
      </c>
      <c r="C283" s="1">
        <v>63.651957561490498</v>
      </c>
      <c r="D283" s="1">
        <v>30</v>
      </c>
      <c r="E283" s="1">
        <v>1.6</v>
      </c>
      <c r="F283" s="1">
        <v>2.5</v>
      </c>
      <c r="G283" s="1">
        <v>200</v>
      </c>
      <c r="H283" s="1">
        <v>58.623399999999997</v>
      </c>
      <c r="I283" s="1">
        <v>164.53399999999999</v>
      </c>
      <c r="J283" s="1">
        <v>0.343835</v>
      </c>
      <c r="K283" s="1">
        <v>31.7729</v>
      </c>
    </row>
    <row r="284" spans="1:11" x14ac:dyDescent="0.25">
      <c r="A284" s="1">
        <v>150</v>
      </c>
      <c r="B284" s="1">
        <v>27.315528119394099</v>
      </c>
      <c r="C284" s="1">
        <v>63.651957561490498</v>
      </c>
      <c r="D284" s="1">
        <v>30</v>
      </c>
      <c r="E284" s="1">
        <v>1.6</v>
      </c>
      <c r="F284" s="1">
        <v>2.5</v>
      </c>
      <c r="G284" s="1">
        <v>300</v>
      </c>
      <c r="H284" s="1">
        <v>85.255099999999999</v>
      </c>
      <c r="I284" s="1">
        <v>234.95400000000001</v>
      </c>
      <c r="J284" s="1">
        <v>0.88121700000000003</v>
      </c>
      <c r="K284" s="1">
        <v>37.753900000000002</v>
      </c>
    </row>
    <row r="285" spans="1:11" x14ac:dyDescent="0.25">
      <c r="A285" s="1">
        <v>150</v>
      </c>
      <c r="B285" s="1">
        <v>27.315528119394099</v>
      </c>
      <c r="C285" s="1">
        <v>63.651957561490498</v>
      </c>
      <c r="D285" s="1">
        <v>30</v>
      </c>
      <c r="E285" s="1">
        <v>1.6</v>
      </c>
      <c r="F285" s="1">
        <v>2.5</v>
      </c>
      <c r="G285" s="1">
        <v>400</v>
      </c>
      <c r="H285" s="1">
        <v>108.726</v>
      </c>
      <c r="I285" s="1">
        <v>301.94900000000001</v>
      </c>
      <c r="J285" s="1">
        <v>1.75787</v>
      </c>
      <c r="K285" s="1">
        <v>43.355699999999999</v>
      </c>
    </row>
    <row r="286" spans="1:11" x14ac:dyDescent="0.25">
      <c r="A286" s="1">
        <v>150</v>
      </c>
      <c r="B286" s="1">
        <v>27.315528119394099</v>
      </c>
      <c r="C286" s="1">
        <v>63.651957561490498</v>
      </c>
      <c r="D286" s="1">
        <v>30</v>
      </c>
      <c r="E286" s="1">
        <v>1.6</v>
      </c>
      <c r="F286" s="1">
        <v>2.5</v>
      </c>
      <c r="G286" s="1">
        <v>500</v>
      </c>
      <c r="H286" s="1">
        <v>128.83000000000001</v>
      </c>
      <c r="I286" s="1">
        <v>365.786</v>
      </c>
      <c r="J286" s="1">
        <v>3.0455299999999998</v>
      </c>
      <c r="K286" s="1">
        <v>48.586199999999998</v>
      </c>
    </row>
    <row r="287" spans="1:11" x14ac:dyDescent="0.25">
      <c r="A287" s="1">
        <v>150</v>
      </c>
      <c r="B287" s="1">
        <v>27.315528119394099</v>
      </c>
      <c r="C287" s="1">
        <v>63.651957561490498</v>
      </c>
      <c r="D287" s="1">
        <v>30</v>
      </c>
      <c r="E287" s="1">
        <v>1.6</v>
      </c>
      <c r="F287" s="1">
        <v>2.5</v>
      </c>
      <c r="G287" s="1">
        <v>600</v>
      </c>
      <c r="H287" s="1">
        <v>145.65199999999999</v>
      </c>
      <c r="I287" s="1">
        <v>425.916</v>
      </c>
      <c r="J287" s="1">
        <v>4.8159200000000002</v>
      </c>
      <c r="K287" s="1">
        <v>53.492899999999999</v>
      </c>
    </row>
    <row r="288" spans="1:11" x14ac:dyDescent="0.25">
      <c r="A288" s="1">
        <v>150</v>
      </c>
      <c r="B288" s="1">
        <v>27.315528119394099</v>
      </c>
      <c r="C288" s="1">
        <v>63.651957561490498</v>
      </c>
      <c r="D288" s="1">
        <v>30</v>
      </c>
      <c r="E288" s="1">
        <v>1.6</v>
      </c>
      <c r="F288" s="1">
        <v>2.5</v>
      </c>
      <c r="G288" s="1">
        <v>700</v>
      </c>
      <c r="H288" s="1">
        <v>159.34899999999999</v>
      </c>
      <c r="I288" s="1">
        <v>480.91199999999998</v>
      </c>
      <c r="J288" s="1">
        <v>7.1407499999999997</v>
      </c>
      <c r="K288" s="1">
        <v>58.093699999999998</v>
      </c>
    </row>
    <row r="289" spans="1:11" x14ac:dyDescent="0.25">
      <c r="A289" s="1">
        <v>150</v>
      </c>
      <c r="B289" s="1">
        <v>27.315528119394099</v>
      </c>
      <c r="C289" s="1">
        <v>63.651957561490498</v>
      </c>
      <c r="D289" s="1">
        <v>30</v>
      </c>
      <c r="E289" s="1">
        <v>1.6</v>
      </c>
      <c r="F289" s="1">
        <v>2.5</v>
      </c>
      <c r="G289" s="1">
        <v>800</v>
      </c>
      <c r="H289" s="1">
        <v>170.07300000000001</v>
      </c>
      <c r="I289" s="1">
        <v>528.28399999999999</v>
      </c>
      <c r="J289" s="1">
        <v>10.091799999999999</v>
      </c>
      <c r="K289" s="1">
        <v>62.389899999999997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"/>
  <sheetViews>
    <sheetView workbookViewId="0">
      <selection activeCell="L13" sqref="L13"/>
    </sheetView>
  </sheetViews>
  <sheetFormatPr defaultRowHeight="15" x14ac:dyDescent="0.25"/>
  <sheetData>
    <row r="1" spans="1:11" x14ac:dyDescent="0.25">
      <c r="A1">
        <v>0.96030000000000004</v>
      </c>
      <c r="B1">
        <v>0.97940000000000005</v>
      </c>
      <c r="C1">
        <v>0.98609999999999998</v>
      </c>
      <c r="D1">
        <v>0.98939999999999995</v>
      </c>
      <c r="E1">
        <v>0.99119999999999997</v>
      </c>
      <c r="F1">
        <v>0.9929</v>
      </c>
      <c r="G1">
        <v>0.99350000000000005</v>
      </c>
      <c r="J1">
        <v>0.1</v>
      </c>
      <c r="K1">
        <v>50</v>
      </c>
    </row>
    <row r="2" spans="1:11" x14ac:dyDescent="0.25">
      <c r="A2">
        <v>0.95789999999999997</v>
      </c>
      <c r="B2">
        <v>0.97789999999999999</v>
      </c>
      <c r="C2">
        <v>0.98480000000000001</v>
      </c>
      <c r="D2">
        <v>0.98839999999999995</v>
      </c>
      <c r="E2">
        <v>0.99029999999999996</v>
      </c>
      <c r="F2">
        <v>0.99209999999999998</v>
      </c>
      <c r="G2">
        <v>0.99270000000000003</v>
      </c>
      <c r="J2">
        <f>J1+0.1</f>
        <v>0.2</v>
      </c>
      <c r="K2">
        <f>K1+50</f>
        <v>100</v>
      </c>
    </row>
    <row r="3" spans="1:11" x14ac:dyDescent="0.25">
      <c r="A3">
        <v>0.9546</v>
      </c>
      <c r="B3">
        <v>0.97570000000000001</v>
      </c>
      <c r="C3">
        <v>0.98309999999999997</v>
      </c>
      <c r="D3">
        <v>0.98699999999999999</v>
      </c>
      <c r="E3">
        <v>0.98909999999999998</v>
      </c>
      <c r="F3">
        <v>0.99109999999999998</v>
      </c>
      <c r="G3">
        <v>0.99180000000000001</v>
      </c>
      <c r="J3">
        <f t="shared" ref="J3:J20" si="0">J2+0.1</f>
        <v>0.30000000000000004</v>
      </c>
      <c r="K3">
        <f t="shared" ref="K3:K7" si="1">K2+50</f>
        <v>150</v>
      </c>
    </row>
    <row r="4" spans="1:11" x14ac:dyDescent="0.25">
      <c r="A4">
        <v>0.9506</v>
      </c>
      <c r="B4">
        <v>0.97309999999999997</v>
      </c>
      <c r="C4">
        <v>0.98129999999999995</v>
      </c>
      <c r="D4">
        <v>0.98560000000000003</v>
      </c>
      <c r="E4">
        <v>0.98780000000000001</v>
      </c>
      <c r="F4">
        <v>0.99</v>
      </c>
      <c r="G4">
        <v>0.99080000000000001</v>
      </c>
      <c r="J4">
        <f t="shared" si="0"/>
        <v>0.4</v>
      </c>
      <c r="K4">
        <f t="shared" si="1"/>
        <v>200</v>
      </c>
    </row>
    <row r="5" spans="1:11" x14ac:dyDescent="0.25">
      <c r="A5">
        <v>0.9456</v>
      </c>
      <c r="B5">
        <v>0.9698</v>
      </c>
      <c r="C5">
        <v>0.9788</v>
      </c>
      <c r="D5">
        <v>0.98350000000000004</v>
      </c>
      <c r="E5">
        <v>0.98599999999999999</v>
      </c>
      <c r="F5">
        <v>0.98839999999999995</v>
      </c>
      <c r="G5">
        <v>0.98929999999999996</v>
      </c>
      <c r="J5">
        <f t="shared" si="0"/>
        <v>0.5</v>
      </c>
      <c r="K5">
        <f t="shared" si="1"/>
        <v>250</v>
      </c>
    </row>
    <row r="6" spans="1:11" x14ac:dyDescent="0.25">
      <c r="A6">
        <v>0.93910000000000005</v>
      </c>
      <c r="B6">
        <v>0.96540000000000004</v>
      </c>
      <c r="C6">
        <v>0.97540000000000004</v>
      </c>
      <c r="D6">
        <v>0.98080000000000001</v>
      </c>
      <c r="E6">
        <v>0.98370000000000002</v>
      </c>
      <c r="F6">
        <v>0.98650000000000004</v>
      </c>
      <c r="G6">
        <v>0.98750000000000004</v>
      </c>
      <c r="J6">
        <f t="shared" si="0"/>
        <v>0.6</v>
      </c>
      <c r="K6">
        <f t="shared" si="1"/>
        <v>300</v>
      </c>
    </row>
    <row r="7" spans="1:11" x14ac:dyDescent="0.25">
      <c r="A7">
        <v>0.93069999999999997</v>
      </c>
      <c r="B7">
        <v>0.95960000000000001</v>
      </c>
      <c r="C7">
        <v>0.97089999999999999</v>
      </c>
      <c r="D7">
        <v>0.97699999999999998</v>
      </c>
      <c r="E7">
        <v>0.98029999999999995</v>
      </c>
      <c r="F7">
        <v>0.98360000000000003</v>
      </c>
      <c r="G7">
        <v>0.98480000000000001</v>
      </c>
      <c r="J7">
        <f t="shared" si="0"/>
        <v>0.7</v>
      </c>
      <c r="K7">
        <f t="shared" si="1"/>
        <v>350</v>
      </c>
    </row>
    <row r="8" spans="1:11" x14ac:dyDescent="0.25">
      <c r="A8">
        <v>0.91930000000000001</v>
      </c>
      <c r="B8">
        <v>0.95099999999999996</v>
      </c>
      <c r="C8">
        <v>0.96379999999999999</v>
      </c>
      <c r="D8">
        <v>0.9708</v>
      </c>
      <c r="E8">
        <v>0.97470000000000001</v>
      </c>
      <c r="F8">
        <v>0.97850000000000004</v>
      </c>
      <c r="G8">
        <v>0.97989999999999999</v>
      </c>
      <c r="J8">
        <f t="shared" si="0"/>
        <v>0.79999999999999993</v>
      </c>
    </row>
    <row r="9" spans="1:11" x14ac:dyDescent="0.25">
      <c r="A9">
        <v>0.90290000000000004</v>
      </c>
      <c r="B9">
        <v>0.93740000000000001</v>
      </c>
      <c r="C9">
        <v>0.95220000000000005</v>
      </c>
      <c r="D9">
        <v>0.9607</v>
      </c>
      <c r="E9">
        <v>0.96560000000000001</v>
      </c>
      <c r="F9">
        <v>0.97040000000000004</v>
      </c>
      <c r="G9">
        <v>0.97240000000000004</v>
      </c>
      <c r="J9">
        <f t="shared" si="0"/>
        <v>0.89999999999999991</v>
      </c>
    </row>
    <row r="10" spans="1:11" x14ac:dyDescent="0.25">
      <c r="A10">
        <v>0.87919999999999998</v>
      </c>
      <c r="B10">
        <v>0.91410000000000002</v>
      </c>
      <c r="C10">
        <v>0.92969999999999997</v>
      </c>
      <c r="D10">
        <v>0.93899999999999995</v>
      </c>
      <c r="E10">
        <v>0.94450000000000001</v>
      </c>
      <c r="F10">
        <v>0.95</v>
      </c>
      <c r="G10">
        <v>0.95240000000000002</v>
      </c>
      <c r="J10">
        <f t="shared" si="0"/>
        <v>0.99999999999999989</v>
      </c>
    </row>
    <row r="11" spans="1:11" x14ac:dyDescent="0.25">
      <c r="A11">
        <v>0.84630000000000005</v>
      </c>
      <c r="B11">
        <v>0.87570000000000003</v>
      </c>
      <c r="C11">
        <v>0.88770000000000004</v>
      </c>
      <c r="D11">
        <v>0.89429999999999998</v>
      </c>
      <c r="E11">
        <v>0.89770000000000005</v>
      </c>
      <c r="F11">
        <v>0.90100000000000002</v>
      </c>
      <c r="G11">
        <v>0.90200000000000002</v>
      </c>
      <c r="J11">
        <f t="shared" si="0"/>
        <v>1.0999999999999999</v>
      </c>
    </row>
    <row r="12" spans="1:11" x14ac:dyDescent="0.25">
      <c r="A12">
        <v>0.80469999999999997</v>
      </c>
      <c r="B12">
        <v>0.82369999999999999</v>
      </c>
      <c r="C12">
        <v>0.82930000000000004</v>
      </c>
      <c r="D12">
        <v>0.83150000000000002</v>
      </c>
      <c r="E12">
        <v>0.83220000000000005</v>
      </c>
      <c r="F12">
        <v>0.83289999999999997</v>
      </c>
      <c r="G12">
        <v>0.83299999999999996</v>
      </c>
      <c r="J12">
        <f t="shared" si="0"/>
        <v>1.2</v>
      </c>
    </row>
    <row r="13" spans="1:11" x14ac:dyDescent="0.25">
      <c r="A13">
        <v>0.75780000000000003</v>
      </c>
      <c r="B13">
        <v>0.76719999999999999</v>
      </c>
      <c r="C13">
        <v>0.76880000000000004</v>
      </c>
      <c r="D13">
        <v>0.76910000000000001</v>
      </c>
      <c r="E13">
        <v>0.76919999999999999</v>
      </c>
      <c r="F13">
        <v>0.76919999999999999</v>
      </c>
      <c r="G13">
        <v>0.76919999999999999</v>
      </c>
      <c r="J13">
        <f t="shared" si="0"/>
        <v>1.3</v>
      </c>
    </row>
    <row r="14" spans="1:11" x14ac:dyDescent="0.25">
      <c r="A14">
        <v>0.71030000000000004</v>
      </c>
      <c r="B14">
        <v>0.71399999999999997</v>
      </c>
      <c r="C14">
        <v>0.71419999999999995</v>
      </c>
      <c r="D14">
        <v>0.71430000000000005</v>
      </c>
      <c r="E14">
        <v>0.71430000000000005</v>
      </c>
      <c r="F14">
        <v>0.71430000000000005</v>
      </c>
      <c r="G14">
        <v>0.71430000000000005</v>
      </c>
      <c r="J14">
        <f t="shared" si="0"/>
        <v>1.4000000000000001</v>
      </c>
    </row>
    <row r="15" spans="1:11" x14ac:dyDescent="0.25">
      <c r="A15">
        <v>0.66539999999999999</v>
      </c>
      <c r="B15">
        <v>0.66659999999999997</v>
      </c>
      <c r="C15">
        <v>0.66669999999999996</v>
      </c>
      <c r="D15">
        <v>0.66669999999999996</v>
      </c>
      <c r="E15">
        <v>0.66669999999999996</v>
      </c>
      <c r="F15">
        <v>0.66669999999999996</v>
      </c>
      <c r="G15">
        <v>0.66669999999999996</v>
      </c>
      <c r="J15">
        <f t="shared" si="0"/>
        <v>1.5000000000000002</v>
      </c>
    </row>
    <row r="16" spans="1:11" x14ac:dyDescent="0.25">
      <c r="A16">
        <v>0.62470000000000003</v>
      </c>
      <c r="B16">
        <v>0.625</v>
      </c>
      <c r="C16">
        <v>0.625</v>
      </c>
      <c r="D16">
        <v>0.625</v>
      </c>
      <c r="E16">
        <v>0.625</v>
      </c>
      <c r="F16">
        <v>0.625</v>
      </c>
      <c r="G16">
        <v>0.625</v>
      </c>
      <c r="J16">
        <f t="shared" si="0"/>
        <v>1.6000000000000003</v>
      </c>
    </row>
    <row r="17" spans="1:10" x14ac:dyDescent="0.25">
      <c r="A17">
        <v>0.58809999999999996</v>
      </c>
      <c r="B17">
        <v>0.58819999999999995</v>
      </c>
      <c r="C17">
        <v>0.58819999999999995</v>
      </c>
      <c r="D17">
        <v>0.58819999999999995</v>
      </c>
      <c r="E17">
        <v>0.58819999999999995</v>
      </c>
      <c r="F17">
        <v>0.58819999999999995</v>
      </c>
      <c r="G17">
        <v>0.58819999999999995</v>
      </c>
      <c r="J17">
        <f t="shared" si="0"/>
        <v>1.7000000000000004</v>
      </c>
    </row>
    <row r="18" spans="1:10" x14ac:dyDescent="0.25">
      <c r="A18">
        <v>0.55549999999999999</v>
      </c>
      <c r="B18">
        <v>0.55559999999999998</v>
      </c>
      <c r="C18">
        <v>0.55559999999999998</v>
      </c>
      <c r="D18">
        <v>0.55559999999999998</v>
      </c>
      <c r="E18">
        <v>0.55559999999999998</v>
      </c>
      <c r="F18">
        <v>0.55559999999999998</v>
      </c>
      <c r="G18">
        <v>0.55559999999999998</v>
      </c>
      <c r="J18">
        <f t="shared" si="0"/>
        <v>1.8000000000000005</v>
      </c>
    </row>
    <row r="19" spans="1:10" x14ac:dyDescent="0.25">
      <c r="A19">
        <v>0.52629999999999999</v>
      </c>
      <c r="B19">
        <v>0.52629999999999999</v>
      </c>
      <c r="C19">
        <v>0.52629999999999999</v>
      </c>
      <c r="D19">
        <v>0.52629999999999999</v>
      </c>
      <c r="E19">
        <v>0.52629999999999999</v>
      </c>
      <c r="F19">
        <v>0.52629999999999999</v>
      </c>
      <c r="G19">
        <v>0.52629999999999999</v>
      </c>
      <c r="J19">
        <f t="shared" si="0"/>
        <v>1.9000000000000006</v>
      </c>
    </row>
    <row r="20" spans="1:10" x14ac:dyDescent="0.25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J20">
        <f t="shared" si="0"/>
        <v>2.0000000000000004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Data_olf</vt:lpstr>
      <vt:lpstr>Data_Prop</vt:lpstr>
      <vt:lpstr>Data_old</vt:lpstr>
      <vt:lpstr>Data_new (2)</vt:lpstr>
      <vt:lpstr>Data_Update</vt:lpstr>
      <vt:lpstr>Planilha5</vt:lpstr>
      <vt:lpstr>45</vt:lpstr>
      <vt:lpstr>Data_test</vt:lpstr>
      <vt:lpstr>Planilha4</vt:lpstr>
      <vt:lpstr>Data_Exp_Henr</vt:lpstr>
      <vt:lpstr>Planilha2</vt:lpstr>
      <vt:lpstr>Data_New_length</vt:lpstr>
      <vt:lpstr>Planilha1</vt:lpstr>
      <vt:lpstr>Planilha6</vt:lpstr>
      <vt:lpstr>High_Porosity</vt:lpstr>
      <vt:lpstr>Low_porosity</vt:lpstr>
      <vt:lpstr>Low_porosity_Fo</vt:lpstr>
      <vt:lpstr>Low_porosity_Fo_Prop</vt:lpstr>
      <vt:lpstr>PropFoPor_Final</vt:lpstr>
      <vt:lpstr>Porosity_dp</vt:lpstr>
      <vt:lpstr>Porosity</vt:lpstr>
      <vt:lpstr>Planilha3</vt:lpstr>
      <vt:lpstr>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Guilherme</cp:lastModifiedBy>
  <dcterms:created xsi:type="dcterms:W3CDTF">2019-02-12T17:39:40Z</dcterms:created>
  <dcterms:modified xsi:type="dcterms:W3CDTF">2019-09-05T18:52:34Z</dcterms:modified>
</cp:coreProperties>
</file>