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etersonAS15\Desktop\XLXS Files\"/>
    </mc:Choice>
  </mc:AlternateContent>
  <xr:revisionPtr revIDLastSave="0" documentId="8_{1A521428-6C4A-4D2C-8273-3FEF2BD1DAEE}" xr6:coauthVersionLast="46" xr6:coauthVersionMax="46" xr10:uidLastSave="{00000000-0000-0000-0000-000000000000}"/>
  <bookViews>
    <workbookView xWindow="-28920" yWindow="-2670" windowWidth="29040" windowHeight="15840" xr2:uid="{00000000-000D-0000-FFFF-FFFF00000000}"/>
  </bookViews>
  <sheets>
    <sheet name="140301-MSOS" sheetId="1" r:id="rId1"/>
  </sheets>
  <externalReferences>
    <externalReference r:id="rId2"/>
  </externalReferences>
  <definedNames>
    <definedName name="_xlnm._FilterDatabase" localSheetId="0" hidden="1">'140301-MSOS'!$A$1:$J$3</definedName>
    <definedName name="DIST24_0O_COL">'140301-MSOS'!$B$3</definedName>
    <definedName name="DIST24_AD_COL">'140301-MSOS'!$A$3</definedName>
    <definedName name="DIST24_AG_COL">'140301-MSOS'!$J$3</definedName>
    <definedName name="DIST24_BR_COL">'140301-MSOS'!$H$3</definedName>
    <definedName name="DIST24_CV_COL">'140301-MSOS'!$F$3</definedName>
    <definedName name="DIST24_D1_COL">'140301-MSOS'!$E$3</definedName>
    <definedName name="DIST24_DETAIL_ROW">'140301-MSOS'!$3:$3</definedName>
    <definedName name="DIST24_INSERTED_ROWS">'140301-MSOS'!$4:$32</definedName>
    <definedName name="DIST24_PB_COL">'140301-MSOS'!$G$3</definedName>
    <definedName name="DIST24_SN_COL">'140301-MSOS'!$D$3</definedName>
    <definedName name="DIST24_TK_COL">'140301-MSOS'!$C$3</definedName>
    <definedName name="IO_CUR_COL">1</definedName>
    <definedName name="IO_CUR_ROW">7</definedName>
    <definedName name="PARM_Account">[1]IOControl!$E$2</definedName>
    <definedName name="PARM_Date">[1]IOControl!$E$3</definedName>
    <definedName name="PARM_Save_Date">[1]IOControl!$E$5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3" i="1"/>
  <c r="I10" i="1"/>
  <c r="H10" i="1"/>
  <c r="H5" i="1"/>
  <c r="I4" i="1"/>
  <c r="F3" i="1"/>
  <c r="I5" i="1"/>
  <c r="H3" i="1"/>
  <c r="I6" i="1"/>
  <c r="F6" i="1"/>
  <c r="F5" i="1"/>
  <c r="F4" i="1"/>
  <c r="H6" i="1"/>
  <c r="F10" i="1"/>
</calcChain>
</file>

<file path=xl/sharedStrings.xml><?xml version="1.0" encoding="utf-8"?>
<sst xmlns="http://schemas.openxmlformats.org/spreadsheetml/2006/main" count="132" uniqueCount="106">
  <si>
    <t>Account Symbol</t>
  </si>
  <si>
    <t>Stock Ticker</t>
  </si>
  <si>
    <t>Security Number</t>
  </si>
  <si>
    <t>Security Description</t>
  </si>
  <si>
    <t>Shares/Par (Full)</t>
  </si>
  <si>
    <t>Price (Base)</t>
  </si>
  <si>
    <t>Traded Market Value (Base)</t>
  </si>
  <si>
    <t>Portfolio Weight %</t>
  </si>
  <si>
    <t>Asset Group</t>
  </si>
  <si>
    <t>MSOS</t>
  </si>
  <si>
    <t xml:space="preserve"> </t>
  </si>
  <si>
    <t>CASH</t>
  </si>
  <si>
    <t>CA</t>
  </si>
  <si>
    <t>ARNA</t>
  </si>
  <si>
    <t>040047607</t>
  </si>
  <si>
    <t>ARENA PHARMACEUTICALS INC</t>
  </si>
  <si>
    <t>S</t>
  </si>
  <si>
    <t>YCBD</t>
  </si>
  <si>
    <t>12482W101</t>
  </si>
  <si>
    <t>CBDMD INC</t>
  </si>
  <si>
    <t>GNLN</t>
  </si>
  <si>
    <t>395330103</t>
  </si>
  <si>
    <t>GREENLANE HOLDINGS INC - A</t>
  </si>
  <si>
    <t>GRWG</t>
  </si>
  <si>
    <t>39986L109</t>
  </si>
  <si>
    <t>GROWGENERATION CORP</t>
  </si>
  <si>
    <t>CBDHF</t>
  </si>
  <si>
    <t>423821107</t>
  </si>
  <si>
    <t>HEMPFUSION WELLNESS INC</t>
  </si>
  <si>
    <t>FS</t>
  </si>
  <si>
    <t>IIPR</t>
  </si>
  <si>
    <t>45781V101</t>
  </si>
  <si>
    <t>INNOVATIVE INDUSTRIAL PROPER</t>
  </si>
  <si>
    <t>PKI</t>
  </si>
  <si>
    <t>714046109</t>
  </si>
  <si>
    <t>PERKINELMER INC</t>
  </si>
  <si>
    <t>PW</t>
  </si>
  <si>
    <t>73933H101</t>
  </si>
  <si>
    <t>POWER REIT</t>
  </si>
  <si>
    <t>ZYNE</t>
  </si>
  <si>
    <t>98986X109</t>
  </si>
  <si>
    <t>ZYNERBA PHARMACEUTICALS INC</t>
  </si>
  <si>
    <t>9999FWD$M</t>
  </si>
  <si>
    <t>DERIVATIVES COLLATERAL</t>
  </si>
  <si>
    <t>MM</t>
  </si>
  <si>
    <t>ACRHFTRS</t>
  </si>
  <si>
    <t>ACREAGE HOLDINGS SUB VTG CL E ORD SWAP REC</t>
  </si>
  <si>
    <t>TW</t>
  </si>
  <si>
    <t>AYRWFTRS</t>
  </si>
  <si>
    <t>PAY AYR STRATEGIES INC</t>
  </si>
  <si>
    <t>CWEB</t>
  </si>
  <si>
    <t>BGHY2B1</t>
  </si>
  <si>
    <t>CHARLOTTES WEB HOLDINGS INC</t>
  </si>
  <si>
    <t>BMWLFFFS</t>
  </si>
  <si>
    <t>RECV BLUMA WELLNESS SWAP</t>
  </si>
  <si>
    <t>CCHWFFFS</t>
  </si>
  <si>
    <t>COLUMBIA CARE INC SWAP REC</t>
  </si>
  <si>
    <t>CRLBFFFS</t>
  </si>
  <si>
    <t>CRESCO LABS INC SWAP REC</t>
  </si>
  <si>
    <t>CURLFFFS</t>
  </si>
  <si>
    <t>CURALEAF HOLDINGS INC SWAP REC</t>
  </si>
  <si>
    <t>CXXIFFFS</t>
  </si>
  <si>
    <t>C21 INVESTMENTS INC SWAP REC</t>
  </si>
  <si>
    <t>FFNTFFFS</t>
  </si>
  <si>
    <t>4FRONT VENTURES CORP SWAP REC</t>
  </si>
  <si>
    <t>GRAMFTRS</t>
  </si>
  <si>
    <t>RECV GRAMF TPCO HOLD CORP SWAP</t>
  </si>
  <si>
    <t>GTBIFTRS</t>
  </si>
  <si>
    <t>GREEN THUMB INDUSTRIES SWAP REC</t>
  </si>
  <si>
    <t>HRVSFFFS</t>
  </si>
  <si>
    <t>HARVESTHEALTH SWAP R</t>
  </si>
  <si>
    <t>INDXFFFS</t>
  </si>
  <si>
    <t>INDUS HOLDINGS INC-SUB SWAP REC</t>
  </si>
  <si>
    <t>JUSHFTRS</t>
  </si>
  <si>
    <t>JUSHI HOLDINGS INC SWAP REC</t>
  </si>
  <si>
    <t>PLNHFTRS</t>
  </si>
  <si>
    <t>PLANET 13 HOLDINGS SWAP REC</t>
  </si>
  <si>
    <t>TCNNFFFS</t>
  </si>
  <si>
    <t>TRULIEVE CANNABIS SWAP REC</t>
  </si>
  <si>
    <t>TRSSFFFS</t>
  </si>
  <si>
    <t>TERRASCEND CORP SWAP REC</t>
  </si>
  <si>
    <t>VEXTFFFS</t>
  </si>
  <si>
    <t>REC VAPEN MJ VENTURES CORP SWAP</t>
  </si>
  <si>
    <t>VREOFFFS</t>
  </si>
  <si>
    <t>VIREO HEALTH INTL-SUB SWAP REC</t>
  </si>
  <si>
    <t>X9USDBLYT</t>
  </si>
  <si>
    <t>BLACKROCK TREASURY TRUST INSTL 62</t>
  </si>
  <si>
    <t>ACRHF</t>
  </si>
  <si>
    <t>AYRWF</t>
  </si>
  <si>
    <t>BMWLF</t>
  </si>
  <si>
    <t>CCHWF</t>
  </si>
  <si>
    <t>CRLBF</t>
  </si>
  <si>
    <t>CURLF</t>
  </si>
  <si>
    <t>CXXIF</t>
  </si>
  <si>
    <t>FFNTF</t>
  </si>
  <si>
    <t>GRAMF</t>
  </si>
  <si>
    <t>GTBIF</t>
  </si>
  <si>
    <t>HRVSF</t>
  </si>
  <si>
    <t>INDXF</t>
  </si>
  <si>
    <t>JUSHF</t>
  </si>
  <si>
    <t>PLNHF</t>
  </si>
  <si>
    <t>TCNNF</t>
  </si>
  <si>
    <t>TRSSF</t>
  </si>
  <si>
    <t>VEXTF</t>
  </si>
  <si>
    <t>VREOF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</si>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</sst>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2" fillId="0" borderId="0" xfId="0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 wrapText="1"/>
    </xf>
    <xf numFmtId="43" fontId="2" fillId="0" borderId="0" xfId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10" fontId="2" fillId="0" borderId="0" xfId="2" applyNumberFormat="1" applyFont="1" applyBorder="1" applyAlignment="1">
      <alignment horizontal="center" wrapText="1"/>
    </xf>
    <xf numFmtId="10" fontId="0" fillId="0" borderId="0" xfId="2" applyNumberFormat="1" applyFont="1"/>
    <xf numFmtId="14" fontId="2" fillId="0" borderId="0" xfId="0" applyNumberFormat="1" applyFont="1" applyBorder="1" applyAlignment="1">
      <alignment horizontal="center" wrapText="1"/>
    </xf>
    <xf numFmtId="0" fontId="0" fillId="0" borderId="0" xfId="0" applyFont="1"/>
    <xf numFmtId="49" fontId="0" fillId="0" borderId="0" xfId="0" applyNumberFormat="1" applyFont="1"/>
    <xf numFmtId="14" fontId="0" fillId="0" borderId="0" xfId="0" applyNumberFormat="1" applyFont="1"/>
    <xf numFmtId="43" fontId="0" fillId="0" borderId="0" xfId="0" applyNumberFormat="1" applyFont="1"/>
    <xf numFmtId="14" fontId="4" fillId="0" borderId="0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omhr06406v1\Hr06406s01$\Mfa\MFA-ALL-SHARE\SHARED\PUNE%20CORE%20FUND%20ACCOUNTING\ETF%20Phase%202\AdvisorShares\Nightly%20Reporting\Oles\AdvisorShares_Holdings_MARK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Control"/>
      <sheetName val="Check"/>
      <sheetName val="HOLD"/>
      <sheetName val="Fund Trend+1"/>
      <sheetName val="FUTURE"/>
      <sheetName val="236725-FWDB"/>
      <sheetName val="156895-QPX"/>
      <sheetName val="156898-QPT"/>
      <sheetName val="237857-VEGA"/>
      <sheetName val="314483-DWUS"/>
      <sheetName val="941662-SENT"/>
      <sheetName val="492632-DBLV"/>
      <sheetName val="597185-AADR"/>
      <sheetName val="710074-HDGE"/>
      <sheetName val="814076-MINC"/>
      <sheetName val="814076-MINCCSV"/>
      <sheetName val="644478-HOLD"/>
      <sheetName val="169465-GEUR"/>
      <sheetName val="169466-GYEN"/>
      <sheetName val="788474-YEN"/>
      <sheetName val="788476-EUR"/>
      <sheetName val="666184-FLRT"/>
      <sheetName val="140301-MSOS"/>
      <sheetName val="112730-CWS"/>
      <sheetName val="721655-YOLO"/>
      <sheetName val="314505-DWAW"/>
      <sheetName val="197426-VICE"/>
      <sheetName val="329351-DWMC"/>
      <sheetName val="329353-DWSH"/>
      <sheetName val="314507-DWEQ"/>
    </sheetNames>
    <sheetDataSet>
      <sheetData sheetId="0">
        <row r="2">
          <cell r="E2">
            <v>2630000</v>
          </cell>
        </row>
        <row r="3">
          <cell r="E3">
            <v>44245</v>
          </cell>
        </row>
        <row r="5">
          <cell r="E5">
            <v>44244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1"/>
  <dimension ref="A1:J32"/>
  <sheetViews>
    <sheetView tabSelected="1" workbookViewId="0"/>
  </sheetViews>
  <sheetFormatPr defaultRowHeight="12.75" x14ac:dyDescent="0.2"/>
  <cols>
    <col min="1" max="1" width="10.140625" style="11" bestFit="1" customWidth="1"/>
    <col min="2" max="2" width="8.28515625" style="9" bestFit="1" customWidth="1"/>
    <col min="3" max="3" width="7.85546875" style="9" bestFit="1" customWidth="1"/>
    <col min="4" max="4" width="11.85546875" style="10" bestFit="1" customWidth="1"/>
    <col min="5" max="5" width="50.140625" style="9" bestFit="1" customWidth="1"/>
    <col min="6" max="6" width="15.7109375" style="1" bestFit="1" customWidth="1"/>
    <col min="7" max="7" width="7.85546875" style="1" bestFit="1" customWidth="1"/>
    <col min="8" max="8" width="15.7109375" style="1" bestFit="1" customWidth="1"/>
    <col min="9" max="9" width="9.5703125" style="7" bestFit="1" customWidth="1"/>
    <col min="10" max="10" width="6.5703125" style="9" bestFit="1" customWidth="1"/>
    <col min="11" max="11" width="2" bestFit="1" customWidth="1"/>
    <col min="12" max="12" width="14" bestFit="1" customWidth="1"/>
  </cols>
  <sheetData>
    <row r="1" spans="1:10" ht="25.5" x14ac:dyDescent="0.2">
      <c r="A1" s="8" t="s">
        <v>105</v>
      </c>
      <c r="B1" s="2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4" t="s">
        <v>5</v>
      </c>
      <c r="H1" s="4" t="s">
        <v>6</v>
      </c>
      <c r="I1" s="6" t="s">
        <v>7</v>
      </c>
      <c r="J1" s="5" t="s">
        <v>8</v>
      </c>
    </row>
    <row r="2" spans="1:10" x14ac:dyDescent="0.2">
      <c r="A2" s="13">
        <v>44246</v>
      </c>
      <c r="B2" s="9" t="s">
        <v>9</v>
      </c>
      <c r="C2" s="9" t="s">
        <v>96</v>
      </c>
      <c r="D2" s="10" t="s">
        <v>67</v>
      </c>
      <c r="E2" s="9" t="s">
        <v>68</v>
      </c>
      <c r="F2" s="1">
        <v>2840042</v>
      </c>
      <c r="G2" s="1">
        <v>36.770000000000003</v>
      </c>
      <c r="H2" s="1">
        <v>104428344.34</v>
      </c>
      <c r="I2" s="7">
        <v>0.10165992114023462</v>
      </c>
      <c r="J2" s="9" t="s">
        <v>47</v>
      </c>
    </row>
    <row r="3" spans="1:10" x14ac:dyDescent="0.2">
      <c r="C3" s="9" t="s">
        <v>92</v>
      </c>
      <c r="D3" s="10" t="s">
        <v>59</v>
      </c>
      <c r="E3" s="9" t="s">
        <v>60</v>
      </c>
      <c r="F3" s="12">
        <f ca="1">SUM(F3:F3)</f>
        <v>6083295</v>
      </c>
      <c r="G3" s="1">
        <v>16.850000000000001</v>
      </c>
      <c r="H3" s="12">
        <f t="shared" ref="H3:I6" ca="1" si="0">SUM(H3:H3)</f>
        <v>102503520.75</v>
      </c>
      <c r="I3" s="7">
        <f t="shared" ca="1" si="0"/>
        <v>9.9786125135855067E-2</v>
      </c>
      <c r="J3" s="9" t="s">
        <v>47</v>
      </c>
    </row>
    <row r="4" spans="1:10" x14ac:dyDescent="0.2">
      <c r="C4" s="9" t="s">
        <v>101</v>
      </c>
      <c r="D4" s="10" t="s">
        <v>77</v>
      </c>
      <c r="E4" s="9" t="s">
        <v>78</v>
      </c>
      <c r="F4" s="12">
        <f ca="1">SUM(F4:F4)</f>
        <v>2099918</v>
      </c>
      <c r="G4" s="1">
        <v>47.79</v>
      </c>
      <c r="H4" s="12">
        <f t="shared" ca="1" si="0"/>
        <v>100355081.22</v>
      </c>
      <c r="I4" s="7">
        <f t="shared" ca="1" si="0"/>
        <v>9.7694641309555408E-2</v>
      </c>
      <c r="J4" s="9" t="s">
        <v>47</v>
      </c>
    </row>
    <row r="5" spans="1:10" x14ac:dyDescent="0.2">
      <c r="C5" s="9" t="s">
        <v>91</v>
      </c>
      <c r="D5" s="10" t="s">
        <v>57</v>
      </c>
      <c r="E5" s="9" t="s">
        <v>58</v>
      </c>
      <c r="F5" s="12">
        <f ca="1">SUM(F5:F5)</f>
        <v>5892095</v>
      </c>
      <c r="G5" s="1">
        <v>15.8607</v>
      </c>
      <c r="H5" s="12">
        <f t="shared" ca="1" si="0"/>
        <v>93452751.170000002</v>
      </c>
      <c r="I5" s="7">
        <f t="shared" ca="1" si="0"/>
        <v>9.0975293866084564E-2</v>
      </c>
      <c r="J5" s="9" t="s">
        <v>47</v>
      </c>
    </row>
    <row r="6" spans="1:10" x14ac:dyDescent="0.2">
      <c r="C6" s="9" t="s">
        <v>102</v>
      </c>
      <c r="D6" s="10" t="s">
        <v>79</v>
      </c>
      <c r="E6" s="9" t="s">
        <v>80</v>
      </c>
      <c r="F6" s="12">
        <f ca="1">SUM(F6:F6)</f>
        <v>5351676</v>
      </c>
      <c r="G6" s="1">
        <v>15.2224</v>
      </c>
      <c r="H6" s="12">
        <f t="shared" ca="1" si="0"/>
        <v>81465352.739999995</v>
      </c>
      <c r="I6" s="7">
        <f t="shared" ca="1" si="0"/>
        <v>7.9305684558646866E-2</v>
      </c>
      <c r="J6" s="9" t="s">
        <v>47</v>
      </c>
    </row>
    <row r="7" spans="1:10" x14ac:dyDescent="0.2">
      <c r="C7" s="9" t="s">
        <v>88</v>
      </c>
      <c r="D7" s="10" t="s">
        <v>48</v>
      </c>
      <c r="E7" s="9" t="s">
        <v>49</v>
      </c>
      <c r="F7" s="1">
        <v>1920911</v>
      </c>
      <c r="G7" s="1">
        <v>33.299999999999997</v>
      </c>
      <c r="H7" s="1">
        <v>63966336.299999997</v>
      </c>
      <c r="I7" s="7">
        <v>6.2270571701450443E-2</v>
      </c>
      <c r="J7" s="9" t="s">
        <v>47</v>
      </c>
    </row>
    <row r="8" spans="1:10" x14ac:dyDescent="0.2">
      <c r="C8" s="9" t="s">
        <v>97</v>
      </c>
      <c r="D8" s="10" t="s">
        <v>69</v>
      </c>
      <c r="E8" s="9" t="s">
        <v>70</v>
      </c>
      <c r="F8" s="1">
        <v>11409070</v>
      </c>
      <c r="G8" s="1">
        <v>4.4541000000000004</v>
      </c>
      <c r="H8" s="1">
        <v>50817138.689999998</v>
      </c>
      <c r="I8" s="7">
        <v>4.9469962819461907E-2</v>
      </c>
      <c r="J8" s="9" t="s">
        <v>47</v>
      </c>
    </row>
    <row r="9" spans="1:10" x14ac:dyDescent="0.2">
      <c r="C9" s="9" t="s">
        <v>30</v>
      </c>
      <c r="D9" s="10" t="s">
        <v>31</v>
      </c>
      <c r="E9" s="9" t="s">
        <v>32</v>
      </c>
      <c r="F9" s="1">
        <v>236755</v>
      </c>
      <c r="G9" s="1">
        <v>214.57</v>
      </c>
      <c r="H9" s="1">
        <v>50800520.350000001</v>
      </c>
      <c r="I9" s="7">
        <v>4.9453785036077919E-2</v>
      </c>
      <c r="J9" s="9" t="s">
        <v>16</v>
      </c>
    </row>
    <row r="10" spans="1:10" x14ac:dyDescent="0.2">
      <c r="C10" s="9" t="s">
        <v>90</v>
      </c>
      <c r="D10" s="10" t="s">
        <v>55</v>
      </c>
      <c r="E10" s="9" t="s">
        <v>56</v>
      </c>
      <c r="F10" s="12">
        <f ca="1">SUM(F10:F10)</f>
        <v>6475491</v>
      </c>
      <c r="G10" s="1">
        <v>7.2984999999999998</v>
      </c>
      <c r="H10" s="12">
        <f ca="1">SUM(H10:H10)</f>
        <v>47261371.060000002</v>
      </c>
      <c r="I10" s="7">
        <f ca="1">SUM(I10:I10)</f>
        <v>4.6008459535622728E-2</v>
      </c>
      <c r="J10" s="9" t="s">
        <v>47</v>
      </c>
    </row>
    <row r="11" spans="1:10" x14ac:dyDescent="0.2">
      <c r="C11" s="9" t="s">
        <v>23</v>
      </c>
      <c r="D11" s="10" t="s">
        <v>24</v>
      </c>
      <c r="E11" s="9" t="s">
        <v>25</v>
      </c>
      <c r="F11" s="1">
        <v>656609</v>
      </c>
      <c r="G11" s="1">
        <v>57.71</v>
      </c>
      <c r="H11" s="1">
        <v>37892905.390000001</v>
      </c>
      <c r="I11" s="7">
        <v>3.6888354383745957E-2</v>
      </c>
      <c r="J11" s="9" t="s">
        <v>16</v>
      </c>
    </row>
    <row r="12" spans="1:10" x14ac:dyDescent="0.2">
      <c r="C12" s="9" t="s">
        <v>99</v>
      </c>
      <c r="D12" s="10" t="s">
        <v>73</v>
      </c>
      <c r="E12" s="9" t="s">
        <v>74</v>
      </c>
      <c r="F12" s="1">
        <v>4030425</v>
      </c>
      <c r="G12" s="1">
        <v>7.46</v>
      </c>
      <c r="H12" s="1">
        <v>30066970.5</v>
      </c>
      <c r="I12" s="7">
        <v>2.9269887110380675E-2</v>
      </c>
      <c r="J12" s="9" t="s">
        <v>47</v>
      </c>
    </row>
    <row r="13" spans="1:10" x14ac:dyDescent="0.2">
      <c r="C13" s="9" t="s">
        <v>33</v>
      </c>
      <c r="D13" s="10" t="s">
        <v>34</v>
      </c>
      <c r="E13" s="9" t="s">
        <v>35</v>
      </c>
      <c r="F13" s="1">
        <v>212798</v>
      </c>
      <c r="G13" s="1">
        <v>136.79</v>
      </c>
      <c r="H13" s="1">
        <v>29108638.420000002</v>
      </c>
      <c r="I13" s="7">
        <v>2.8336960668860527E-2</v>
      </c>
      <c r="J13" s="9" t="s">
        <v>16</v>
      </c>
    </row>
    <row r="14" spans="1:10" x14ac:dyDescent="0.2">
      <c r="C14" s="9" t="s">
        <v>94</v>
      </c>
      <c r="D14" s="10" t="s">
        <v>63</v>
      </c>
      <c r="E14" s="9" t="s">
        <v>64</v>
      </c>
      <c r="F14" s="1">
        <v>15586619</v>
      </c>
      <c r="G14" s="1">
        <v>1.7</v>
      </c>
      <c r="H14" s="1">
        <v>26497252.300000001</v>
      </c>
      <c r="I14" s="7">
        <v>2.5794803089864829E-2</v>
      </c>
      <c r="J14" s="9" t="s">
        <v>47</v>
      </c>
    </row>
    <row r="15" spans="1:10" x14ac:dyDescent="0.2">
      <c r="C15" s="9" t="s">
        <v>100</v>
      </c>
      <c r="D15" s="10" t="s">
        <v>75</v>
      </c>
      <c r="E15" s="9" t="s">
        <v>76</v>
      </c>
      <c r="F15" s="1">
        <v>3483776</v>
      </c>
      <c r="G15" s="1">
        <v>7.11</v>
      </c>
      <c r="H15" s="1">
        <v>24769647.359999999</v>
      </c>
      <c r="I15" s="7">
        <v>2.4112997416588369E-2</v>
      </c>
      <c r="J15" s="9" t="s">
        <v>47</v>
      </c>
    </row>
    <row r="16" spans="1:10" x14ac:dyDescent="0.2">
      <c r="C16" s="9" t="s">
        <v>95</v>
      </c>
      <c r="D16" s="10" t="s">
        <v>65</v>
      </c>
      <c r="E16" s="9" t="s">
        <v>66</v>
      </c>
      <c r="F16" s="1">
        <v>2193096</v>
      </c>
      <c r="G16" s="1">
        <v>11.291499999999999</v>
      </c>
      <c r="H16" s="1">
        <v>24763343.48</v>
      </c>
      <c r="I16" s="7">
        <v>2.4106860654124807E-2</v>
      </c>
      <c r="J16" s="9" t="s">
        <v>47</v>
      </c>
    </row>
    <row r="17" spans="3:10" x14ac:dyDescent="0.2">
      <c r="C17" s="9" t="s">
        <v>87</v>
      </c>
      <c r="D17" s="10" t="s">
        <v>45</v>
      </c>
      <c r="E17" s="9" t="s">
        <v>46</v>
      </c>
      <c r="F17" s="1">
        <v>2595135</v>
      </c>
      <c r="G17" s="1">
        <v>7.07</v>
      </c>
      <c r="H17" s="1">
        <v>18347604.449999999</v>
      </c>
      <c r="I17" s="7">
        <v>1.7861204573218246E-2</v>
      </c>
      <c r="J17" s="9" t="s">
        <v>47</v>
      </c>
    </row>
    <row r="18" spans="3:10" x14ac:dyDescent="0.2">
      <c r="C18" s="9" t="s">
        <v>93</v>
      </c>
      <c r="D18" s="10" t="s">
        <v>61</v>
      </c>
      <c r="E18" s="9" t="s">
        <v>62</v>
      </c>
      <c r="F18" s="1">
        <v>7577268</v>
      </c>
      <c r="G18" s="1">
        <v>1.7242999999999999</v>
      </c>
      <c r="H18" s="1">
        <v>13065483.210000001</v>
      </c>
      <c r="I18" s="7">
        <v>1.2719113773011289E-2</v>
      </c>
      <c r="J18" s="9" t="s">
        <v>47</v>
      </c>
    </row>
    <row r="19" spans="3:10" x14ac:dyDescent="0.2">
      <c r="C19" s="9" t="s">
        <v>39</v>
      </c>
      <c r="D19" s="10" t="s">
        <v>40</v>
      </c>
      <c r="E19" s="9" t="s">
        <v>41</v>
      </c>
      <c r="F19" s="1">
        <v>1744100</v>
      </c>
      <c r="G19" s="1">
        <v>5.42</v>
      </c>
      <c r="H19" s="1">
        <v>9453022</v>
      </c>
      <c r="I19" s="7">
        <v>9.2024198710656587E-3</v>
      </c>
      <c r="J19" s="9" t="s">
        <v>16</v>
      </c>
    </row>
    <row r="20" spans="3:10" x14ac:dyDescent="0.2">
      <c r="C20" s="9" t="s">
        <v>104</v>
      </c>
      <c r="D20" s="10" t="s">
        <v>83</v>
      </c>
      <c r="E20" s="9" t="s">
        <v>84</v>
      </c>
      <c r="F20" s="1">
        <v>2590230</v>
      </c>
      <c r="G20" s="1">
        <v>3.21</v>
      </c>
      <c r="H20" s="1">
        <v>8314638.2999999998</v>
      </c>
      <c r="I20" s="7">
        <v>8.0942150259084959E-3</v>
      </c>
      <c r="J20" s="9" t="s">
        <v>47</v>
      </c>
    </row>
    <row r="21" spans="3:10" x14ac:dyDescent="0.2">
      <c r="C21" s="9" t="s">
        <v>13</v>
      </c>
      <c r="D21" s="10" t="s">
        <v>14</v>
      </c>
      <c r="E21" s="9" t="s">
        <v>15</v>
      </c>
      <c r="F21" s="1">
        <v>95552</v>
      </c>
      <c r="G21" s="1">
        <v>81.11</v>
      </c>
      <c r="H21" s="1">
        <v>7750222.7199999997</v>
      </c>
      <c r="I21" s="7">
        <v>7.5447622531411148E-3</v>
      </c>
      <c r="J21" s="9" t="s">
        <v>16</v>
      </c>
    </row>
    <row r="22" spans="3:10" x14ac:dyDescent="0.2">
      <c r="C22" s="9" t="s">
        <v>89</v>
      </c>
      <c r="D22" s="10" t="s">
        <v>53</v>
      </c>
      <c r="E22" s="9" t="s">
        <v>54</v>
      </c>
      <c r="F22" s="1">
        <v>5760000</v>
      </c>
      <c r="G22" s="1">
        <v>1.24</v>
      </c>
      <c r="H22" s="1">
        <v>7142400</v>
      </c>
      <c r="I22" s="7">
        <v>6.9530530752069924E-3</v>
      </c>
      <c r="J22" s="9" t="s">
        <v>47</v>
      </c>
    </row>
    <row r="23" spans="3:10" x14ac:dyDescent="0.2">
      <c r="C23" s="9" t="s">
        <v>98</v>
      </c>
      <c r="D23" s="10" t="s">
        <v>71</v>
      </c>
      <c r="E23" s="9" t="s">
        <v>72</v>
      </c>
      <c r="F23" s="1">
        <v>3938631</v>
      </c>
      <c r="G23" s="1">
        <v>1.74</v>
      </c>
      <c r="H23" s="1">
        <v>6853217.9400000004</v>
      </c>
      <c r="I23" s="7">
        <v>6.6715373085770519E-3</v>
      </c>
      <c r="J23" s="9" t="s">
        <v>47</v>
      </c>
    </row>
    <row r="24" spans="3:10" x14ac:dyDescent="0.2">
      <c r="C24" s="9" t="s">
        <v>26</v>
      </c>
      <c r="D24" s="10" t="s">
        <v>27</v>
      </c>
      <c r="E24" s="9" t="s">
        <v>28</v>
      </c>
      <c r="F24" s="1">
        <v>2115843</v>
      </c>
      <c r="G24" s="1">
        <v>3</v>
      </c>
      <c r="H24" s="1">
        <v>6347529</v>
      </c>
      <c r="I24" s="7">
        <v>6.1792543169544648E-3</v>
      </c>
      <c r="J24" s="9" t="s">
        <v>29</v>
      </c>
    </row>
    <row r="25" spans="3:10" x14ac:dyDescent="0.2">
      <c r="C25" s="9" t="s">
        <v>50</v>
      </c>
      <c r="D25" s="10" t="s">
        <v>51</v>
      </c>
      <c r="E25" s="9" t="s">
        <v>52</v>
      </c>
      <c r="F25" s="1">
        <v>1061435</v>
      </c>
      <c r="G25" s="1">
        <v>5.6943450000000002</v>
      </c>
      <c r="H25" s="1">
        <v>6044177.4100000001</v>
      </c>
      <c r="I25" s="7">
        <v>5.8839446583357326E-3</v>
      </c>
      <c r="J25" s="9" t="s">
        <v>29</v>
      </c>
    </row>
    <row r="26" spans="3:10" x14ac:dyDescent="0.2">
      <c r="C26" s="9" t="s">
        <v>36</v>
      </c>
      <c r="D26" s="10" t="s">
        <v>37</v>
      </c>
      <c r="E26" s="9" t="s">
        <v>38</v>
      </c>
      <c r="F26" s="1">
        <v>109071</v>
      </c>
      <c r="G26" s="1">
        <v>43.5</v>
      </c>
      <c r="H26" s="1">
        <v>4744588.5</v>
      </c>
      <c r="I26" s="7">
        <v>4.6188081961968993E-3</v>
      </c>
      <c r="J26" s="9" t="s">
        <v>16</v>
      </c>
    </row>
    <row r="27" spans="3:10" x14ac:dyDescent="0.2">
      <c r="C27" s="9" t="s">
        <v>20</v>
      </c>
      <c r="D27" s="10" t="s">
        <v>21</v>
      </c>
      <c r="E27" s="9" t="s">
        <v>22</v>
      </c>
      <c r="F27" s="1">
        <v>502374</v>
      </c>
      <c r="G27" s="1">
        <v>6.66</v>
      </c>
      <c r="H27" s="1">
        <v>3345810.84</v>
      </c>
      <c r="I27" s="7">
        <v>3.2571125042174746E-3</v>
      </c>
      <c r="J27" s="9" t="s">
        <v>16</v>
      </c>
    </row>
    <row r="28" spans="3:10" x14ac:dyDescent="0.2">
      <c r="C28" s="9" t="s">
        <v>17</v>
      </c>
      <c r="D28" s="10" t="s">
        <v>18</v>
      </c>
      <c r="E28" s="9" t="s">
        <v>19</v>
      </c>
      <c r="F28" s="1">
        <v>700699</v>
      </c>
      <c r="G28" s="1">
        <v>4.45</v>
      </c>
      <c r="H28" s="1">
        <v>3118110.55</v>
      </c>
      <c r="I28" s="7">
        <v>3.0354486095028094E-3</v>
      </c>
      <c r="J28" s="9" t="s">
        <v>16</v>
      </c>
    </row>
    <row r="29" spans="3:10" x14ac:dyDescent="0.2">
      <c r="C29" s="9" t="s">
        <v>103</v>
      </c>
      <c r="D29" s="10" t="s">
        <v>81</v>
      </c>
      <c r="E29" s="9" t="s">
        <v>82</v>
      </c>
      <c r="F29" s="1">
        <v>3050000</v>
      </c>
      <c r="G29" s="1">
        <v>1.01</v>
      </c>
      <c r="H29" s="1">
        <v>3080500</v>
      </c>
      <c r="I29" s="7">
        <v>2.9988351251925322E-3</v>
      </c>
      <c r="J29" s="9" t="s">
        <v>47</v>
      </c>
    </row>
    <row r="30" spans="3:10" x14ac:dyDescent="0.2">
      <c r="D30" s="10" t="s">
        <v>85</v>
      </c>
      <c r="E30" s="9" t="s">
        <v>86</v>
      </c>
      <c r="F30" s="1">
        <v>495898732.42000002</v>
      </c>
      <c r="G30" s="1">
        <v>1</v>
      </c>
      <c r="H30" s="1">
        <v>495898732.42000002</v>
      </c>
      <c r="I30" s="7">
        <v>0.48275232505098153</v>
      </c>
      <c r="J30" s="9" t="s">
        <v>44</v>
      </c>
    </row>
    <row r="31" spans="3:10" x14ac:dyDescent="0.2">
      <c r="D31" s="10" t="s">
        <v>42</v>
      </c>
      <c r="E31" s="9" t="s">
        <v>43</v>
      </c>
      <c r="F31" s="1">
        <v>151940000</v>
      </c>
      <c r="G31" s="1">
        <v>100</v>
      </c>
      <c r="H31" s="1">
        <v>151940000</v>
      </c>
      <c r="I31" s="7">
        <v>0.14791203016450361</v>
      </c>
      <c r="J31" s="9" t="s">
        <v>44</v>
      </c>
    </row>
    <row r="32" spans="3:10" x14ac:dyDescent="0.2">
      <c r="C32" s="9" t="s">
        <v>10</v>
      </c>
      <c r="E32" s="9" t="s">
        <v>11</v>
      </c>
      <c r="F32" s="1">
        <v>-586363012.44000006</v>
      </c>
      <c r="G32" s="1">
        <v>100</v>
      </c>
      <c r="H32" s="1">
        <v>-586363012.44000006</v>
      </c>
      <c r="I32" s="7">
        <v>-0.57081837293256865</v>
      </c>
      <c r="J32" s="9" t="s">
        <v>12</v>
      </c>
    </row>
  </sheetData>
  <sortState xmlns:xlrd2="http://schemas.microsoft.com/office/spreadsheetml/2017/richdata2" ref="C2:L500">
    <sortCondition descending="1" ref="K2:K500"/>
    <sortCondition descending="1" ref="H2:H50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140301-MSOS</vt:lpstr>
      <vt:lpstr>DIST24_0O_COL</vt:lpstr>
      <vt:lpstr>DIST24_AD_COL</vt:lpstr>
      <vt:lpstr>DIST24_AG_COL</vt:lpstr>
      <vt:lpstr>DIST24_BR_COL</vt:lpstr>
      <vt:lpstr>DIST24_CV_COL</vt:lpstr>
      <vt:lpstr>DIST24_D1_COL</vt:lpstr>
      <vt:lpstr>DIST24_DETAIL_ROW</vt:lpstr>
      <vt:lpstr>DIST24_INSERTED_ROWS</vt:lpstr>
      <vt:lpstr>DIST24_PB_COL</vt:lpstr>
      <vt:lpstr>DIST24_SN_COL</vt:lpstr>
      <vt:lpstr>DIST24_TK_COL</vt:lpstr>
    </vt:vector>
  </TitlesOfParts>
  <Company>BNYMellon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Aute, Raviraj Chandrakant</dc:creator>
  <cp:lastModifiedBy>Mackenzie Peterson</cp:lastModifiedBy>
  <dcterms:created xsi:type="dcterms:W3CDTF">2021-02-20T01:10:20Z</dcterms:created>
  <dcterms:modified xsi:type="dcterms:W3CDTF">2021-02-20T14:40:00Z</dcterms:modified>
</cp:coreProperties>
</file>