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oa-ejecutado\"/>
    </mc:Choice>
  </mc:AlternateContent>
  <xr:revisionPtr revIDLastSave="0" documentId="13_ncr:1_{70AC46B2-B34A-43B7-A78C-DED1A9B72D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A2025_ej" sheetId="1" r:id="rId1"/>
    <sheet name="results, prods y acts" sheetId="2" r:id="rId2"/>
    <sheet name="Consultor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<sst xmlns="http://schemas.openxmlformats.org/spreadsheetml/2006/main" count="1619" uniqueCount="715">
  <si>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</si>
  <si>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</si>
  <si>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</si>
  <si>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</si>
  <si>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</si>
  <si>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</si>
  <si>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</si>
  <si>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</si>
  <si>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</si>
  <si>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</si>
  <si>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</si>
  <si>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</si>
  <si>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</si>
  <si>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</si>
  <si>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</si>
  <si>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</si>
  <si>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</si>
  <si>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</si>
  <si>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</si>
  <si>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</si>
  <si>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</si>
  <si>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</si>
  <si>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</si>
  <si>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</si>
  <si>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</si>
  <si>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</si>
  <si>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</si>
  <si>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</si>
  <si>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</si>
  <si>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</si>
  <si>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</si>
  <si>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</si>
  <si>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</si>
  <si>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</si>
  <si>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</si>
  <si>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</si>
  <si>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</si>
  <si>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</si>
  <si>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</si>
  <si>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</si>
  <si>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</si>
  <si>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</si>
  <si>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</si>
  <si>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</si>
  <si>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</si>
  <si>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</si>
  <si>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</si>
  <si>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</si>
  <si>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</si>
  <si>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</si>
  <si>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</si>
  <si>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</si>
  <si>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</si>
  <si>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</si>
  <si>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</si>
  <si>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</si>
  <si>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</si>
  <si>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</si>
  <si>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</si>
  <si>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</si>
  <si>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</si>
  <si>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</si>
  <si>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</si>
  <si>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</si>
  <si>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</si>
  <si>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</si>
  <si>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</si>
  <si>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</si>
  <si>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</si>
  <si>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</si>
  <si>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</si>
  <si>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</si>
  <si>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</si>
  <si>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</si>
  <si>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</si>
  <si>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</si>
  <si>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</si>
  <si>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</si>
  <si>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</si>
  <si>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</si>
  <si>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</si>
  <si>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</si>
  <si>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</si>
  <si>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</si>
  <si>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</si>
  <si>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</si>
  <si>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</si>
  <si>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</si>
  <si>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</si>
  <si>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</si>
  <si>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</si>
  <si>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</si>
  <si>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</si>
  <si>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</si>
  <si>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</si>
  <si>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</si>
  <si>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</si>
  <si>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</si>
  <si>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</si>
  <si>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</si>
  <si>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Acompañamiento en el seguimiento del proceso de distribución del sulfato ferroso y verificación del registro oportuno de entradas y salidas  (Neas y PECOSAS) del sulfato ferroso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</si>
  <si>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</si>
  <si>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</si>
  <si>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</si>
  <si>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</si>
  <si>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Acompañamiento en el seguimiento del proceso de distribución del material educativo y verificación del registro oportuno de entradas y salidas  (Neas y PECOSAS) del material educativo.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</si>
  <si>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</si>
  <si>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</si>
  <si>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</si>
  <si>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</si>
  <si>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</si>
  <si>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</si>
  <si>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</si>
  <si>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</si>
  <si>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Acompañamiento a los responsables designados en el proceso de implementación del  Plan de trabajo  de mejora de los almacenes  relacionados a los SBP.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</si>
  <si>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</si>
  <si>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</si>
  <si>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</si>
  <si>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</si>
  <si>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</si>
  <si>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</si>
  <si>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</si>
  <si>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</si>
  <si>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</si>
  <si>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</si>
  <si>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</si>
  <si>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</si>
  <si>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</si>
  <si>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</si>
  <si>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</si>
  <si>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</si>
  <si>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</si>
  <si>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</si>
  <si>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</si>
  <si>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</si>
  <si>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</si>
  <si>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</si>
  <si>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</si>
  <si>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</si>
  <si>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</si>
  <si>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</si>
  <si>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</si>
  <si>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</si>
  <si>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</si>
  <si>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</si>
  <si>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</si>
  <si>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</si>
  <si>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</si>
  <si>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</si>
  <si>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</si>
  <si>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</si>
  <si>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Acompañamiento en la actualización de instrumentos de gestión de la  cadena de abastecimiento publico de los SBP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</si>
  <si>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</si>
  <si>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</si>
  <si>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</si>
  <si>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</si>
  <si>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</si>
  <si>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</si>
  <si>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</si>
  <si>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</si>
  <si>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</si>
  <si>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</si>
  <si>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</si>
  <si>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</si>
  <si>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</si>
  <si>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</si>
  <si>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</si>
  <si>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</si>
  <si>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</si>
  <si>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</si>
  <si>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</si>
  <si>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</si>
  <si>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</si>
  <si>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</si>
  <si>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</si>
  <si>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</si>
  <si>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</si>
  <si>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</si>
  <si>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</si>
  <si>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</si>
  <si>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</si>
  <si>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</si>
  <si>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</si>
  <si>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</si>
  <si>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</si>
  <si>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</si>
  <si>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</si>
  <si>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</si>
  <si>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</si>
  <si>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</si>
  <si>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</si>
  <si>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</si>
  <si>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</si>
  <si>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</si>
  <si>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</si>
  <si>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</si>
  <si>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</si>
  <si>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</si>
  <si>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</si>
  <si>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</si>
  <si>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</si>
  <si>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</si>
  <si>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</si>
  <si>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</si>
  <si>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</si>
  <si>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</si>
  <si>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</si>
  <si>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</si>
  <si>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</si>
  <si>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</si>
  <si>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</si>
  <si>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</si>
  <si>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</si>
  <si>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</si>
  <si>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</si>
  <si>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</si>
  <si>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</si>
  <si>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</si>
  <si>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</si>
  <si>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</si>
  <si>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</si>
  <si>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</si>
  <si>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</si>
  <si>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</si>
  <si>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</si>
  <si>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</si>
  <si>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</si>
  <si>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</si>
  <si>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</si>
  <si>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</si>
  <si>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</si>
  <si>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</si>
  <si>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</si>
  <si>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</si>
  <si>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</si>
  <si>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</si>
  <si>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</si>
  <si>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</si>
  <si>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</si>
  <si>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</si>
  <si>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</si>
  <si>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</si>
  <si>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Reuniones de coordinación  respecto a modificaciones normativas y disposiciones en relación a la ejecución de inversiones de servicios priorizados y la reactivación de obras públicas.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</si>
  <si>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</si>
  <si>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</si>
  <si>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</si>
  <si>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</si>
  <si>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>Acompañamiento  para la revisión y evaluación de procesos internos de registro, fiscalización y cobranza tributaria municipal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</si>
  <si>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</si>
  <si>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</si>
  <si>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</si>
  <si>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</si>
  <si>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</si>
  <si>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</si>
  <si>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</si>
  <si>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</si>
  <si>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</si>
  <si>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</si>
  <si>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</si>
  <si>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</si>
  <si>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</si>
  <si>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</si>
  <si>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</si>
  <si>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</si>
  <si>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</si>
  <si>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</si>
  <si>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</si>
  <si>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</si>
  <si>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</si>
  <si>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</si>
  <si>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</si>
  <si>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</si>
  <si>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</si>
  <si>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</si>
  <si>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</si>
  <si>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</si>
  <si>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</si>
  <si>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</si>
  <si>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</si>
  <si>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</si>
  <si>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</si>
  <si>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</si>
  <si>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</si>
  <si>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</si>
  <si>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</si>
  <si>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</si>
  <si>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</si>
  <si>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</si>
  <si>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</si>
  <si>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</si>
  <si>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</si>
  <si>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</si>
  <si>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</si>
  <si>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</si>
  <si>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</si>
  <si>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</si>
  <si>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</si>
  <si>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</si>
  <si>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</si>
  <si>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</si>
  <si>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</si>
  <si>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</si>
  <si>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</si>
  <si>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</si>
  <si>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</si>
  <si>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</si>
  <si>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</si>
  <si>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</si>
  <si>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</si>
  <si>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</si>
  <si>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</si>
  <si>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</si>
  <si>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</si>
  <si>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</si>
  <si>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</si>
  <si>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</si>
  <si>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Capacitación ad-hoc a los GSN sobre gestión de riesgos,  orientada a la provisión de SPP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</si>
  <si>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</si>
  <si>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</si>
  <si>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</si>
  <si>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</si>
  <si>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</si>
  <si>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</si>
  <si>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</si>
  <si>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</si>
  <si>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</si>
  <si>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 xml:space="preserve">Charlas  en materia de control interno, modelo de integridad, gestión de riesgos, ética y temas relacionados dirigidas a funcionarios y servidores de los GN 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</si>
  <si>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</si>
  <si>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</si>
  <si>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</si>
  <si>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</si>
  <si>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</si>
  <si>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</si>
  <si>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</si>
  <si>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</si>
  <si>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</si>
  <si>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</si>
  <si>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</si>
  <si>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</si>
  <si>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</si>
  <si>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</si>
  <si>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</si>
  <si>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</si>
  <si>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</si>
  <si>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</si>
  <si>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</si>
  <si>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</si>
  <si>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</si>
  <si>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</si>
  <si>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</si>
  <si>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</si>
  <si>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</si>
  <si>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</si>
  <si>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</si>
  <si>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</si>
  <si>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</si>
  <si>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</si>
  <si>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</si>
  <si>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</si>
  <si>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</si>
  <si>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</si>
  <si>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</si>
  <si>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</si>
  <si>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</si>
  <si>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</si>
  <si>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</si>
  <si>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</si>
  <si>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</si>
  <si>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</si>
  <si>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</si>
  <si>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</si>
  <si>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</si>
  <si>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</si>
  <si>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</si>
  <si>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</si>
  <si>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</si>
  <si>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</si>
  <si>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</si>
  <si>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</si>
  <si>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</si>
  <si>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</si>
  <si>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</si>
  <si>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</si>
  <si>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</si>
  <si>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</si>
  <si>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</si>
  <si>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</si>
  <si>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</si>
  <si>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</si>
  <si>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</si>
  <si>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</si>
  <si>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</si>
  <si>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</si>
  <si>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</si>
  <si>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</si>
  <si>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</si>
  <si>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</si>
  <si>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</si>
  <si>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</si>
  <si>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</si>
  <si>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</si>
  <si>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</si>
  <si>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</si>
  <si>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</si>
  <si>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</si>
  <si>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</si>
  <si>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</si>
  <si>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</si>
  <si>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</si>
  <si>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</si>
  <si>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</si>
  <si>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</si>
  <si>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</si>
  <si>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</si>
  <si>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</si>
  <si>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</si>
  <si>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</si>
  <si>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</si>
  <si>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</si>
  <si>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</si>
  <si>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</si>
  <si>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</si>
  <si>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</si>
  <si>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</si>
  <si>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</si>
  <si>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</si>
  <si>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</si>
  <si>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</si>
  <si>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</si>
  <si>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</si>
  <si>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</si>
  <si>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</si>
  <si>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</si>
  <si>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</si>
  <si>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</si>
  <si>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</si>
  <si>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</si>
  <si>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</si>
  <si>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</si>
  <si>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</si>
  <si>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</si>
  <si>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</si>
  <si>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</si>
  <si>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</si>
  <si>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</si>
  <si>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</si>
  <si>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</si>
  <si>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</si>
  <si>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</si>
  <si>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</si>
  <si>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</si>
  <si>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</si>
  <si>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</si>
  <si>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</si>
  <si>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</si>
  <si>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</si>
  <si>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</si>
  <si>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</si>
  <si>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</si>
  <si>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</si>
  <si>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</si>
  <si>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</si>
  <si>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</si>
  <si>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</si>
  <si>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</si>
  <si>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</si>
  <si>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</si>
  <si>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</si>
  <si>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</si>
  <si>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</si>
  <si>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</si>
  <si>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</si>
  <si>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</si>
  <si>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</si>
  <si>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</si>
  <si>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</si>
  <si>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</si>
  <si>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</si>
  <si>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</si>
  <si>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</si>
  <si>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</si>
  <si>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</si>
  <si>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</si>
  <si>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</si>
  <si>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</si>
  <si>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</si>
  <si>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</si>
  <si>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</si>
  <si>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</si>
  <si>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</si>
  <si>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</si>
  <si>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</si>
  <si>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</si>
  <si>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</si>
  <si>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</si>
  <si>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</si>
  <si>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</si>
  <si>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</si>
  <si>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</si>
  <si>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</si>
  <si>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</si>
  <si>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</si>
  <si>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</si>
  <si>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</si>
  <si>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</si>
  <si>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</si>
  <si>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</si>
  <si>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</si>
  <si>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</si>
  <si>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</si>
  <si>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</si>
  <si>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</si>
  <si>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</si>
  <si>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</si>
  <si>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</si>
  <si>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</si>
  <si>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</si>
  <si>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</si>
  <si>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</si>
  <si>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</si>
  <si>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</si>
  <si>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</si>
  <si>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</si>
  <si>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</si>
  <si>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</si>
  <si>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</si>
  <si>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</si>
  <si>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</si>
  <si>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</si>
  <si>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</si>
  <si>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</si>
  <si>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</si>
  <si>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</si>
  <si>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</si>
  <si>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</si>
  <si>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</si>
  <si>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</si>
  <si>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</si>
  <si>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</si>
  <si>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</si>
  <si>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</si>
  <si>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</si>
  <si>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</si>
  <si>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</si>
  <si>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</si>
  <si>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</si>
  <si>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</si>
  <si>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</si>
  <si>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</si>
  <si>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</si>
  <si>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</si>
  <si>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</si>
  <si>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</si>
  <si>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</si>
  <si>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</si>
  <si>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</si>
  <si>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</si>
  <si>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</si>
  <si>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</si>
  <si>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</si>
  <si>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</si>
  <si>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</si>
  <si>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</si>
  <si>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</si>
  <si>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</si>
  <si>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</si>
  <si>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</si>
  <si>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</si>
  <si>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</si>
  <si>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</si>
  <si>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</si>
  <si>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</si>
  <si>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</si>
  <si>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</si>
  <si>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</si>
  <si>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</si>
  <si>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</si>
  <si>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</si>
  <si>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</si>
  <si>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</si>
  <si>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</si>
  <si>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</si>
  <si>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</si>
  <si>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</si>
  <si>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</si>
  <si>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</si>
  <si>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</si>
  <si>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</si>
  <si>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</si>
  <si>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</si>
  <si>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</si>
  <si>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</si>
  <si>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</si>
  <si>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</si>
  <si>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</si>
  <si>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</si>
  <si>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</si>
  <si>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</si>
  <si>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</si>
  <si>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</si>
  <si>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</si>
  <si>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</si>
  <si>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</si>
  <si>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</si>
  <si>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</si>
  <si>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</si>
  <si>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</si>
  <si>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</si>
  <si>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</si>
  <si>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</si>
  <si>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</si>
  <si>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</si>
  <si>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</si>
  <si>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</si>
  <si>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</si>
  <si>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</si>
  <si>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</si>
  <si>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</si>
  <si>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</si>
  <si>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</si>
  <si>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</si>
  <si>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</si>
  <si>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</si>
  <si>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</si>
  <si>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</si>
  <si>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</si>
  <si>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</si>
  <si>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</si>
  <si>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</si>
  <si>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</si>
  <si>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</si>
  <si>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</si>
  <si>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</si>
  <si>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</si>
  <si>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</si>
  <si>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</si>
  <si>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</si>
  <si>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</si>
  <si>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</si>
  <si>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Gustavo Martin (D1)</t>
  </si>
  <si>
    <t>Gustavo Martin (CB)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</si>
  <si>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</si>
  <si>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</si>
  <si>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</si>
  <si>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</si>
  <si>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</si>
  <si>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</si>
  <si>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</si>
  <si>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</si>
  <si>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</si>
  <si>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</si>
  <si>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</si>
  <si>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</si>
  <si>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</si>
  <si>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</si>
  <si>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</si>
  <si>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</si>
  <si>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</si>
  <si>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</si>
  <si>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</si>
  <si>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</si>
  <si>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</si>
  <si>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</si>
  <si>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</si>
  <si>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</si>
  <si>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</si>
  <si>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</si>
  <si>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</si>
  <si>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</si>
  <si>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</si>
  <si>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</si>
  <si>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</si>
  <si>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</si>
  <si>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gustavo.martin.d1</t>
  </si>
  <si>
    <t>gustavo.martin.cb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</si>
  <si>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</si>
  <si>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</si>
  <si>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</si>
  <si>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</si>
  <si>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</si>
  <si>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</si>
  <si>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</si>
  <si>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</si>
  <si>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</si>
  <si>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</si>
  <si>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</si>
  <si>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</si>
  <si>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</si>
  <si>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</si>
  <si>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</si>
  <si>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</si>
  <si>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</si>
  <si>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</si>
  <si>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</si>
  <si>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</si>
  <si>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</si>
  <si>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</si>
  <si>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</si>
  <si>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gustavo.martin.d14532</t>
  </si>
  <si>
    <t>gustavo.martin.cb6038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</si>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</sst>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rge.rodas@gfpsubnacional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tabSelected="1" zoomScale="57" workbookViewId="0">
      <pane xSplit="10" ySplit="1" topLeftCell="V95" activePane="bottomRight" state="frozen"/>
      <selection pane="topRight" activeCell="D1" sqref="D1"/>
      <selection pane="bottomLeft" activeCell="A4" sqref="A4"/>
      <selection pane="bottomRight" activeCell="F19" sqref="F19"/>
    </sheetView>
  </sheetViews>
  <sheetFormatPr baseColWidth="10" defaultColWidth="12.5703125" defaultRowHeight="15.75" customHeight="1"/>
  <cols>
    <col min="1" max="4" width="13.42578125" customWidth="1"/>
    <col min="5" max="6" width="19" customWidth="1"/>
    <col min="7" max="8" width="13.42578125" customWidth="1"/>
    <col min="9" max="9" width="11.140625" customWidth="1"/>
    <col min="10" max="11" width="51.5703125" customWidth="1"/>
    <col min="12" max="12" width="32.28515625" customWidth="1"/>
    <col min="13" max="13" width="19.140625" customWidth="1"/>
    <col min="14" max="14" width="21.7109375" customWidth="1"/>
    <col min="15" max="15" width="45.28515625" customWidth="1"/>
    <col min="16" max="27" width="5.140625" customWidth="1"/>
    <col min="28" max="28" width="9.42578125" customWidth="1"/>
    <col min="29" max="40" width="5.140625" customWidth="1"/>
    <col min="41" max="41" width="9.42578125" customWidth="1"/>
  </cols>
  <sheetData>
    <row r="1" spans="1:41" ht="21.75" customHeight="1">
      <c r="A1" s="37" t="s">
        <v>452</v>
      </c>
      <c r="B1" s="49" t="s">
        <v>495</v>
      </c>
      <c r="C1" s="37" t="s">
        <v>453</v>
      </c>
      <c r="D1" s="49" t="s">
        <v>496</v>
      </c>
      <c r="E1" s="40" t="s">
        <v>457</v>
      </c>
      <c r="F1" s="49" t="s">
        <v>458</v>
      </c>
      <c r="G1" s="37" t="s">
        <v>455</v>
      </c>
      <c r="H1" s="49" t="s">
        <v>478</v>
      </c>
      <c r="I1" s="37" t="s">
        <v>454</v>
      </c>
      <c r="J1" s="58" t="s">
        <v>497</v>
      </c>
      <c r="K1" s="49" t="s">
        <v>450</v>
      </c>
      <c r="L1" s="37" t="s">
        <v>0</v>
      </c>
      <c r="M1" s="58" t="s">
        <v>494</v>
      </c>
      <c r="N1" s="37" t="s">
        <v>1</v>
      </c>
      <c r="O1" s="37" t="s">
        <v>2</v>
      </c>
      <c r="P1" s="48" t="s">
        <v>498</v>
      </c>
      <c r="Q1" s="48" t="s">
        <v>499</v>
      </c>
      <c r="R1" s="48" t="s">
        <v>500</v>
      </c>
      <c r="S1" s="48" t="s">
        <v>501</v>
      </c>
      <c r="T1" s="48" t="s">
        <v>502</v>
      </c>
      <c r="U1" s="48" t="s">
        <v>503</v>
      </c>
      <c r="V1" s="48" t="s">
        <v>504</v>
      </c>
      <c r="W1" s="48" t="s">
        <v>505</v>
      </c>
      <c r="X1" s="48" t="s">
        <v>506</v>
      </c>
      <c r="Y1" s="48" t="s">
        <v>507</v>
      </c>
      <c r="Z1" s="48" t="s">
        <v>508</v>
      </c>
      <c r="AA1" s="48" t="s">
        <v>509</v>
      </c>
      <c r="AB1" s="50" t="s">
        <v>479</v>
      </c>
      <c r="AC1" s="51" t="s">
        <v>510</v>
      </c>
      <c r="AD1" s="51" t="s">
        <v>511</v>
      </c>
      <c r="AE1" s="51" t="s">
        <v>512</v>
      </c>
      <c r="AF1" s="51" t="s">
        <v>513</v>
      </c>
      <c r="AG1" s="51" t="s">
        <v>514</v>
      </c>
      <c r="AH1" s="51" t="s">
        <v>515</v>
      </c>
      <c r="AI1" s="51" t="s">
        <v>516</v>
      </c>
      <c r="AJ1" s="51" t="s">
        <v>517</v>
      </c>
      <c r="AK1" s="51" t="s">
        <v>518</v>
      </c>
      <c r="AL1" s="51" t="s">
        <v>519</v>
      </c>
      <c r="AM1" s="51" t="s">
        <v>520</v>
      </c>
      <c r="AN1" s="51" t="s">
        <v>521</v>
      </c>
      <c r="AO1" s="51" t="s">
        <v>480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acts'!$D$2:$E$12,2,FALSE)),CONCATENATE(C16,". "))</f>
        <v>P1. Asistencia técnica</v>
      </c>
      <c r="E16" s="45" t="s">
        <v>459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acts'!$D$2:$E$12,2,FALSE)),CONCATENATE(C17,". "))</f>
        <v>P1. Asistencia técnica</v>
      </c>
      <c r="E17" s="45" t="s">
        <v>461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acts'!$D$2:$E$12,2,FALSE)),CONCATENATE(C18,". "))</f>
        <v>P1. Asistencia técnica</v>
      </c>
      <c r="E18" s="45" t="s">
        <v>461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acts'!$D$2:$E$12,2,FALSE)),CONCATENATE(C19,". "))</f>
        <v>P1. Asistencia técnica</v>
      </c>
      <c r="E19" s="45" t="s">
        <v>461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acts'!$D$2:$E$12,2,FALSE)),CONCATENATE(C20,". "))</f>
        <v>P1. Asistencia técnica</v>
      </c>
      <c r="E20" s="45" t="s">
        <v>461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100</v>
      </c>
      <c r="K20" s="35" t="str">
        <f t="shared" si="2"/>
        <v>R1.P1.2.4. Acompañamiento en el seguimiento del proceso de distribución del sulfato ferroso y verificación del registro oportuno de entradas y salidas  (Neas y PECOSAS) del sulfato ferroso</v>
      </c>
      <c r="L20" s="3" t="s">
        <v>87</v>
      </c>
      <c r="M20" s="3" t="s">
        <v>88</v>
      </c>
      <c r="N20" s="3" t="s">
        <v>94</v>
      </c>
      <c r="O20" s="4" t="s">
        <v>101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acts'!$D$2:$E$12,2,FALSE)),CONCATENATE(C21,". "))</f>
        <v>P1. Asistencia técnica</v>
      </c>
      <c r="E21" s="45" t="s">
        <v>461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102</v>
      </c>
      <c r="J21" s="2" t="s">
        <v>103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acts'!$D$2:$E$12,2,FALSE)),CONCATENATE(C22,". "))</f>
        <v>P1. Asistencia técnica</v>
      </c>
      <c r="E22" s="45" t="s">
        <v>461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104</v>
      </c>
      <c r="J22" s="2" t="s">
        <v>105</v>
      </c>
      <c r="K22" s="35" t="str">
        <f t="shared" si="2"/>
        <v>R1.P1.2.6. Acompañamiento en el seguimiento del proceso de distribución del material educativo y verificación del registro oportuno de entradas y salidas  (Neas y PECOSAS) del material educativo.</v>
      </c>
      <c r="L22" s="3" t="s">
        <v>87</v>
      </c>
      <c r="M22" s="3" t="s">
        <v>88</v>
      </c>
      <c r="N22" s="3" t="s">
        <v>94</v>
      </c>
      <c r="O22" s="4" t="s">
        <v>106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acts'!$D$2:$E$12,2,FALSE)),CONCATENATE(C23,". "))</f>
        <v>P1. Asistencia técnica</v>
      </c>
      <c r="E23" s="45" t="s">
        <v>461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107</v>
      </c>
      <c r="J23" s="2" t="s">
        <v>108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109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acts'!$D$2:$E$12,2,FALSE)),CONCATENATE(C24,". "))</f>
        <v>P1. Asistencia técnica</v>
      </c>
      <c r="E24" s="45" t="s">
        <v>461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110</v>
      </c>
      <c r="J24" s="2" t="s">
        <v>111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112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acts'!$D$2:$E$12,2,FALSE)),CONCATENATE(C25,". "))</f>
        <v>P1. Asistencia técnica</v>
      </c>
      <c r="E25" s="45" t="s">
        <v>461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113</v>
      </c>
      <c r="J25" s="4" t="s">
        <v>114</v>
      </c>
      <c r="K25" s="35" t="str">
        <f t="shared" si="2"/>
        <v>R1.P1.2.9. Acompañamiento a los responsables designados en el proceso de implementación del  Plan de trabajo  de mejora de los almacenes  relacionados a los SBP.</v>
      </c>
      <c r="L25" s="3" t="s">
        <v>87</v>
      </c>
      <c r="M25" s="3" t="s">
        <v>88</v>
      </c>
      <c r="N25" s="3" t="s">
        <v>94</v>
      </c>
      <c r="O25" s="4" t="s">
        <v>115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acts'!$D$2:$E$12,2,FALSE)),CONCATENATE(C26,". "))</f>
        <v>P1. Asistencia técnica</v>
      </c>
      <c r="E26" s="45" t="s">
        <v>460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116</v>
      </c>
      <c r="J26" s="2" t="s">
        <v>117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118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119</v>
      </c>
      <c r="D27" s="59" t="str">
        <f>IFERROR(CONCATENATE(C27,". ",VLOOKUP(C27,'results, prods y acts'!$D$2:$E$12,2,FALSE)),CONCATENATE(C27,". "))</f>
        <v>P2. Fortalecimiento de capacidades</v>
      </c>
      <c r="E27" s="45" t="s">
        <v>462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121</v>
      </c>
      <c r="J27" s="2" t="s">
        <v>122</v>
      </c>
      <c r="K27" s="35" t="str">
        <f t="shared" si="2"/>
        <v>R1.P2.1.1. Curso (Programa Especial) en temas relacionados con la cadena de abastecimiento.</v>
      </c>
      <c r="L27" s="3" t="s">
        <v>123</v>
      </c>
      <c r="M27" s="3" t="s">
        <v>124</v>
      </c>
      <c r="N27" s="3" t="s">
        <v>10</v>
      </c>
      <c r="O27" s="4" t="s">
        <v>125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119</v>
      </c>
      <c r="D28" s="59" t="str">
        <f>IFERROR(CONCATENATE(C28,". ",VLOOKUP(C28,'results, prods y acts'!$D$2:$E$12,2,FALSE)),CONCATENATE(C28,". "))</f>
        <v>P2. Fortalecimiento de capacidades</v>
      </c>
      <c r="E28" s="45" t="s">
        <v>464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126</v>
      </c>
      <c r="J28" s="2" t="s">
        <v>127</v>
      </c>
      <c r="K28" s="35" t="str">
        <f t="shared" si="2"/>
        <v>R1.P2.3.1. Capacitación ad hoc para la programación de bienes y servicios de los SBP</v>
      </c>
      <c r="L28" s="3" t="s">
        <v>128</v>
      </c>
      <c r="M28" s="3" t="s">
        <v>129</v>
      </c>
      <c r="N28" s="3" t="s">
        <v>130</v>
      </c>
      <c r="O28" s="4" t="s">
        <v>131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119</v>
      </c>
      <c r="D29" s="59" t="str">
        <f>IFERROR(CONCATENATE(C29,". ",VLOOKUP(C29,'results, prods y acts'!$D$2:$E$12,2,FALSE)),CONCATENATE(C29,". "))</f>
        <v>P2. Fortalecimiento de capacidades</v>
      </c>
      <c r="E29" s="45" t="s">
        <v>464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132</v>
      </c>
      <c r="J29" s="2" t="s">
        <v>133</v>
      </c>
      <c r="K29" s="35" t="str">
        <f t="shared" si="2"/>
        <v>R1.P2.3.2. Capacitación ad hoc o Curso de capacidades en la fases de contratación de bienes y servicios vinculados con los SBP</v>
      </c>
      <c r="L29" s="3" t="s">
        <v>128</v>
      </c>
      <c r="M29" s="3" t="s">
        <v>134</v>
      </c>
      <c r="N29" s="3" t="s">
        <v>130</v>
      </c>
      <c r="O29" s="4" t="s">
        <v>135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119</v>
      </c>
      <c r="D30" s="59" t="str">
        <f>IFERROR(CONCATENATE(C30,". ",VLOOKUP(C30,'results, prods y acts'!$D$2:$E$12,2,FALSE)),CONCATENATE(C30,". "))</f>
        <v>P2. Fortalecimiento de capacidades</v>
      </c>
      <c r="E30" s="45" t="s">
        <v>464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136</v>
      </c>
      <c r="J30" s="2" t="s">
        <v>137</v>
      </c>
      <c r="K30" s="35" t="str">
        <f t="shared" si="2"/>
        <v>R1.P2.3.3. Capacitación ad hoc en Gestión de Almacenes de los SBP</v>
      </c>
      <c r="L30" s="3" t="s">
        <v>128</v>
      </c>
      <c r="M30" s="3" t="s">
        <v>129</v>
      </c>
      <c r="N30" s="3" t="s">
        <v>130</v>
      </c>
      <c r="O30" s="4" t="s">
        <v>138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119</v>
      </c>
      <c r="D31" s="59" t="str">
        <f>IFERROR(CONCATENATE(C31,". ",VLOOKUP(C31,'results, prods y acts'!$D$2:$E$12,2,FALSE)),CONCATENATE(C31,". "))</f>
        <v>P2. Fortalecimiento de capacidades</v>
      </c>
      <c r="E31" s="45" t="s">
        <v>463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139</v>
      </c>
      <c r="J31" s="4" t="s">
        <v>140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141</v>
      </c>
      <c r="M31" s="3" t="s">
        <v>142</v>
      </c>
      <c r="N31" s="3" t="s">
        <v>94</v>
      </c>
      <c r="O31" s="4" t="s">
        <v>143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144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465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145</v>
      </c>
      <c r="J32" s="4" t="s">
        <v>146</v>
      </c>
      <c r="K32" s="35" t="str">
        <f t="shared" si="2"/>
        <v>R1.P3.1.1. Propuesta de protocolo en base a la normatividad de los entes rectores para mejorar la gestión del abastecimiento</v>
      </c>
      <c r="L32" s="3" t="s">
        <v>147</v>
      </c>
      <c r="M32" s="3" t="s">
        <v>148</v>
      </c>
      <c r="N32" s="3" t="s">
        <v>10</v>
      </c>
      <c r="O32" s="4" t="s">
        <v>149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144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465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150</v>
      </c>
      <c r="J33" s="2" t="s">
        <v>151</v>
      </c>
      <c r="K33" s="35" t="str">
        <f t="shared" si="2"/>
        <v>R1.P3.1.2. Acompañamiento en la actualización de instrumentos de gestión de la 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152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466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153</v>
      </c>
      <c r="J34" s="4" t="s">
        <v>154</v>
      </c>
      <c r="K34" s="35" t="str">
        <f t="shared" si="2"/>
        <v>R1.P4.1.1. Implementacion de TI en la gestion del Abastecimiento</v>
      </c>
      <c r="L34" s="3" t="s">
        <v>155</v>
      </c>
      <c r="M34" s="3" t="s">
        <v>148</v>
      </c>
      <c r="N34" s="3" t="s">
        <v>10</v>
      </c>
      <c r="O34" s="4" t="s">
        <v>149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156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467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157</v>
      </c>
      <c r="J35" s="4" t="s">
        <v>158</v>
      </c>
      <c r="K35" s="35" t="str">
        <f t="shared" si="2"/>
        <v>R1.P5.2.1. Documento de buenas prácticas</v>
      </c>
      <c r="L35" s="3" t="s">
        <v>159</v>
      </c>
      <c r="M35" s="3" t="s">
        <v>45</v>
      </c>
      <c r="N35" s="3" t="s">
        <v>160</v>
      </c>
      <c r="O35" s="8" t="s">
        <v>161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156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468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162</v>
      </c>
      <c r="J36" s="19" t="s">
        <v>163</v>
      </c>
      <c r="K36" s="35" t="str">
        <f t="shared" si="2"/>
        <v>R1.P5.3.1. Documento de politica</v>
      </c>
      <c r="L36" s="3" t="s">
        <v>159</v>
      </c>
      <c r="M36" s="3" t="s">
        <v>45</v>
      </c>
      <c r="N36" s="3" t="s">
        <v>164</v>
      </c>
      <c r="O36" s="20" t="s">
        <v>165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456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166</v>
      </c>
      <c r="H37" s="15" t="s">
        <v>167</v>
      </c>
      <c r="I37" s="21" t="s">
        <v>168</v>
      </c>
      <c r="J37" s="4" t="s">
        <v>169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170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456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166</v>
      </c>
      <c r="H38" s="15" t="s">
        <v>171</v>
      </c>
      <c r="I38" s="21" t="s">
        <v>172</v>
      </c>
      <c r="J38" s="2" t="s">
        <v>173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174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456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166</v>
      </c>
      <c r="H39" s="15" t="s">
        <v>175</v>
      </c>
      <c r="I39" s="21" t="s">
        <v>176</v>
      </c>
      <c r="J39" s="2" t="s">
        <v>177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178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456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166</v>
      </c>
      <c r="H40" s="15" t="s">
        <v>179</v>
      </c>
      <c r="I40" s="21" t="s">
        <v>180</v>
      </c>
      <c r="J40" s="2" t="s">
        <v>181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182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183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acts'!$D$2:$E$12,2,FALSE)),CONCATENATE(C41,". "))</f>
        <v>P1. Asistencia técnica</v>
      </c>
      <c r="E41" s="45" t="s">
        <v>461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185</v>
      </c>
      <c r="J41" s="4" t="s">
        <v>186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187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183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acts'!$D$2:$E$12,2,FALSE)),CONCATENATE(C42,". "))</f>
        <v>P1. Asistencia técnica</v>
      </c>
      <c r="E42" s="45" t="s">
        <v>461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188</v>
      </c>
      <c r="J42" s="4" t="s">
        <v>189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190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183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acts'!$D$2:$E$12,2,FALSE)),CONCATENATE(C43,". "))</f>
        <v>P1. Asistencia técnica</v>
      </c>
      <c r="E43" s="45" t="s">
        <v>461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191</v>
      </c>
      <c r="J43" s="4" t="s">
        <v>192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193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183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acts'!$D$2:$E$12,2,FALSE)),CONCATENATE(C44,". "))</f>
        <v>P1. Asistencia técnica</v>
      </c>
      <c r="E44" s="45" t="s">
        <v>461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194</v>
      </c>
      <c r="J44" s="4" t="s">
        <v>195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196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183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acts'!$D$2:$E$12,2,FALSE)),CONCATENATE(C45,". "))</f>
        <v>P1. Asistencia técnica</v>
      </c>
      <c r="E45" s="45" t="s">
        <v>461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197</v>
      </c>
      <c r="J45" s="4" t="s">
        <v>198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199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183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acts'!$D$2:$E$12,2,FALSE)),CONCATENATE(C46,". "))</f>
        <v>P1. Asistencia técnica</v>
      </c>
      <c r="E46" s="45" t="s">
        <v>461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200</v>
      </c>
      <c r="J46" s="4" t="s">
        <v>201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202</v>
      </c>
      <c r="N46" s="1" t="s">
        <v>94</v>
      </c>
      <c r="O46" s="8" t="s">
        <v>203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183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acts'!$D$2:$E$12,2,FALSE)),CONCATENATE(C47,". "))</f>
        <v>P1. Asistencia técnica</v>
      </c>
      <c r="E47" s="45" t="s">
        <v>461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204</v>
      </c>
      <c r="J47" s="4" t="s">
        <v>205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202</v>
      </c>
      <c r="N47" s="1" t="s">
        <v>94</v>
      </c>
      <c r="O47" s="8" t="s">
        <v>206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183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acts'!$D$2:$E$12,2,FALSE)),CONCATENATE(C48,". "))</f>
        <v>P1. Asistencia técnica</v>
      </c>
      <c r="E48" s="45" t="s">
        <v>460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207</v>
      </c>
      <c r="J48" s="4" t="s">
        <v>208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209</v>
      </c>
      <c r="M48" s="3" t="s">
        <v>56</v>
      </c>
      <c r="N48" s="3" t="s">
        <v>94</v>
      </c>
      <c r="O48" s="8" t="s">
        <v>210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183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119</v>
      </c>
      <c r="D49" s="59" t="str">
        <f>IFERROR(CONCATENATE(C49,". ",VLOOKUP(C49,'results, prods y acts'!$D$2:$E$12,2,FALSE)),CONCATENATE(C49,". "))</f>
        <v>P2. Fortalecimiento de capacidades</v>
      </c>
      <c r="E49" s="45" t="s">
        <v>462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211</v>
      </c>
      <c r="J49" s="4" t="s">
        <v>212</v>
      </c>
      <c r="K49" s="35" t="str">
        <f t="shared" si="2"/>
        <v>R2.P2.1.1. Curso relacionados a la gestión de inversiones (incluye presencial en regiones)</v>
      </c>
      <c r="L49" s="3" t="s">
        <v>123</v>
      </c>
      <c r="M49" s="3" t="s">
        <v>124</v>
      </c>
      <c r="N49" s="3" t="s">
        <v>130</v>
      </c>
      <c r="O49" s="8" t="s">
        <v>213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183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119</v>
      </c>
      <c r="D50" s="59" t="str">
        <f>IFERROR(CONCATENATE(C50,". ",VLOOKUP(C50,'results, prods y acts'!$D$2:$E$12,2,FALSE)),CONCATENATE(C50,". "))</f>
        <v>P2. Fortalecimiento de capacidades</v>
      </c>
      <c r="E50" s="45" t="s">
        <v>469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214</v>
      </c>
      <c r="J50" s="4" t="s">
        <v>215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216</v>
      </c>
      <c r="M50" s="3" t="s">
        <v>217</v>
      </c>
      <c r="N50" s="3" t="s">
        <v>130</v>
      </c>
      <c r="O50" s="8" t="s">
        <v>213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183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119</v>
      </c>
      <c r="D51" s="59" t="str">
        <f>IFERROR(CONCATENATE(C51,". ",VLOOKUP(C51,'results, prods y acts'!$D$2:$E$12,2,FALSE)),CONCATENATE(C51,". "))</f>
        <v>P2. Fortalecimiento de capacidades</v>
      </c>
      <c r="E51" s="45" t="s">
        <v>463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218</v>
      </c>
      <c r="J51" s="4" t="s">
        <v>219</v>
      </c>
      <c r="K51" s="35" t="str">
        <f t="shared" si="2"/>
        <v>R2.P2.5.1. Charlas sobre normatividad sectorial, y/o diversos items vinvulados a la gestion de inversiones.</v>
      </c>
      <c r="L51" s="3" t="s">
        <v>220</v>
      </c>
      <c r="M51" s="3" t="s">
        <v>142</v>
      </c>
      <c r="N51" s="3" t="s">
        <v>130</v>
      </c>
      <c r="O51" s="8" t="s">
        <v>221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183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144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470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222</v>
      </c>
      <c r="J52" s="4" t="s">
        <v>223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165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183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144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471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224</v>
      </c>
      <c r="J53" s="4" t="s">
        <v>225</v>
      </c>
      <c r="K53" s="35" t="str">
        <f t="shared" si="2"/>
        <v>R2.P3.5.1 . Propuesta de reforma técnico administrativa a nivel sectoria</v>
      </c>
      <c r="L53" s="3" t="s">
        <v>147</v>
      </c>
      <c r="M53" s="3" t="s">
        <v>148</v>
      </c>
      <c r="N53" s="3" t="s">
        <v>10</v>
      </c>
      <c r="O53" s="20" t="s">
        <v>165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183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152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466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226</v>
      </c>
      <c r="J54" s="4" t="s">
        <v>227</v>
      </c>
      <c r="K54" s="35" t="str">
        <f t="shared" si="2"/>
        <v>R2.P4.1.1. Propuesta de Eficiencia de procesos</v>
      </c>
      <c r="L54" s="3" t="s">
        <v>147</v>
      </c>
      <c r="M54" s="3" t="s">
        <v>148</v>
      </c>
      <c r="N54" s="1" t="s">
        <v>10</v>
      </c>
      <c r="O54" s="20" t="s">
        <v>165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183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152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472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228</v>
      </c>
      <c r="J55" s="4" t="s">
        <v>229</v>
      </c>
      <c r="K55" s="35" t="str">
        <f t="shared" si="2"/>
        <v>R2.P4.2.1. Propuesta de Intervención costo-efectiva</v>
      </c>
      <c r="L55" s="3" t="s">
        <v>230</v>
      </c>
      <c r="M55" s="3" t="s">
        <v>148</v>
      </c>
      <c r="N55" s="1" t="s">
        <v>10</v>
      </c>
      <c r="O55" s="20" t="s">
        <v>165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183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156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467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231</v>
      </c>
      <c r="J56" s="4" t="s">
        <v>232</v>
      </c>
      <c r="K56" s="35" t="str">
        <f t="shared" si="2"/>
        <v>R2.P5.2.1. Documentos de buenas prácticas</v>
      </c>
      <c r="L56" s="3" t="s">
        <v>233</v>
      </c>
      <c r="M56" s="3" t="s">
        <v>45</v>
      </c>
      <c r="N56" s="3" t="s">
        <v>45</v>
      </c>
      <c r="O56" s="8" t="s">
        <v>161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183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156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468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234</v>
      </c>
      <c r="J57" s="19" t="s">
        <v>163</v>
      </c>
      <c r="K57" s="35" t="str">
        <f t="shared" si="2"/>
        <v>R2.P5.3.1. Documento de politica</v>
      </c>
      <c r="L57" s="3" t="s">
        <v>233</v>
      </c>
      <c r="M57" s="3" t="s">
        <v>45</v>
      </c>
      <c r="N57" s="3" t="s">
        <v>235</v>
      </c>
      <c r="O57" s="20" t="s">
        <v>165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183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456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236</v>
      </c>
      <c r="H58" s="15" t="s">
        <v>237</v>
      </c>
      <c r="I58" s="21" t="s">
        <v>238</v>
      </c>
      <c r="J58" s="4" t="s">
        <v>239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240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183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456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236</v>
      </c>
      <c r="H59" s="15" t="s">
        <v>237</v>
      </c>
      <c r="I59" s="21" t="s">
        <v>241</v>
      </c>
      <c r="J59" s="19" t="s">
        <v>242</v>
      </c>
      <c r="K59" s="35" t="str">
        <f t="shared" si="2"/>
        <v>R2.P6.1.2. Reuniones de coordinación 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243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244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acts'!$D$2:$E$12,2,FALSE)),CONCATENATE(C60,". "))</f>
        <v>P1. Asistencia técnica</v>
      </c>
      <c r="E60" s="45" t="s">
        <v>461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246</v>
      </c>
      <c r="J60" s="2" t="s">
        <v>247</v>
      </c>
      <c r="K60" s="35" t="str">
        <f t="shared" si="2"/>
        <v>R3.P1.2.1. Acompañamiento 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248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244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acts'!$D$2:$E$12,2,FALSE)),CONCATENATE(C61,". "))</f>
        <v>P1. Asistencia técnica</v>
      </c>
      <c r="E61" s="45" t="s">
        <v>461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249</v>
      </c>
      <c r="J61" s="2" t="s">
        <v>250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251</v>
      </c>
      <c r="N61" s="3" t="s">
        <v>94</v>
      </c>
      <c r="O61" s="4" t="s">
        <v>252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244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acts'!$D$2:$E$12,2,FALSE)),CONCATENATE(C62,". "))</f>
        <v>P1. Asistencia técnica</v>
      </c>
      <c r="E62" s="45" t="s">
        <v>461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253</v>
      </c>
      <c r="J62" s="24" t="s">
        <v>254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255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244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acts'!$D$2:$E$12,2,FALSE)),CONCATENATE(C63,". "))</f>
        <v>P1. Asistencia técnica</v>
      </c>
      <c r="E63" s="45" t="s">
        <v>461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256</v>
      </c>
      <c r="J63" s="2" t="s">
        <v>257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258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244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acts'!$D$2:$E$12,2,FALSE)),CONCATENATE(C64,". "))</f>
        <v>P1. Asistencia técnica</v>
      </c>
      <c r="E64" s="45" t="s">
        <v>461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259</v>
      </c>
      <c r="J64" s="2" t="s">
        <v>260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261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244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acts'!$D$2:$E$12,2,FALSE)),CONCATENATE(C65,". "))</f>
        <v>P1. Asistencia técnica</v>
      </c>
      <c r="E65" s="45" t="s">
        <v>461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262</v>
      </c>
      <c r="J65" s="2" t="s">
        <v>263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264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244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119</v>
      </c>
      <c r="D66" s="59" t="str">
        <f>IFERROR(CONCATENATE(C66,". ",VLOOKUP(C66,'results, prods y acts'!$D$2:$E$12,2,FALSE)),CONCATENATE(C66,". "))</f>
        <v>P2. Fortalecimiento de capacidades</v>
      </c>
      <c r="E66" s="45" t="s">
        <v>464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265</v>
      </c>
      <c r="J66" s="2" t="s">
        <v>266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267</v>
      </c>
      <c r="M66" s="3" t="s">
        <v>129</v>
      </c>
      <c r="N66" s="3" t="s">
        <v>130</v>
      </c>
      <c r="O66" s="4" t="s">
        <v>268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244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119</v>
      </c>
      <c r="D67" s="59" t="str">
        <f>IFERROR(CONCATENATE(C67,". ",VLOOKUP(C67,'results, prods y acts'!$D$2:$E$12,2,FALSE)),CONCATENATE(C67,". "))</f>
        <v>P2. Fortalecimiento de capacidades</v>
      </c>
      <c r="E67" s="45" t="s">
        <v>464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269</v>
      </c>
      <c r="J67" s="2" t="s">
        <v>270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271</v>
      </c>
      <c r="M67" s="3" t="s">
        <v>272</v>
      </c>
      <c r="N67" s="3" t="s">
        <v>130</v>
      </c>
      <c r="O67" s="4" t="s">
        <v>268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244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119</v>
      </c>
      <c r="D68" s="59" t="str">
        <f>IFERROR(CONCATENATE(C68,". ",VLOOKUP(C68,'results, prods y acts'!$D$2:$E$12,2,FALSE)),CONCATENATE(C68,". "))</f>
        <v>P2. Fortalecimiento de capacidades</v>
      </c>
      <c r="E68" s="45" t="s">
        <v>463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273</v>
      </c>
      <c r="J68" s="2" t="s">
        <v>274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220</v>
      </c>
      <c r="M68" s="3" t="s">
        <v>251</v>
      </c>
      <c r="N68" s="3" t="s">
        <v>130</v>
      </c>
      <c r="O68" s="4" t="s">
        <v>275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244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144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473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277</v>
      </c>
      <c r="J69" s="2" t="s">
        <v>278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279</v>
      </c>
      <c r="M69" s="3" t="s">
        <v>148</v>
      </c>
      <c r="N69" s="3" t="s">
        <v>10</v>
      </c>
      <c r="O69" s="4" t="s">
        <v>280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244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152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472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281</v>
      </c>
      <c r="J70" s="2" t="s">
        <v>282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283</v>
      </c>
      <c r="M70" s="3" t="s">
        <v>148</v>
      </c>
      <c r="N70" s="3" t="s">
        <v>45</v>
      </c>
      <c r="O70" s="4" t="s">
        <v>284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244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152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472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285</v>
      </c>
      <c r="J71" s="2" t="s">
        <v>286</v>
      </c>
      <c r="K71" s="35" t="str">
        <f t="shared" si="18"/>
        <v>R3.P4.2.2. Propuestas costo-efectiva para la implementación de estrategias dirigidas al incremento de la recaudación predial</v>
      </c>
      <c r="L71" s="3" t="s">
        <v>283</v>
      </c>
      <c r="M71" s="3" t="s">
        <v>148</v>
      </c>
      <c r="N71" s="3" t="s">
        <v>45</v>
      </c>
      <c r="O71" s="4" t="s">
        <v>287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244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156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467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288</v>
      </c>
      <c r="J72" s="2" t="s">
        <v>232</v>
      </c>
      <c r="K72" s="35" t="str">
        <f t="shared" si="18"/>
        <v>R3.P5.2.1. Documentos de buenas prácticas</v>
      </c>
      <c r="L72" s="3" t="s">
        <v>289</v>
      </c>
      <c r="M72" s="3" t="s">
        <v>45</v>
      </c>
      <c r="N72" s="3" t="s">
        <v>45</v>
      </c>
      <c r="O72" s="8" t="s">
        <v>161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244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156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468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290</v>
      </c>
      <c r="J73" s="26" t="s">
        <v>163</v>
      </c>
      <c r="K73" s="35" t="str">
        <f t="shared" si="18"/>
        <v>R3.P5.3.1. Documento de politica</v>
      </c>
      <c r="L73" s="3" t="s">
        <v>289</v>
      </c>
      <c r="M73" s="3" t="s">
        <v>45</v>
      </c>
      <c r="N73" s="3" t="s">
        <v>235</v>
      </c>
      <c r="O73" s="20" t="s">
        <v>165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244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456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166</v>
      </c>
      <c r="H74" s="15" t="s">
        <v>291</v>
      </c>
      <c r="I74" s="21" t="s">
        <v>292</v>
      </c>
      <c r="J74" s="2" t="s">
        <v>293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294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244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456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166</v>
      </c>
      <c r="H75" s="15" t="s">
        <v>295</v>
      </c>
      <c r="I75" s="21" t="s">
        <v>296</v>
      </c>
      <c r="J75" s="2" t="s">
        <v>297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294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298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acts'!$D$2:$E$12,2,FALSE)),CONCATENATE(C76,". "))</f>
        <v>P1. Asistencia técnica</v>
      </c>
      <c r="E76" s="45" t="s">
        <v>459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300</v>
      </c>
      <c r="J76" s="8" t="s">
        <v>301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302</v>
      </c>
      <c r="M76" s="1" t="s">
        <v>82</v>
      </c>
      <c r="N76" s="3" t="s">
        <v>10</v>
      </c>
      <c r="O76" s="4" t="s">
        <v>303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298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acts'!$D$2:$E$12,2,FALSE)),CONCATENATE(C77,". "))</f>
        <v>P1. Asistencia técnica</v>
      </c>
      <c r="E77" s="45" t="s">
        <v>461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304</v>
      </c>
      <c r="J77" s="4" t="s">
        <v>305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306</v>
      </c>
      <c r="O77" s="8" t="s">
        <v>307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298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acts'!$D$2:$E$12,2,FALSE)),CONCATENATE(C78,". "))</f>
        <v>P1. Asistencia técnica</v>
      </c>
      <c r="E78" s="45" t="s">
        <v>461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308</v>
      </c>
      <c r="J78" s="4" t="s">
        <v>309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310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298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119</v>
      </c>
      <c r="D79" s="59" t="str">
        <f>IFERROR(CONCATENATE(C79,". ",VLOOKUP(C79,'results, prods y acts'!$D$2:$E$12,2,FALSE)),CONCATENATE(C79,". "))</f>
        <v>P2. Fortalecimiento de capacidades</v>
      </c>
      <c r="E79" s="45" t="s">
        <v>462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311</v>
      </c>
      <c r="J79" s="28" t="s">
        <v>312</v>
      </c>
      <c r="K79" s="35" t="str">
        <f t="shared" si="18"/>
        <v>R4.P2.1.1. Curso virtual a los GSN en control interno y/o gestión de riesgos, para optimizar la provisión de SPP</v>
      </c>
      <c r="L79" s="3" t="s">
        <v>313</v>
      </c>
      <c r="M79" s="3" t="s">
        <v>124</v>
      </c>
      <c r="N79" s="3" t="s">
        <v>10</v>
      </c>
      <c r="O79" s="4" t="s">
        <v>314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298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119</v>
      </c>
      <c r="D80" s="59" t="str">
        <f>IFERROR(CONCATENATE(C80,". ",VLOOKUP(C80,'results, prods y acts'!$D$2:$E$12,2,FALSE)),CONCATENATE(C80,". "))</f>
        <v>P2. Fortalecimiento de capacidades</v>
      </c>
      <c r="E80" s="45" t="s">
        <v>464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315</v>
      </c>
      <c r="J80" s="28" t="s">
        <v>316</v>
      </c>
      <c r="K80" s="35" t="str">
        <f t="shared" si="18"/>
        <v>R4.P2.3.1. Capacitación ad-hoc a los GSN sobre gestión de riesgos,  orientada a la provisión de SPP</v>
      </c>
      <c r="L80" s="1" t="s">
        <v>317</v>
      </c>
      <c r="M80" s="3" t="s">
        <v>129</v>
      </c>
      <c r="N80" s="3" t="s">
        <v>10</v>
      </c>
      <c r="O80" s="8" t="s">
        <v>318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298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119</v>
      </c>
      <c r="D81" s="59" t="str">
        <f>IFERROR(CONCATENATE(C81,". ",VLOOKUP(C81,'results, prods y acts'!$D$2:$E$12,2,FALSE)),CONCATENATE(C81,". "))</f>
        <v>P2. Fortalecimiento de capacidades</v>
      </c>
      <c r="E81" s="45" t="s">
        <v>463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319</v>
      </c>
      <c r="J81" s="28" t="s">
        <v>320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141</v>
      </c>
      <c r="M81" s="3" t="s">
        <v>142</v>
      </c>
      <c r="N81" s="3" t="s">
        <v>10</v>
      </c>
      <c r="O81" s="8" t="s">
        <v>321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298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119</v>
      </c>
      <c r="D82" s="59" t="str">
        <f>IFERROR(CONCATENATE(C82,". ",VLOOKUP(C82,'results, prods y acts'!$D$2:$E$12,2,FALSE)),CONCATENATE(C82,". "))</f>
        <v>P2. Fortalecimiento de capacidades</v>
      </c>
      <c r="E82" s="45" t="s">
        <v>463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322</v>
      </c>
      <c r="J82" s="28" t="s">
        <v>323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141</v>
      </c>
      <c r="M82" s="3" t="s">
        <v>142</v>
      </c>
      <c r="N82" s="3" t="s">
        <v>10</v>
      </c>
      <c r="O82" s="8" t="s">
        <v>324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298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119</v>
      </c>
      <c r="D83" s="59" t="str">
        <f>IFERROR(CONCATENATE(C83,". ",VLOOKUP(C83,'results, prods y acts'!$D$2:$E$12,2,FALSE)),CONCATENATE(C83,". "))</f>
        <v>P2. Fortalecimiento de capacidades</v>
      </c>
      <c r="E83" s="45" t="s">
        <v>463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325</v>
      </c>
      <c r="J83" s="28" t="s">
        <v>326</v>
      </c>
      <c r="K83" s="35" t="str">
        <f t="shared" si="18"/>
        <v xml:space="preserve">R4.P2.5.3. Charlas  en materia de control interno, modelo de integridad, gestión de riesgos, ética y temas relacionados dirigidas a funcionarios y servidores de los GN </v>
      </c>
      <c r="L83" s="1" t="s">
        <v>141</v>
      </c>
      <c r="M83" s="3" t="s">
        <v>142</v>
      </c>
      <c r="N83" s="3" t="s">
        <v>10</v>
      </c>
      <c r="O83" s="8" t="s">
        <v>327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298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144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470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328</v>
      </c>
      <c r="J84" s="4" t="s">
        <v>329</v>
      </c>
      <c r="K84" s="35" t="str">
        <f t="shared" si="18"/>
        <v>R4.P3.4.1. Propuesta de directiva/protocolo/lineamientos sobre control interno o modelo de integridad a nivel de GSN</v>
      </c>
      <c r="L84" s="3" t="s">
        <v>147</v>
      </c>
      <c r="M84" s="3" t="s">
        <v>148</v>
      </c>
      <c r="N84" s="3" t="s">
        <v>10</v>
      </c>
      <c r="O84" s="4" t="s">
        <v>330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298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144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471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331</v>
      </c>
      <c r="J85" s="4" t="s">
        <v>332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147</v>
      </c>
      <c r="M85" s="3" t="s">
        <v>148</v>
      </c>
      <c r="N85" s="3" t="s">
        <v>10</v>
      </c>
      <c r="O85" s="4" t="s">
        <v>330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298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152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466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333</v>
      </c>
      <c r="J86" s="4" t="s">
        <v>334</v>
      </c>
      <c r="K86" s="35" t="str">
        <f t="shared" si="18"/>
        <v>R4.P4.1.1. Propuesta de eficiencia de procesos en control interno o modelo de integridad</v>
      </c>
      <c r="L86" s="3" t="s">
        <v>147</v>
      </c>
      <c r="M86" s="3" t="s">
        <v>148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298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156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476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477</v>
      </c>
      <c r="J87" s="4" t="s">
        <v>335</v>
      </c>
      <c r="K87" s="35" t="str">
        <f t="shared" si="18"/>
        <v>R4.P5.1.1. Documentos de trabajo en control interno / modelo de integridad pública</v>
      </c>
      <c r="L87" s="3" t="s">
        <v>336</v>
      </c>
      <c r="M87" s="3" t="s">
        <v>45</v>
      </c>
      <c r="N87" s="3" t="s">
        <v>45</v>
      </c>
      <c r="O87" s="8" t="s">
        <v>337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298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156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467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338</v>
      </c>
      <c r="J88" s="4" t="s">
        <v>339</v>
      </c>
      <c r="K88" s="35" t="str">
        <f t="shared" si="18"/>
        <v>R4.P5.2.1. Publicaciones sobre cultura de prevención a través del SCI y el modelo de integridad pública</v>
      </c>
      <c r="L88" s="3" t="s">
        <v>336</v>
      </c>
      <c r="M88" s="3" t="s">
        <v>45</v>
      </c>
      <c r="N88" s="3" t="s">
        <v>45</v>
      </c>
      <c r="O88" s="8" t="s">
        <v>340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298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156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468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341</v>
      </c>
      <c r="J89" s="4" t="s">
        <v>342</v>
      </c>
      <c r="K89" s="35" t="str">
        <f t="shared" si="18"/>
        <v>R4.P5.3.1. Documento de politica sobre SCI y modelo de integridad pública</v>
      </c>
      <c r="L89" s="3" t="s">
        <v>233</v>
      </c>
      <c r="M89" s="3" t="s">
        <v>45</v>
      </c>
      <c r="N89" s="3" t="s">
        <v>235</v>
      </c>
      <c r="O89" s="4" t="s">
        <v>330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298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456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166</v>
      </c>
      <c r="H90" s="15" t="s">
        <v>343</v>
      </c>
      <c r="I90" s="21" t="s">
        <v>344</v>
      </c>
      <c r="J90" s="8" t="s">
        <v>345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346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298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456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166</v>
      </c>
      <c r="H91" s="15" t="s">
        <v>347</v>
      </c>
      <c r="I91" s="21" t="s">
        <v>348</v>
      </c>
      <c r="J91" s="4" t="s">
        <v>349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350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351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acts'!$D$2:$E$12,2,FALSE)),CONCATENATE(C92,". "))</f>
        <v>P1. Asistencia técnica</v>
      </c>
      <c r="E92" s="45" t="s">
        <v>461</v>
      </c>
      <c r="F92" s="59" t="str">
        <f>IFERROR(CONCATENATE(E92,". ",VLOOKUP(E92,'results, prods y acts'!$G$2:$H$16,2,FALSE)),"")</f>
        <v>P1.2. Acompañamiento</v>
      </c>
      <c r="G92" s="14" t="s">
        <v>353</v>
      </c>
      <c r="H92" s="41"/>
      <c r="I92" s="21" t="s">
        <v>354</v>
      </c>
      <c r="J92" s="2" t="s">
        <v>355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356</v>
      </c>
      <c r="O92" s="4" t="s">
        <v>357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351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acts'!$D$2:$E$12,2,FALSE)),CONCATENATE(C93,". "))</f>
        <v>P1. Asistencia técnica</v>
      </c>
      <c r="E93" s="45" t="s">
        <v>460</v>
      </c>
      <c r="F93" s="59" t="str">
        <f>IFERROR(CONCATENATE(E93,". ",VLOOKUP(E93,'results, prods y acts'!$G$2:$H$16,2,FALSE)),"")</f>
        <v>P1.3. Reuniones de retroalimentación</v>
      </c>
      <c r="G93" s="14" t="s">
        <v>353</v>
      </c>
      <c r="H93" s="41"/>
      <c r="I93" s="21" t="s">
        <v>358</v>
      </c>
      <c r="J93" s="2" t="s">
        <v>359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360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351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119</v>
      </c>
      <c r="D94" s="59" t="str">
        <f>IFERROR(CONCATENATE(C94,". ",VLOOKUP(C94,'results, prods y acts'!$D$2:$E$12,2,FALSE)),CONCATENATE(C94,". "))</f>
        <v>P2. Fortalecimiento de capacidades</v>
      </c>
      <c r="E94" s="45" t="s">
        <v>474</v>
      </c>
      <c r="F94" s="59" t="str">
        <f>IFERROR(CONCATENATE(E94,". ",VLOOKUP(E94,'results, prods y acts'!$G$2:$H$16,2,FALSE)),"")</f>
        <v/>
      </c>
      <c r="G94" s="14" t="s">
        <v>353</v>
      </c>
      <c r="H94" s="41"/>
      <c r="I94" s="21" t="s">
        <v>361</v>
      </c>
      <c r="J94" s="2" t="s">
        <v>362</v>
      </c>
      <c r="K94" s="35" t="str">
        <f t="shared" si="18"/>
        <v>R5.P2.2 .1. Diplomado especializado en recuperación de activos ilícitos</v>
      </c>
      <c r="L94" s="3" t="s">
        <v>216</v>
      </c>
      <c r="M94" s="3" t="s">
        <v>217</v>
      </c>
      <c r="N94" s="3" t="s">
        <v>10</v>
      </c>
      <c r="O94" s="4" t="s">
        <v>363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351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119</v>
      </c>
      <c r="D95" s="59" t="str">
        <f>IFERROR(CONCATENATE(C95,". ",VLOOKUP(C95,'results, prods y acts'!$D$2:$E$12,2,FALSE)),CONCATENATE(C95,". "))</f>
        <v>P2. Fortalecimiento de capacidades</v>
      </c>
      <c r="E95" s="45" t="s">
        <v>475</v>
      </c>
      <c r="F95" s="59" t="str">
        <f>IFERROR(CONCATENATE(E95,". ",VLOOKUP(E95,'results, prods y acts'!$G$2:$H$16,2,FALSE)),"")</f>
        <v>P2.4. Programa de entrenamiento</v>
      </c>
      <c r="G95" s="14" t="s">
        <v>353</v>
      </c>
      <c r="H95" s="41"/>
      <c r="I95" s="21" t="s">
        <v>364</v>
      </c>
      <c r="J95" s="2" t="s">
        <v>365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366</v>
      </c>
      <c r="M95" s="3" t="s">
        <v>367</v>
      </c>
      <c r="N95" s="3" t="s">
        <v>10</v>
      </c>
      <c r="O95" s="4" t="s">
        <v>368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351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119</v>
      </c>
      <c r="D96" s="59" t="str">
        <f>IFERROR(CONCATENATE(C96,". ",VLOOKUP(C96,'results, prods y acts'!$D$2:$E$12,2,FALSE)),CONCATENATE(C96,". "))</f>
        <v>P2. Fortalecimiento de capacidades</v>
      </c>
      <c r="E96" s="45" t="s">
        <v>475</v>
      </c>
      <c r="F96" s="59" t="str">
        <f>IFERROR(CONCATENATE(E96,". ",VLOOKUP(E96,'results, prods y acts'!$G$2:$H$16,2,FALSE)),"")</f>
        <v>P2.4. Programa de entrenamiento</v>
      </c>
      <c r="G96" s="14" t="s">
        <v>353</v>
      </c>
      <c r="H96" s="41"/>
      <c r="I96" s="21" t="s">
        <v>369</v>
      </c>
      <c r="J96" s="2" t="s">
        <v>370</v>
      </c>
      <c r="K96" s="35" t="str">
        <f t="shared" si="18"/>
        <v>R5.P2.4.2. Ejecución de Programas de entrenamiento en temas especializados vinculados a la recuperación de activos ilícitos</v>
      </c>
      <c r="L96" s="3" t="s">
        <v>371</v>
      </c>
      <c r="M96" s="3" t="s">
        <v>367</v>
      </c>
      <c r="N96" s="3" t="s">
        <v>10</v>
      </c>
      <c r="O96" s="4" t="s">
        <v>372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351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152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472</v>
      </c>
      <c r="F97" s="59" t="str">
        <f>IFERROR(CONCATENATE(E97,". ",VLOOKUP(E97,'results, prods y acts'!$G$2:$H$16,2,FALSE)),"")</f>
        <v>P4.2. Intervención costo-efectivaaa</v>
      </c>
      <c r="G97" s="14" t="s">
        <v>353</v>
      </c>
      <c r="H97" s="41"/>
      <c r="I97" s="21" t="s">
        <v>373</v>
      </c>
      <c r="J97" s="2" t="s">
        <v>374</v>
      </c>
      <c r="K97" s="35" t="str">
        <f t="shared" si="18"/>
        <v>R5.P4.2.1. Herramientas tecnológicas para la mejora de los procesos de recuperación de activos ilícitos</v>
      </c>
      <c r="L97" s="3" t="s">
        <v>375</v>
      </c>
      <c r="M97" s="3" t="s">
        <v>376</v>
      </c>
      <c r="N97" s="3" t="s">
        <v>10</v>
      </c>
      <c r="O97" s="4" t="s">
        <v>377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351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156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476</v>
      </c>
      <c r="F98" s="59" t="str">
        <f>IFERROR(CONCATENATE(E98,". ",VLOOKUP(E98,'results, prods y acts'!$G$2:$H$16,2,FALSE)),"")</f>
        <v>P5.1. Documentos de trabajo</v>
      </c>
      <c r="G98" s="14" t="s">
        <v>353</v>
      </c>
      <c r="H98" s="41"/>
      <c r="I98" s="21" t="s">
        <v>378</v>
      </c>
      <c r="J98" s="2" t="s">
        <v>379</v>
      </c>
      <c r="K98" s="35" t="str">
        <f t="shared" si="18"/>
        <v>R5.P5.1.1. Revista especializada en recuperación de activos ilícitos</v>
      </c>
      <c r="L98" s="3" t="s">
        <v>380</v>
      </c>
      <c r="M98" s="3" t="s">
        <v>381</v>
      </c>
      <c r="N98" s="3" t="s">
        <v>45</v>
      </c>
      <c r="O98" s="4" t="s">
        <v>382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351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156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467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353</v>
      </c>
      <c r="H99" s="41"/>
      <c r="I99" s="21" t="s">
        <v>383</v>
      </c>
      <c r="J99" s="2" t="s">
        <v>384</v>
      </c>
      <c r="K99" s="35" t="str">
        <f t="shared" si="18"/>
        <v>R5.P5.2.1. Boletín de buenas prácticas y lecciones aprendidas para la recuperación de activos ilícitos</v>
      </c>
      <c r="L99" s="3" t="s">
        <v>385</v>
      </c>
      <c r="M99" s="3" t="s">
        <v>386</v>
      </c>
      <c r="N99" s="3" t="s">
        <v>45</v>
      </c>
      <c r="O99" s="4" t="s">
        <v>387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351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156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467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353</v>
      </c>
      <c r="H100" s="41"/>
      <c r="I100" s="21" t="s">
        <v>388</v>
      </c>
      <c r="J100" s="2" t="s">
        <v>389</v>
      </c>
      <c r="K100" s="35" t="str">
        <f t="shared" si="18"/>
        <v>R5.P5.2.2. Estudios de casos de recuperación de activos ilícitos</v>
      </c>
      <c r="L100" s="3" t="s">
        <v>390</v>
      </c>
      <c r="M100" s="3" t="s">
        <v>10</v>
      </c>
      <c r="N100" s="3" t="s">
        <v>45</v>
      </c>
      <c r="O100" s="4" t="s">
        <v>391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392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acts'!$D$2:$E$12,2,FALSE)),CONCATENATE(C101,". "))</f>
        <v>P1. Asistencia técnica</v>
      </c>
      <c r="E101" s="45" t="s">
        <v>459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394</v>
      </c>
      <c r="J101" s="2" t="s">
        <v>395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396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392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acts'!$D$2:$E$12,2,FALSE)),CONCATENATE(C102,". "))</f>
        <v>P1. Asistencia técnica</v>
      </c>
      <c r="E102" s="45" t="s">
        <v>461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397</v>
      </c>
      <c r="J102" s="2" t="s">
        <v>398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399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392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acts'!$D$2:$E$12,2,FALSE)),CONCATENATE(C103,". "))</f>
        <v>P1. Asistencia técnica</v>
      </c>
      <c r="E103" s="45" t="s">
        <v>461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400</v>
      </c>
      <c r="J103" s="2" t="s">
        <v>401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402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392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acts'!$D$2:$E$12,2,FALSE)),CONCATENATE(C104,". "))</f>
        <v>P1. Asistencia técnica</v>
      </c>
      <c r="E104" s="45" t="s">
        <v>461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403</v>
      </c>
      <c r="J104" s="31" t="s">
        <v>404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405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392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acts'!$D$2:$E$12,2,FALSE)),CONCATENATE(C105,". "))</f>
        <v>P1. Asistencia técnica</v>
      </c>
      <c r="E105" s="45" t="s">
        <v>461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406</v>
      </c>
      <c r="J105" s="32" t="s">
        <v>407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408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392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acts'!$D$2:$E$12,2,FALSE)),CONCATENATE(C106,". "))</f>
        <v>P1. Asistencia técnica</v>
      </c>
      <c r="E106" s="45" t="s">
        <v>461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409</v>
      </c>
      <c r="J106" s="31" t="s">
        <v>410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405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392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acts'!$D$2:$E$12,2,FALSE)),CONCATENATE(C107,". "))</f>
        <v>P1. Asistencia técnica</v>
      </c>
      <c r="E107" s="45" t="s">
        <v>460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411</v>
      </c>
      <c r="J107" s="4" t="s">
        <v>412</v>
      </c>
      <c r="K107" s="35" t="str">
        <f t="shared" si="18"/>
        <v>CB.P1.3.1. Reuniones retroalimentación para el seguimiento de la ejecución</v>
      </c>
      <c r="L107" s="3" t="s">
        <v>209</v>
      </c>
      <c r="M107" s="3" t="s">
        <v>28</v>
      </c>
      <c r="N107" s="3" t="s">
        <v>94</v>
      </c>
      <c r="O107" s="4" t="s">
        <v>413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392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119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462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414</v>
      </c>
      <c r="J108" s="28" t="s">
        <v>415</v>
      </c>
      <c r="K108" s="35" t="str">
        <f t="shared" si="18"/>
        <v>CB.P2.1.1. Curso relacionado al manejo en el uso de la herramienta SMART para el control y vigilancia</v>
      </c>
      <c r="L108" s="3" t="s">
        <v>123</v>
      </c>
      <c r="M108" s="3" t="s">
        <v>124</v>
      </c>
      <c r="N108" s="3" t="s">
        <v>130</v>
      </c>
      <c r="O108" s="4" t="s">
        <v>416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392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119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462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417</v>
      </c>
      <c r="J109" s="28" t="s">
        <v>418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123</v>
      </c>
      <c r="M109" s="3" t="s">
        <v>124</v>
      </c>
      <c r="N109" s="3" t="s">
        <v>130</v>
      </c>
      <c r="O109" s="4" t="s">
        <v>416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392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119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463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419</v>
      </c>
      <c r="J110" s="28" t="s">
        <v>420</v>
      </c>
      <c r="K110" s="35" t="str">
        <f t="shared" si="18"/>
        <v>CB.P2.5.1. Charlas sobre gestión participativa</v>
      </c>
      <c r="L110" s="3" t="s">
        <v>141</v>
      </c>
      <c r="M110" s="3" t="s">
        <v>421</v>
      </c>
      <c r="N110" s="3" t="s">
        <v>130</v>
      </c>
      <c r="O110" s="4" t="s">
        <v>416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392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119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463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422</v>
      </c>
      <c r="J111" s="28" t="s">
        <v>423</v>
      </c>
      <c r="K111" s="35" t="str">
        <f t="shared" si="18"/>
        <v>CB.P2.5.2. Charlas sobre vigilancia y control en ACR</v>
      </c>
      <c r="L111" s="3" t="s">
        <v>141</v>
      </c>
      <c r="M111" s="3" t="s">
        <v>421</v>
      </c>
      <c r="N111" s="3" t="s">
        <v>130</v>
      </c>
      <c r="O111" s="4" t="s">
        <v>416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392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119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463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424</v>
      </c>
      <c r="J112" s="28" t="s">
        <v>425</v>
      </c>
      <c r="K112" s="35" t="str">
        <f t="shared" si="18"/>
        <v>CB.P2.5.3. Charlas sobre monitoreo remoto</v>
      </c>
      <c r="L112" s="3" t="s">
        <v>141</v>
      </c>
      <c r="M112" s="3" t="s">
        <v>421</v>
      </c>
      <c r="N112" s="3" t="s">
        <v>130</v>
      </c>
      <c r="O112" s="4" t="s">
        <v>416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392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144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465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426</v>
      </c>
      <c r="J113" s="28" t="s">
        <v>427</v>
      </c>
      <c r="K113" s="35" t="str">
        <f t="shared" si="18"/>
        <v>CB.P3.1.2. Propuesta de protocolo para el monitoreo remoto en ACR y su zona de influencia</v>
      </c>
      <c r="L113" s="3" t="s">
        <v>428</v>
      </c>
      <c r="M113" s="3" t="s">
        <v>148</v>
      </c>
      <c r="N113" s="3" t="s">
        <v>10</v>
      </c>
      <c r="O113" s="4" t="s">
        <v>429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392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144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465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430</v>
      </c>
      <c r="J114" s="28" t="s">
        <v>431</v>
      </c>
      <c r="K114" s="35" t="str">
        <f t="shared" si="18"/>
        <v>CB.P3.1.3. Propuesta de protocolo para el aprovechamiento sostenible de recursos</v>
      </c>
      <c r="L114" s="3" t="s">
        <v>428</v>
      </c>
      <c r="M114" s="3" t="s">
        <v>148</v>
      </c>
      <c r="N114" s="3" t="s">
        <v>10</v>
      </c>
      <c r="O114" s="4" t="s">
        <v>432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392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152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466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433</v>
      </c>
      <c r="J115" s="28" t="s">
        <v>434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435</v>
      </c>
      <c r="M115" s="33" t="s">
        <v>436</v>
      </c>
      <c r="N115" s="34" t="s">
        <v>10</v>
      </c>
      <c r="O115" s="4" t="s">
        <v>437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392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156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476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438</v>
      </c>
      <c r="J116" s="28" t="s">
        <v>439</v>
      </c>
      <c r="K116" s="35" t="str">
        <f t="shared" si="18"/>
        <v>CB.P5.1.1. Documento de trabajo sobre gobernanza de la conservación de la biodiversidad</v>
      </c>
      <c r="L116" s="33" t="s">
        <v>440</v>
      </c>
      <c r="M116" s="33" t="s">
        <v>45</v>
      </c>
      <c r="N116" s="3" t="s">
        <v>160</v>
      </c>
      <c r="O116" s="8" t="s">
        <v>441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392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456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236</v>
      </c>
      <c r="H117" s="16" t="s">
        <v>442</v>
      </c>
      <c r="I117" s="35" t="s">
        <v>443</v>
      </c>
      <c r="J117" s="4" t="s">
        <v>444</v>
      </c>
      <c r="K117" s="35" t="str">
        <f t="shared" si="18"/>
        <v>CB.P6.1. Reunión de coordinacion con SERNANP para la definición y ejecución del plan de acción</v>
      </c>
      <c r="L117" s="3" t="s">
        <v>445</v>
      </c>
      <c r="M117" s="3" t="s">
        <v>28</v>
      </c>
      <c r="N117" s="3" t="s">
        <v>10</v>
      </c>
      <c r="O117" s="4" t="s">
        <v>294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392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456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236</v>
      </c>
      <c r="H118" s="16" t="s">
        <v>446</v>
      </c>
      <c r="I118" s="35" t="s">
        <v>447</v>
      </c>
      <c r="J118" s="4" t="s">
        <v>448</v>
      </c>
      <c r="K118" s="35" t="str">
        <f t="shared" si="18"/>
        <v>CB.P6.2. Reuniones de coordinación con ONG para articulación territorial</v>
      </c>
      <c r="L118" s="3" t="s">
        <v>445</v>
      </c>
      <c r="M118" s="3" t="s">
        <v>28</v>
      </c>
      <c r="N118" s="3" t="s">
        <v>10</v>
      </c>
      <c r="O118" s="4" t="s">
        <v>449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67" workbookViewId="0">
      <selection activeCell="G1" sqref="G1"/>
    </sheetView>
  </sheetViews>
  <sheetFormatPr baseColWidth="10" defaultColWidth="10.85546875" defaultRowHeight="12.75"/>
  <cols>
    <col min="1" max="1" width="10.85546875" style="54"/>
    <col min="2" max="2" width="41.85546875" style="54" customWidth="1"/>
    <col min="3" max="4" width="10.85546875" style="54"/>
    <col min="5" max="5" width="50.85546875" style="54" bestFit="1" customWidth="1"/>
    <col min="6" max="7" width="10.85546875" style="54"/>
    <col min="8" max="8" width="44.28515625" style="54" customWidth="1"/>
    <col min="9" max="16384" width="10.85546875" style="56"/>
  </cols>
  <sheetData>
    <row r="1" spans="1:8">
      <c r="A1" s="55" t="s">
        <v>451</v>
      </c>
      <c r="B1" s="55" t="s">
        <v>495</v>
      </c>
      <c r="C1" s="56"/>
      <c r="D1" s="55" t="s">
        <v>451</v>
      </c>
      <c r="E1" s="55" t="s">
        <v>496</v>
      </c>
      <c r="G1" s="55" t="s">
        <v>451</v>
      </c>
      <c r="H1" s="55" t="s">
        <v>458</v>
      </c>
    </row>
    <row r="2" spans="1:8" ht="25.5">
      <c r="A2" s="53" t="s">
        <v>3</v>
      </c>
      <c r="B2" s="53" t="s">
        <v>4</v>
      </c>
      <c r="D2" s="53" t="s">
        <v>5</v>
      </c>
      <c r="E2" s="53" t="s">
        <v>6</v>
      </c>
      <c r="G2" s="57" t="s">
        <v>459</v>
      </c>
      <c r="H2" s="57" t="s">
        <v>82</v>
      </c>
    </row>
    <row r="3" spans="1:8" ht="38.25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461</v>
      </c>
      <c r="H3" s="57" t="s">
        <v>88</v>
      </c>
    </row>
    <row r="4" spans="1:8" ht="38.25">
      <c r="A4" s="53" t="s">
        <v>183</v>
      </c>
      <c r="B4" s="53" t="s">
        <v>184</v>
      </c>
      <c r="D4" s="53" t="s">
        <v>23</v>
      </c>
      <c r="E4" s="53" t="s">
        <v>24</v>
      </c>
      <c r="G4" s="57" t="s">
        <v>460</v>
      </c>
      <c r="H4" s="57" t="s">
        <v>483</v>
      </c>
    </row>
    <row r="5" spans="1:8" ht="38.25">
      <c r="A5" s="53" t="s">
        <v>244</v>
      </c>
      <c r="B5" s="53" t="s">
        <v>245</v>
      </c>
      <c r="D5" s="53" t="s">
        <v>34</v>
      </c>
      <c r="E5" s="53" t="s">
        <v>35</v>
      </c>
      <c r="G5" s="57" t="s">
        <v>462</v>
      </c>
      <c r="H5" s="57" t="s">
        <v>484</v>
      </c>
    </row>
    <row r="6" spans="1:8" ht="25.5">
      <c r="A6" s="53" t="s">
        <v>298</v>
      </c>
      <c r="B6" s="53" t="s">
        <v>299</v>
      </c>
      <c r="D6" s="53" t="s">
        <v>62</v>
      </c>
      <c r="E6" s="53" t="s">
        <v>63</v>
      </c>
      <c r="G6" s="57" t="s">
        <v>469</v>
      </c>
      <c r="H6" s="57" t="s">
        <v>217</v>
      </c>
    </row>
    <row r="7" spans="1:8" ht="25.5">
      <c r="A7" s="53" t="s">
        <v>351</v>
      </c>
      <c r="B7" s="53" t="s">
        <v>352</v>
      </c>
      <c r="D7" s="53" t="s">
        <v>68</v>
      </c>
      <c r="E7" s="53" t="s">
        <v>69</v>
      </c>
      <c r="G7" s="57" t="s">
        <v>464</v>
      </c>
      <c r="H7" s="57" t="s">
        <v>485</v>
      </c>
    </row>
    <row r="8" spans="1:8" ht="25.5">
      <c r="A8" s="53" t="s">
        <v>392</v>
      </c>
      <c r="B8" s="53" t="s">
        <v>393</v>
      </c>
      <c r="D8" s="53" t="s">
        <v>77</v>
      </c>
      <c r="E8" s="53" t="s">
        <v>78</v>
      </c>
      <c r="G8" s="57" t="s">
        <v>475</v>
      </c>
      <c r="H8" s="57" t="s">
        <v>486</v>
      </c>
    </row>
    <row r="9" spans="1:8">
      <c r="D9" s="53" t="s">
        <v>119</v>
      </c>
      <c r="E9" s="53" t="s">
        <v>120</v>
      </c>
      <c r="G9" s="57" t="s">
        <v>463</v>
      </c>
      <c r="H9" s="57" t="s">
        <v>142</v>
      </c>
    </row>
    <row r="10" spans="1:8">
      <c r="D10" s="53" t="s">
        <v>144</v>
      </c>
      <c r="E10" s="53" t="s">
        <v>276</v>
      </c>
      <c r="G10" s="57" t="s">
        <v>470</v>
      </c>
      <c r="H10" s="52" t="s">
        <v>487</v>
      </c>
    </row>
    <row r="11" spans="1:8" ht="25.5">
      <c r="D11" s="53" t="s">
        <v>152</v>
      </c>
      <c r="E11" s="57" t="s">
        <v>482</v>
      </c>
      <c r="G11" s="57" t="s">
        <v>471</v>
      </c>
      <c r="H11" s="57" t="s">
        <v>488</v>
      </c>
    </row>
    <row r="12" spans="1:8">
      <c r="D12" s="53" t="s">
        <v>156</v>
      </c>
      <c r="E12" s="57" t="s">
        <v>481</v>
      </c>
      <c r="G12" s="57" t="s">
        <v>466</v>
      </c>
      <c r="H12" s="57" t="s">
        <v>489</v>
      </c>
    </row>
    <row r="13" spans="1:8">
      <c r="D13" s="53" t="s">
        <v>456</v>
      </c>
      <c r="E13" s="53"/>
      <c r="G13" s="57" t="s">
        <v>472</v>
      </c>
      <c r="H13" s="57" t="s">
        <v>490</v>
      </c>
    </row>
    <row r="14" spans="1:8">
      <c r="G14" s="57" t="s">
        <v>476</v>
      </c>
      <c r="H14" s="57" t="s">
        <v>491</v>
      </c>
    </row>
    <row r="15" spans="1:8" ht="25.5">
      <c r="G15" s="57" t="s">
        <v>467</v>
      </c>
      <c r="H15" s="57" t="s">
        <v>492</v>
      </c>
    </row>
    <row r="16" spans="1:8">
      <c r="G16" s="57" t="s">
        <v>468</v>
      </c>
      <c r="H16" s="57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zoomScale="69" workbookViewId="0">
      <selection activeCell="F32" sqref="F32"/>
    </sheetView>
  </sheetViews>
  <sheetFormatPr baseColWidth="10" defaultRowHeight="12.75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85546875" bestFit="1" customWidth="1"/>
    <col min="8" max="8" width="10.28515625" bestFit="1" customWidth="1"/>
    <col min="9" max="9" width="28.85546875" bestFit="1" customWidth="1"/>
    <col min="10" max="10" width="20.5703125" customWidth="1"/>
    <col min="11" max="11" width="31" customWidth="1"/>
    <col min="12" max="12" width="28.140625" customWidth="1"/>
  </cols>
  <sheetData>
    <row r="1" spans="1:12">
      <c r="A1" s="62" t="s">
        <v>522</v>
      </c>
      <c r="B1" s="62" t="s">
        <v>523</v>
      </c>
      <c r="C1" s="62" t="s">
        <v>708</v>
      </c>
      <c r="D1" s="62" t="s">
        <v>709</v>
      </c>
      <c r="E1" s="62" t="s">
        <v>713</v>
      </c>
      <c r="F1" s="62" t="s">
        <v>524</v>
      </c>
      <c r="G1" s="62" t="s">
        <v>638</v>
      </c>
      <c r="H1" s="62" t="s">
        <v>495</v>
      </c>
      <c r="I1" s="62" t="s">
        <v>525</v>
      </c>
      <c r="J1" s="62" t="s">
        <v>526</v>
      </c>
      <c r="K1" s="62" t="s">
        <v>527</v>
      </c>
      <c r="L1" s="62" t="s">
        <v>528</v>
      </c>
    </row>
    <row r="2" spans="1:12">
      <c r="A2" t="s">
        <v>529</v>
      </c>
      <c r="B2" t="s">
        <v>710</v>
      </c>
      <c r="C2" s="63" t="s">
        <v>643</v>
      </c>
      <c r="D2" s="63" t="s">
        <v>675</v>
      </c>
      <c r="E2" t="s">
        <v>530</v>
      </c>
      <c r="F2" t="s">
        <v>531</v>
      </c>
      <c r="G2" t="s">
        <v>532</v>
      </c>
      <c r="H2" t="s">
        <v>244</v>
      </c>
      <c r="I2" t="s">
        <v>533</v>
      </c>
      <c r="J2" t="s">
        <v>534</v>
      </c>
      <c r="K2" t="s">
        <v>535</v>
      </c>
    </row>
    <row r="3" spans="1:12">
      <c r="A3" t="s">
        <v>536</v>
      </c>
      <c r="B3" t="s">
        <v>710</v>
      </c>
      <c r="C3" s="63" t="s">
        <v>644</v>
      </c>
      <c r="D3" s="63" t="s">
        <v>676</v>
      </c>
      <c r="E3" t="s">
        <v>530</v>
      </c>
      <c r="F3" t="s">
        <v>537</v>
      </c>
      <c r="G3" t="s">
        <v>538</v>
      </c>
      <c r="H3" t="s">
        <v>183</v>
      </c>
      <c r="I3" t="s">
        <v>533</v>
      </c>
      <c r="J3">
        <v>980636629</v>
      </c>
      <c r="K3" t="s">
        <v>539</v>
      </c>
      <c r="L3" t="s">
        <v>540</v>
      </c>
    </row>
    <row r="4" spans="1:12">
      <c r="A4" t="s">
        <v>541</v>
      </c>
      <c r="B4" t="s">
        <v>710</v>
      </c>
      <c r="C4" s="63" t="s">
        <v>645</v>
      </c>
      <c r="D4" s="63" t="s">
        <v>677</v>
      </c>
      <c r="E4" t="s">
        <v>542</v>
      </c>
      <c r="F4" t="s">
        <v>543</v>
      </c>
      <c r="G4" t="s">
        <v>544</v>
      </c>
      <c r="H4" t="s">
        <v>298</v>
      </c>
      <c r="I4" t="s">
        <v>545</v>
      </c>
      <c r="J4">
        <v>954693246</v>
      </c>
      <c r="K4" t="s">
        <v>546</v>
      </c>
    </row>
    <row r="5" spans="1:12">
      <c r="A5" t="s">
        <v>547</v>
      </c>
      <c r="B5" t="s">
        <v>710</v>
      </c>
      <c r="C5" s="63" t="s">
        <v>646</v>
      </c>
      <c r="D5" s="63" t="s">
        <v>678</v>
      </c>
      <c r="E5" t="s">
        <v>530</v>
      </c>
      <c r="F5" t="s">
        <v>537</v>
      </c>
      <c r="G5" t="s">
        <v>548</v>
      </c>
      <c r="H5" t="s">
        <v>183</v>
      </c>
      <c r="I5" t="s">
        <v>533</v>
      </c>
      <c r="J5">
        <v>953911888</v>
      </c>
      <c r="K5" t="s">
        <v>549</v>
      </c>
      <c r="L5" t="s">
        <v>550</v>
      </c>
    </row>
    <row r="6" spans="1:12">
      <c r="A6" t="s">
        <v>551</v>
      </c>
      <c r="B6" t="s">
        <v>710</v>
      </c>
      <c r="C6" s="63" t="s">
        <v>647</v>
      </c>
      <c r="D6" s="63" t="s">
        <v>679</v>
      </c>
      <c r="E6" t="s">
        <v>530</v>
      </c>
      <c r="F6" t="s">
        <v>537</v>
      </c>
      <c r="G6" t="s">
        <v>552</v>
      </c>
      <c r="H6" t="s">
        <v>183</v>
      </c>
      <c r="I6" t="s">
        <v>533</v>
      </c>
      <c r="J6">
        <v>949910756</v>
      </c>
      <c r="K6" t="s">
        <v>553</v>
      </c>
      <c r="L6" t="s">
        <v>554</v>
      </c>
    </row>
    <row r="7" spans="1:12">
      <c r="A7" t="s">
        <v>555</v>
      </c>
      <c r="B7" t="s">
        <v>710</v>
      </c>
      <c r="C7" s="63" t="s">
        <v>648</v>
      </c>
      <c r="D7" s="63" t="s">
        <v>680</v>
      </c>
      <c r="E7" t="s">
        <v>530</v>
      </c>
      <c r="F7" t="s">
        <v>537</v>
      </c>
      <c r="G7" t="s">
        <v>556</v>
      </c>
      <c r="H7" t="s">
        <v>183</v>
      </c>
      <c r="I7" t="s">
        <v>533</v>
      </c>
      <c r="J7">
        <v>965195777</v>
      </c>
      <c r="K7" t="s">
        <v>557</v>
      </c>
      <c r="L7" t="s">
        <v>558</v>
      </c>
    </row>
    <row r="8" spans="1:12">
      <c r="A8" t="s">
        <v>559</v>
      </c>
      <c r="B8" t="s">
        <v>710</v>
      </c>
      <c r="C8" s="63" t="s">
        <v>649</v>
      </c>
      <c r="D8" s="63" t="s">
        <v>681</v>
      </c>
      <c r="E8" t="s">
        <v>530</v>
      </c>
      <c r="F8" t="s">
        <v>560</v>
      </c>
      <c r="G8" t="s">
        <v>548</v>
      </c>
      <c r="H8" t="s">
        <v>74</v>
      </c>
      <c r="I8" t="s">
        <v>533</v>
      </c>
      <c r="J8">
        <v>989244539</v>
      </c>
      <c r="K8" t="s">
        <v>561</v>
      </c>
      <c r="L8" t="s">
        <v>562</v>
      </c>
    </row>
    <row r="9" spans="1:12">
      <c r="A9" t="s">
        <v>563</v>
      </c>
      <c r="B9" t="s">
        <v>710</v>
      </c>
      <c r="C9" s="63" t="s">
        <v>650</v>
      </c>
      <c r="D9" s="63" t="s">
        <v>682</v>
      </c>
      <c r="E9" t="s">
        <v>530</v>
      </c>
      <c r="F9" t="s">
        <v>560</v>
      </c>
      <c r="G9" t="s">
        <v>538</v>
      </c>
      <c r="H9" t="s">
        <v>74</v>
      </c>
      <c r="I9" t="s">
        <v>533</v>
      </c>
      <c r="K9" t="s">
        <v>564</v>
      </c>
    </row>
    <row r="10" spans="1:12">
      <c r="A10" t="s">
        <v>565</v>
      </c>
      <c r="B10" t="s">
        <v>710</v>
      </c>
      <c r="C10" s="63" t="s">
        <v>651</v>
      </c>
      <c r="D10" s="63" t="s">
        <v>683</v>
      </c>
      <c r="E10" t="s">
        <v>542</v>
      </c>
      <c r="F10" t="s">
        <v>566</v>
      </c>
      <c r="G10" t="s">
        <v>544</v>
      </c>
      <c r="H10" s="61" t="s">
        <v>34</v>
      </c>
      <c r="I10" t="s">
        <v>567</v>
      </c>
      <c r="K10" t="s">
        <v>568</v>
      </c>
    </row>
    <row r="11" spans="1:12">
      <c r="A11" t="s">
        <v>569</v>
      </c>
      <c r="B11" t="s">
        <v>710</v>
      </c>
      <c r="C11" s="63" t="s">
        <v>652</v>
      </c>
      <c r="D11" s="63" t="s">
        <v>684</v>
      </c>
      <c r="E11" t="s">
        <v>530</v>
      </c>
      <c r="F11" t="s">
        <v>531</v>
      </c>
      <c r="G11" t="s">
        <v>570</v>
      </c>
      <c r="H11" t="s">
        <v>244</v>
      </c>
      <c r="I11" t="s">
        <v>533</v>
      </c>
      <c r="K11" t="s">
        <v>571</v>
      </c>
    </row>
    <row r="12" spans="1:12">
      <c r="A12" t="s">
        <v>572</v>
      </c>
      <c r="B12" t="s">
        <v>710</v>
      </c>
      <c r="C12" s="63" t="s">
        <v>653</v>
      </c>
      <c r="D12" s="63" t="s">
        <v>685</v>
      </c>
      <c r="E12" t="s">
        <v>530</v>
      </c>
      <c r="F12" t="s">
        <v>537</v>
      </c>
      <c r="G12" t="s">
        <v>573</v>
      </c>
      <c r="H12" t="s">
        <v>183</v>
      </c>
      <c r="I12" t="s">
        <v>533</v>
      </c>
      <c r="J12">
        <v>945047558</v>
      </c>
      <c r="K12" t="s">
        <v>574</v>
      </c>
      <c r="L12" t="s">
        <v>575</v>
      </c>
    </row>
    <row r="13" spans="1:12">
      <c r="A13" t="s">
        <v>576</v>
      </c>
      <c r="B13" t="s">
        <v>710</v>
      </c>
      <c r="C13" s="63" t="s">
        <v>654</v>
      </c>
      <c r="D13" s="63" t="s">
        <v>686</v>
      </c>
      <c r="E13" t="s">
        <v>530</v>
      </c>
      <c r="F13" t="s">
        <v>560</v>
      </c>
      <c r="G13" t="s">
        <v>552</v>
      </c>
      <c r="H13" t="s">
        <v>74</v>
      </c>
      <c r="I13" t="s">
        <v>533</v>
      </c>
      <c r="J13">
        <v>914819913</v>
      </c>
      <c r="K13" t="s">
        <v>577</v>
      </c>
      <c r="L13" t="s">
        <v>578</v>
      </c>
    </row>
    <row r="14" spans="1:12">
      <c r="A14" t="s">
        <v>579</v>
      </c>
      <c r="B14" t="s">
        <v>710</v>
      </c>
      <c r="C14" s="63" t="s">
        <v>655</v>
      </c>
      <c r="D14" s="63" t="s">
        <v>687</v>
      </c>
      <c r="E14" t="s">
        <v>530</v>
      </c>
      <c r="F14" t="s">
        <v>560</v>
      </c>
      <c r="G14" t="s">
        <v>573</v>
      </c>
      <c r="H14" t="s">
        <v>74</v>
      </c>
      <c r="I14" t="s">
        <v>533</v>
      </c>
      <c r="J14">
        <v>952689761</v>
      </c>
      <c r="K14" t="s">
        <v>580</v>
      </c>
      <c r="L14" t="s">
        <v>581</v>
      </c>
    </row>
    <row r="15" spans="1:12">
      <c r="A15" t="s">
        <v>582</v>
      </c>
      <c r="B15" t="s">
        <v>710</v>
      </c>
      <c r="C15" s="63" t="s">
        <v>656</v>
      </c>
      <c r="D15" s="63" t="s">
        <v>688</v>
      </c>
      <c r="E15" t="s">
        <v>583</v>
      </c>
      <c r="F15" t="s">
        <v>584</v>
      </c>
      <c r="G15" t="s">
        <v>585</v>
      </c>
      <c r="H15" t="s">
        <v>351</v>
      </c>
      <c r="I15" t="s">
        <v>586</v>
      </c>
      <c r="K15" t="s">
        <v>587</v>
      </c>
    </row>
    <row r="16" spans="1:12">
      <c r="A16" t="s">
        <v>588</v>
      </c>
      <c r="B16" t="s">
        <v>710</v>
      </c>
      <c r="C16" s="63" t="s">
        <v>657</v>
      </c>
      <c r="D16" s="63" t="s">
        <v>689</v>
      </c>
      <c r="E16" t="s">
        <v>542</v>
      </c>
      <c r="F16" t="s">
        <v>560</v>
      </c>
      <c r="G16" t="s">
        <v>544</v>
      </c>
      <c r="H16" t="s">
        <v>74</v>
      </c>
      <c r="I16" t="s">
        <v>533</v>
      </c>
      <c r="J16" t="s">
        <v>589</v>
      </c>
      <c r="K16" t="s">
        <v>590</v>
      </c>
      <c r="L16" t="s">
        <v>591</v>
      </c>
    </row>
    <row r="17" spans="1:12">
      <c r="A17" t="s">
        <v>592</v>
      </c>
      <c r="B17" t="s">
        <v>710</v>
      </c>
      <c r="C17" s="63" t="s">
        <v>658</v>
      </c>
      <c r="D17" s="63" t="s">
        <v>690</v>
      </c>
      <c r="E17" t="s">
        <v>542</v>
      </c>
      <c r="F17" t="s">
        <v>531</v>
      </c>
      <c r="G17" t="s">
        <v>544</v>
      </c>
      <c r="H17" t="s">
        <v>244</v>
      </c>
      <c r="I17" t="s">
        <v>533</v>
      </c>
      <c r="J17">
        <v>922756652</v>
      </c>
      <c r="K17" t="s">
        <v>593</v>
      </c>
      <c r="L17" t="s">
        <v>594</v>
      </c>
    </row>
    <row r="18" spans="1:12">
      <c r="A18" t="s">
        <v>595</v>
      </c>
      <c r="B18" t="s">
        <v>710</v>
      </c>
      <c r="C18" s="63" t="s">
        <v>659</v>
      </c>
      <c r="D18" s="63" t="s">
        <v>691</v>
      </c>
      <c r="E18" t="s">
        <v>530</v>
      </c>
      <c r="F18" t="s">
        <v>531</v>
      </c>
      <c r="G18" t="s">
        <v>596</v>
      </c>
      <c r="H18" t="s">
        <v>244</v>
      </c>
      <c r="I18" t="s">
        <v>533</v>
      </c>
      <c r="J18">
        <v>949411116</v>
      </c>
      <c r="K18" t="s">
        <v>597</v>
      </c>
    </row>
    <row r="19" spans="1:12">
      <c r="A19" t="s">
        <v>598</v>
      </c>
      <c r="B19" t="s">
        <v>710</v>
      </c>
      <c r="C19" s="63" t="s">
        <v>660</v>
      </c>
      <c r="D19" s="63" t="s">
        <v>692</v>
      </c>
      <c r="E19" t="s">
        <v>530</v>
      </c>
      <c r="F19" t="s">
        <v>537</v>
      </c>
      <c r="G19" t="s">
        <v>599</v>
      </c>
      <c r="H19" t="s">
        <v>183</v>
      </c>
      <c r="I19" t="s">
        <v>533</v>
      </c>
      <c r="K19" t="s">
        <v>600</v>
      </c>
    </row>
    <row r="20" spans="1:12">
      <c r="A20" t="s">
        <v>601</v>
      </c>
      <c r="B20" t="s">
        <v>710</v>
      </c>
      <c r="C20" s="63" t="s">
        <v>661</v>
      </c>
      <c r="D20" s="63" t="s">
        <v>693</v>
      </c>
      <c r="E20" t="s">
        <v>542</v>
      </c>
      <c r="F20" t="s">
        <v>543</v>
      </c>
      <c r="G20" t="s">
        <v>544</v>
      </c>
      <c r="H20" t="s">
        <v>298</v>
      </c>
      <c r="I20" t="s">
        <v>545</v>
      </c>
      <c r="K20" t="s">
        <v>602</v>
      </c>
    </row>
    <row r="21" spans="1:12">
      <c r="A21" t="s">
        <v>603</v>
      </c>
      <c r="B21" t="s">
        <v>710</v>
      </c>
      <c r="C21" s="63" t="s">
        <v>662</v>
      </c>
      <c r="D21" s="63" t="s">
        <v>694</v>
      </c>
      <c r="E21" t="s">
        <v>542</v>
      </c>
      <c r="F21" t="s">
        <v>537</v>
      </c>
      <c r="G21" t="s">
        <v>544</v>
      </c>
      <c r="H21" t="s">
        <v>183</v>
      </c>
      <c r="I21" t="s">
        <v>533</v>
      </c>
      <c r="J21">
        <v>980449097</v>
      </c>
      <c r="K21" t="s">
        <v>604</v>
      </c>
      <c r="L21" t="s">
        <v>605</v>
      </c>
    </row>
    <row r="22" spans="1:12">
      <c r="A22" t="s">
        <v>606</v>
      </c>
      <c r="B22" t="s">
        <v>710</v>
      </c>
      <c r="C22" s="63" t="s">
        <v>663</v>
      </c>
      <c r="D22" s="63" t="s">
        <v>695</v>
      </c>
      <c r="E22" t="s">
        <v>530</v>
      </c>
      <c r="F22" t="s">
        <v>560</v>
      </c>
      <c r="G22" t="s">
        <v>599</v>
      </c>
      <c r="H22" t="s">
        <v>74</v>
      </c>
      <c r="I22" t="s">
        <v>533</v>
      </c>
      <c r="J22">
        <v>981800598</v>
      </c>
      <c r="K22" t="s">
        <v>607</v>
      </c>
      <c r="L22" t="s">
        <v>608</v>
      </c>
    </row>
    <row r="23" spans="1:12">
      <c r="A23" t="s">
        <v>609</v>
      </c>
      <c r="B23" t="s">
        <v>710</v>
      </c>
      <c r="C23" s="63" t="s">
        <v>664</v>
      </c>
      <c r="D23" s="63" t="s">
        <v>696</v>
      </c>
      <c r="E23" t="s">
        <v>530</v>
      </c>
      <c r="F23" t="s">
        <v>560</v>
      </c>
      <c r="G23" t="s">
        <v>556</v>
      </c>
      <c r="H23" t="s">
        <v>74</v>
      </c>
      <c r="I23" t="s">
        <v>533</v>
      </c>
      <c r="J23" t="s">
        <v>610</v>
      </c>
      <c r="K23" t="s">
        <v>611</v>
      </c>
      <c r="L23" t="s">
        <v>612</v>
      </c>
    </row>
    <row r="24" spans="1:12">
      <c r="A24" t="s">
        <v>613</v>
      </c>
      <c r="B24" t="s">
        <v>710</v>
      </c>
      <c r="C24" s="63" t="s">
        <v>665</v>
      </c>
      <c r="D24" s="63" t="s">
        <v>697</v>
      </c>
      <c r="E24" t="s">
        <v>530</v>
      </c>
      <c r="F24" t="s">
        <v>531</v>
      </c>
      <c r="G24" t="s">
        <v>614</v>
      </c>
      <c r="H24" t="s">
        <v>244</v>
      </c>
      <c r="I24" t="s">
        <v>533</v>
      </c>
      <c r="K24" t="s">
        <v>615</v>
      </c>
    </row>
    <row r="25" spans="1:12">
      <c r="A25" s="61" t="s">
        <v>639</v>
      </c>
      <c r="B25" t="s">
        <v>710</v>
      </c>
      <c r="C25" s="63" t="s">
        <v>673</v>
      </c>
      <c r="D25" s="63" t="s">
        <v>698</v>
      </c>
      <c r="E25" t="s">
        <v>542</v>
      </c>
      <c r="F25" t="s">
        <v>616</v>
      </c>
      <c r="G25" t="s">
        <v>544</v>
      </c>
      <c r="H25" s="61" t="s">
        <v>3</v>
      </c>
      <c r="I25" t="s">
        <v>533</v>
      </c>
      <c r="K25" t="s">
        <v>617</v>
      </c>
    </row>
    <row r="26" spans="1:12">
      <c r="A26" s="61" t="s">
        <v>640</v>
      </c>
      <c r="B26" t="s">
        <v>710</v>
      </c>
      <c r="C26" s="63" t="s">
        <v>674</v>
      </c>
      <c r="D26" s="63" t="s">
        <v>699</v>
      </c>
      <c r="E26" t="s">
        <v>542</v>
      </c>
      <c r="F26" t="s">
        <v>616</v>
      </c>
      <c r="G26" t="s">
        <v>544</v>
      </c>
      <c r="H26" t="s">
        <v>392</v>
      </c>
      <c r="I26" t="s">
        <v>533</v>
      </c>
      <c r="K26" t="s">
        <v>617</v>
      </c>
    </row>
    <row r="27" spans="1:12">
      <c r="A27" t="s">
        <v>618</v>
      </c>
      <c r="B27" t="s">
        <v>710</v>
      </c>
      <c r="C27" s="63" t="s">
        <v>666</v>
      </c>
      <c r="D27" s="63" t="s">
        <v>700</v>
      </c>
      <c r="E27" t="s">
        <v>542</v>
      </c>
      <c r="F27" t="s">
        <v>616</v>
      </c>
      <c r="G27" t="s">
        <v>544</v>
      </c>
      <c r="H27" t="s">
        <v>392</v>
      </c>
      <c r="I27" t="s">
        <v>533</v>
      </c>
      <c r="K27" t="s">
        <v>619</v>
      </c>
    </row>
    <row r="28" spans="1:12">
      <c r="A28" t="s">
        <v>620</v>
      </c>
      <c r="B28" t="s">
        <v>710</v>
      </c>
      <c r="C28" s="63" t="s">
        <v>667</v>
      </c>
      <c r="D28" s="63" t="s">
        <v>701</v>
      </c>
      <c r="E28" t="s">
        <v>530</v>
      </c>
      <c r="F28" t="s">
        <v>616</v>
      </c>
      <c r="G28" t="s">
        <v>621</v>
      </c>
      <c r="H28" t="s">
        <v>392</v>
      </c>
      <c r="I28" t="s">
        <v>533</v>
      </c>
      <c r="K28" t="s">
        <v>622</v>
      </c>
    </row>
    <row r="29" spans="1:12">
      <c r="A29" t="s">
        <v>623</v>
      </c>
      <c r="B29" t="s">
        <v>710</v>
      </c>
      <c r="C29" s="63" t="s">
        <v>668</v>
      </c>
      <c r="D29" s="63" t="s">
        <v>702</v>
      </c>
      <c r="E29" t="s">
        <v>530</v>
      </c>
      <c r="F29" t="s">
        <v>616</v>
      </c>
      <c r="G29" t="s">
        <v>621</v>
      </c>
      <c r="H29" t="s">
        <v>392</v>
      </c>
      <c r="I29" t="s">
        <v>533</v>
      </c>
      <c r="K29" t="s">
        <v>624</v>
      </c>
    </row>
    <row r="30" spans="1:12">
      <c r="A30" t="s">
        <v>625</v>
      </c>
      <c r="B30" t="s">
        <v>710</v>
      </c>
      <c r="C30" s="63" t="s">
        <v>669</v>
      </c>
      <c r="D30" s="63" t="s">
        <v>703</v>
      </c>
      <c r="E30" t="s">
        <v>530</v>
      </c>
      <c r="F30" t="s">
        <v>616</v>
      </c>
      <c r="G30" t="s">
        <v>626</v>
      </c>
      <c r="H30" t="s">
        <v>392</v>
      </c>
      <c r="I30" t="s">
        <v>533</v>
      </c>
      <c r="K30" t="s">
        <v>627</v>
      </c>
    </row>
    <row r="31" spans="1:12">
      <c r="A31" t="s">
        <v>628</v>
      </c>
      <c r="B31" t="s">
        <v>710</v>
      </c>
      <c r="C31" s="63" t="s">
        <v>670</v>
      </c>
      <c r="D31" s="63" t="s">
        <v>704</v>
      </c>
      <c r="E31" t="s">
        <v>530</v>
      </c>
      <c r="F31" t="s">
        <v>616</v>
      </c>
      <c r="G31" t="s">
        <v>626</v>
      </c>
      <c r="H31" t="s">
        <v>392</v>
      </c>
      <c r="I31" t="s">
        <v>533</v>
      </c>
      <c r="K31" t="s">
        <v>629</v>
      </c>
    </row>
    <row r="32" spans="1:12">
      <c r="A32" t="s">
        <v>630</v>
      </c>
      <c r="B32" t="s">
        <v>710</v>
      </c>
      <c r="C32" s="63" t="s">
        <v>671</v>
      </c>
      <c r="D32" s="63" t="s">
        <v>705</v>
      </c>
      <c r="E32" t="s">
        <v>530</v>
      </c>
      <c r="F32" t="s">
        <v>616</v>
      </c>
      <c r="G32" t="s">
        <v>631</v>
      </c>
      <c r="H32" t="s">
        <v>392</v>
      </c>
      <c r="I32" t="s">
        <v>533</v>
      </c>
      <c r="K32" t="s">
        <v>632</v>
      </c>
    </row>
    <row r="33" spans="1:11">
      <c r="A33" t="s">
        <v>633</v>
      </c>
      <c r="B33" t="s">
        <v>710</v>
      </c>
      <c r="C33" s="63" t="s">
        <v>672</v>
      </c>
      <c r="D33" s="63" t="s">
        <v>706</v>
      </c>
      <c r="E33" t="s">
        <v>530</v>
      </c>
      <c r="F33" t="s">
        <v>616</v>
      </c>
      <c r="G33" t="s">
        <v>631</v>
      </c>
      <c r="H33" t="s">
        <v>392</v>
      </c>
      <c r="I33" t="s">
        <v>533</v>
      </c>
      <c r="K33" t="s">
        <v>634</v>
      </c>
    </row>
    <row r="34" spans="1:11">
      <c r="A34" t="s">
        <v>635</v>
      </c>
      <c r="B34" t="s">
        <v>710</v>
      </c>
      <c r="C34" s="63" t="s">
        <v>641</v>
      </c>
      <c r="D34" s="63" t="s">
        <v>707</v>
      </c>
      <c r="E34" t="s">
        <v>542</v>
      </c>
      <c r="F34" t="s">
        <v>636</v>
      </c>
      <c r="G34" t="s">
        <v>544</v>
      </c>
      <c r="H34" s="61" t="s">
        <v>68</v>
      </c>
      <c r="I34" t="s">
        <v>637</v>
      </c>
      <c r="K34" s="64" t="s">
        <v>642</v>
      </c>
    </row>
    <row r="35" spans="1:11">
      <c r="A35" t="s">
        <v>711</v>
      </c>
      <c r="B35" t="s">
        <v>712</v>
      </c>
      <c r="C35" s="63" t="s">
        <v>712</v>
      </c>
      <c r="D35">
        <v>1234</v>
      </c>
    </row>
    <row r="36" spans="1:11">
      <c r="A36" t="s">
        <v>714</v>
      </c>
      <c r="B36" t="s">
        <v>710</v>
      </c>
      <c r="C36" s="63" t="s">
        <v>710</v>
      </c>
      <c r="D36">
        <v>1234</v>
      </c>
    </row>
  </sheetData>
  <hyperlinks>
    <hyperlink ref="K34" r:id="rId1" xr:uid="{E1DC0DEA-8A89-4DAF-BF0E-0BCD9DE79D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POA2025_ej</vt:lpstr>
      <vt:lpstr>results, prods y acts</vt:lpstr>
      <vt:lpstr>Consultores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RIVADENEYRA BUSTAMANTE</cp:lastModifiedBy>
  <dcterms:modified xsi:type="dcterms:W3CDTF">2025-03-22T19:17:24Z</dcterms:modified>
</cp:coreProperties>
</file>