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cuments\poa-ejecutado\"/>
    </mc:Choice>
  </mc:AlternateContent>
  <xr:revisionPtr revIDLastSave="0" documentId="13_ncr:1_{DA268C68-4E51-4985-B071-C91A35AD4727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<sst xmlns="http://schemas.openxmlformats.org/spreadsheetml/2006/main" count="1722" uniqueCount="809">
  <si>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</si>
  <si>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</si>
  <si>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</si>
  <si>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</si>
  <si>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</si>
  <si>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</si>
  <si>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</si>
  <si>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</si>
  <si>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</si>
  <si>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</si>
  <si>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</si>
  <si>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</si>
  <si>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</si>
  <si>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</si>
  <si>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</si>
  <si>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</si>
  <si>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</si>
  <si>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</si>
  <si>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</si>
  <si>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</si>
  <si>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</si>
  <si>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</si>
  <si>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</si>
  <si>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</si>
  <si>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</si>
  <si>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</si>
  <si>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</si>
  <si>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</si>
  <si>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</si>
  <si>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</si>
  <si>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</si>
  <si>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</si>
  <si>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</si>
  <si>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</si>
  <si>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</si>
  <si>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</si>
  <si>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</si>
  <si>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</si>
  <si>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</si>
  <si>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</si>
  <si>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</si>
  <si>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</si>
  <si>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</si>
  <si>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</si>
  <si>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</si>
  <si>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</si>
  <si>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</si>
  <si>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</si>
  <si>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</si>
  <si>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</si>
  <si>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</si>
  <si>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</si>
  <si>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</si>
  <si>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</si>
  <si>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</si>
  <si>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</si>
  <si>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</si>
  <si>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</si>
  <si>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</si>
  <si>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</si>
  <si>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</si>
  <si>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</si>
  <si>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</si>
  <si>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</si>
  <si>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</si>
  <si>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</si>
  <si>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</si>
  <si>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</si>
  <si>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</si>
  <si>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</si>
  <si>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</si>
  <si>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</si>
  <si>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</si>
  <si>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</si>
  <si>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</si>
  <si>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</si>
  <si>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</si>
  <si>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</si>
  <si>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</si>
  <si>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</si>
  <si>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</si>
  <si>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</si>
  <si>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</si>
  <si>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</si>
  <si>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</si>
  <si>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</si>
  <si>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</si>
  <si>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</si>
  <si>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</si>
  <si>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</si>
  <si>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</si>
  <si>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</si>
  <si>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</si>
  <si>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</si>
  <si>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</si>
  <si>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</si>
  <si>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</si>
  <si>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</si>
  <si>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</si>
  <si>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</si>
  <si>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</si>
  <si>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</si>
  <si>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</si>
  <si>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</si>
  <si>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</si>
  <si>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</si>
  <si>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</si>
  <si>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</si>
  <si>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</si>
  <si>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</si>
  <si>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</si>
  <si>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</si>
  <si>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</si>
  <si>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</si>
  <si>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</si>
  <si>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</si>
  <si>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</si>
  <si>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</si>
  <si>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</si>
  <si>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</si>
  <si>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</si>
  <si>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</si>
  <si>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</si>
  <si>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</si>
  <si>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</si>
  <si>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</si>
  <si>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</si>
  <si>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</si>
  <si>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</si>
  <si>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</si>
  <si>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</si>
  <si>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</si>
  <si>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</si>
  <si>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</si>
  <si>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</si>
  <si>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</si>
  <si>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</si>
  <si>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</si>
  <si>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</si>
  <si>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</si>
  <si>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</si>
  <si>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</si>
  <si>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</si>
  <si>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</si>
  <si>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</si>
  <si>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</si>
  <si>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</si>
  <si>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</si>
  <si>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</si>
  <si>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</si>
  <si>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</si>
  <si>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</si>
  <si>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</si>
  <si>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</si>
  <si>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</si>
  <si>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</si>
  <si>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</si>
  <si>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</si>
  <si>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</si>
  <si>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</si>
  <si>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</si>
  <si>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</si>
  <si>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</si>
  <si>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</si>
  <si>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</si>
  <si>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</si>
  <si>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</si>
  <si>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</si>
  <si>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</si>
  <si>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</si>
  <si>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</si>
  <si>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</si>
  <si>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</si>
  <si>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</si>
  <si>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</si>
  <si>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</si>
  <si>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</si>
  <si>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</si>
  <si>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</si>
  <si>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</si>
  <si>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</si>
  <si>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</si>
  <si>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</si>
  <si>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</si>
  <si>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</si>
  <si>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</si>
  <si>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</si>
  <si>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</si>
  <si>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</si>
  <si>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</si>
  <si>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</si>
  <si>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</si>
  <si>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</si>
  <si>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</si>
  <si>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</si>
  <si>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</si>
  <si>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</si>
  <si>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</si>
  <si>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</si>
  <si>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</si>
  <si>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</si>
  <si>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</si>
  <si>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</si>
  <si>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</si>
  <si>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</si>
  <si>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</si>
  <si>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</si>
  <si>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</si>
  <si>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</si>
  <si>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</si>
  <si>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</si>
  <si>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</si>
  <si>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</si>
  <si>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</si>
  <si>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</si>
  <si>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</si>
  <si>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</si>
  <si>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</si>
  <si>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</si>
  <si>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</si>
  <si>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</si>
  <si>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</si>
  <si>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</si>
  <si>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</si>
  <si>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</si>
  <si>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</si>
  <si>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</si>
  <si>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</si>
  <si>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</si>
  <si>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</si>
  <si>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</si>
  <si>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</si>
  <si>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</si>
  <si>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</si>
  <si>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</si>
  <si>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</si>
  <si>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</si>
  <si>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</si>
  <si>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</si>
  <si>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</si>
  <si>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</si>
  <si>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</si>
  <si>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</si>
  <si>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</si>
  <si>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</si>
  <si>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</si>
  <si>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</si>
  <si>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</si>
  <si>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</si>
  <si>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</si>
  <si>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</si>
  <si>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</si>
  <si>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</si>
  <si>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</si>
  <si>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</si>
  <si>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</si>
  <si>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</si>
  <si>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</si>
  <si>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</si>
  <si>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</si>
  <si>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</si>
  <si>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</si>
  <si>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</si>
  <si>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</si>
  <si>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</si>
  <si>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</si>
  <si>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</si>
  <si>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</si>
  <si>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</si>
  <si>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</si>
  <si>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</si>
  <si>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</si>
  <si>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</si>
  <si>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</si>
  <si>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</si>
  <si>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</si>
  <si>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</si>
  <si>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</si>
  <si>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</si>
  <si>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</si>
  <si>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</si>
  <si>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</si>
  <si>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</si>
  <si>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</si>
  <si>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</si>
  <si>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</si>
  <si>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</si>
  <si>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</si>
  <si>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</si>
  <si>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</si>
  <si>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>R4</t>
  </si>
  <si>
    <t>El control interno y la integridad pública del GSN se fortalecen</t>
  </si>
  <si>
    <t>R4.P1.1.1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</si>
  <si>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</si>
  <si>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</si>
  <si>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</si>
  <si>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</si>
  <si>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</si>
  <si>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</si>
  <si>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</si>
  <si>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</si>
  <si>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</si>
  <si>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</si>
  <si>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</si>
  <si>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</si>
  <si>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</si>
  <si>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</si>
  <si>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</si>
  <si>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</si>
  <si>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</si>
  <si>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</si>
  <si>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</si>
  <si>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</si>
  <si>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</si>
  <si>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</si>
  <si>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</si>
  <si>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</si>
  <si>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</si>
  <si>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</si>
  <si>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</si>
  <si>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</si>
  <si>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</si>
  <si>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</si>
  <si>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</si>
  <si>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</si>
  <si>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</si>
  <si>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</si>
  <si>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</si>
  <si>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</si>
  <si>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</si>
  <si>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</si>
  <si>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</si>
  <si>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</si>
  <si>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</si>
  <si>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</si>
  <si>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</si>
  <si>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</si>
  <si>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</si>
  <si>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</si>
  <si>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</si>
  <si>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</si>
  <si>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</si>
  <si>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</si>
  <si>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</si>
  <si>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</si>
  <si>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</si>
  <si>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</si>
  <si>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</si>
  <si>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</si>
  <si>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</si>
  <si>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</si>
  <si>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</si>
  <si>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</si>
  <si>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</si>
  <si>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</si>
  <si>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</si>
  <si>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</si>
  <si>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</si>
  <si>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</si>
  <si>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</si>
  <si>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</si>
  <si>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</si>
  <si>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</si>
  <si>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</si>
  <si>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</si>
  <si>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</si>
  <si>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</si>
  <si>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</si>
  <si>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</si>
  <si>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</si>
  <si>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</si>
  <si>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</si>
  <si>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</si>
  <si>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</si>
  <si>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</si>
  <si>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</si>
  <si>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</si>
  <si>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</si>
  <si>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</si>
  <si>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</si>
  <si>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</si>
  <si>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</si>
  <si>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</si>
  <si>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</si>
  <si>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</si>
  <si>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</si>
  <si>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</si>
  <si>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</si>
  <si>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</si>
  <si>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</si>
  <si>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</si>
  <si>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</si>
  <si>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</si>
  <si>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</si>
  <si>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</si>
  <si>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</si>
  <si>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</si>
  <si>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</si>
  <si>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</si>
  <si>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</si>
  <si>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</si>
  <si>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</si>
  <si>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</si>
  <si>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</si>
  <si>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</si>
  <si>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</si>
  <si>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</si>
  <si>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</si>
  <si>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</si>
  <si>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</si>
  <si>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</si>
  <si>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</si>
  <si>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</si>
  <si>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</si>
  <si>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</si>
  <si>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</si>
  <si>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</si>
  <si>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</si>
  <si>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</si>
  <si>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</si>
  <si>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</si>
  <si>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</si>
  <si>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</si>
  <si>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</si>
  <si>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</si>
  <si>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</si>
  <si>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</si>
  <si>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</si>
  <si>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</si>
  <si>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</si>
  <si>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</si>
  <si>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</si>
  <si>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</si>
  <si>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</si>
  <si>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</si>
  <si>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</si>
  <si>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</si>
  <si>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</si>
  <si>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</si>
  <si>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</si>
  <si>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</si>
  <si>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</si>
  <si>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</si>
  <si>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</si>
  <si>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</si>
  <si>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</si>
  <si>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</si>
  <si>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</si>
  <si>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</si>
  <si>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</si>
  <si>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</si>
  <si>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</si>
  <si>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</si>
  <si>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</si>
  <si>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</si>
  <si>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</si>
  <si>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</si>
  <si>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</si>
  <si>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</si>
  <si>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</si>
  <si>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</si>
  <si>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</si>
  <si>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</si>
  <si>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</si>
  <si>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</si>
  <si>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</si>
  <si>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</si>
  <si>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</si>
  <si>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</si>
  <si>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</si>
  <si>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</si>
  <si>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</si>
  <si>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</si>
  <si>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</si>
  <si>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</si>
  <si>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</si>
  <si>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</si>
  <si>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</si>
  <si>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</si>
  <si>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</si>
  <si>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</si>
  <si>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</si>
  <si>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</si>
  <si>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</si>
  <si>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</si>
  <si>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</si>
  <si>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</si>
  <si>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</si>
  <si>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</si>
  <si>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</si>
  <si>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</si>
  <si>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</si>
  <si>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</si>
  <si>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</si>
  <si>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</si>
  <si>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</si>
  <si>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</si>
  <si>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</si>
  <si>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</si>
  <si>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</si>
  <si>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</si>
  <si>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</si>
  <si>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</si>
  <si>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</si>
  <si>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</si>
  <si>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</si>
  <si>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</si>
  <si>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</si>
  <si>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</si>
  <si>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</si>
  <si>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</si>
  <si>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</si>
  <si>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</si>
  <si>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</si>
  <si>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</si>
  <si>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</si>
  <si>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</si>
  <si>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</si>
  <si>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</si>
  <si>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</si>
  <si>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</si>
  <si>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</si>
  <si>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</si>
  <si>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</si>
  <si>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</si>
  <si>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</si>
  <si>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</si>
  <si>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</si>
  <si>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</si>
  <si>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</si>
  <si>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</si>
  <si>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</si>
  <si>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</si>
  <si>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</si>
  <si>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</si>
  <si>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</si>
  <si>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</si>
  <si>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</si>
  <si>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</si>
  <si>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</si>
  <si>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</si>
  <si>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</si>
  <si>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</si>
  <si>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</si>
  <si>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</si>
  <si>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</si>
  <si>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</si>
  <si>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</si>
  <si>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</si>
  <si>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</si>
  <si>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</si>
  <si>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</si>
  <si>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</si>
  <si>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</si>
  <si>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</si>
  <si>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</si>
  <si>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</si>
  <si>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</si>
  <si>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</si>
  <si>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</si>
  <si>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</si>
  <si>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</si>
  <si>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</si>
  <si>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</si>
  <si>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</si>
  <si>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</si>
  <si>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</si>
  <si>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</si>
  <si>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</si>
  <si>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</si>
  <si>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</si>
  <si>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</si>
  <si>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</si>
  <si>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</si>
  <si>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</si>
  <si>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</si>
  <si>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</si>
  <si>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</si>
  <si>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</si>
  <si>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</si>
  <si>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</si>
  <si>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</si>
  <si>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</si>
  <si>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</si>
  <si>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</si>
  <si>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</si>
  <si>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</si>
  <si>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</si>
  <si>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</si>
  <si>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</si>
  <si>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</si>
  <si>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</si>
  <si>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</si>
  <si>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</si>
  <si>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</si>
  <si>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</si>
  <si>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</si>
  <si>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</si>
  <si>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</si>
  <si>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</si>
  <si>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</si>
  <si>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</si>
  <si>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</si>
  <si>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</si>
  <si>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</si>
  <si>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</si>
  <si>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</si>
  <si>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</si>
  <si>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</si>
  <si>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</si>
  <si>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</si>
  <si>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</si>
  <si>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</si>
  <si>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</si>
  <si>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</si>
  <si>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</si>
  <si>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</si>
  <si>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</si>
  <si>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</si>
  <si>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</si>
  <si>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</si>
  <si>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</si>
  <si>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</si>
  <si>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</si>
  <si>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</si>
  <si>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</si>
  <si>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</si>
  <si>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</si>
  <si>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</si>
  <si>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</si>
  <si>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</si>
  <si>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</si>
  <si>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</si>
  <si>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</si>
  <si>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</si>
  <si>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</si>
  <si>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</si>
  <si>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</si>
  <si>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</si>
  <si>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</si>
  <si>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</si>
  <si>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</si>
  <si>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</si>
  <si>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</si>
  <si>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</si>
  <si>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</si>
  <si>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</si>
  <si>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</si>
  <si>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</si>
  <si>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</si>
  <si>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</si>
  <si>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</si>
  <si>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</si>
  <si>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</si>
  <si>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</si>
  <si>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</si>
  <si>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</si>
  <si>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</si>
  <si>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</si>
  <si>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</si>
  <si>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</si>
  <si>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</si>
  <si>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</si>
  <si>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</si>
  <si>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</si>
  <si>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</si>
  <si>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</si>
  <si>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</si>
  <si>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</si>
  <si>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</si>
  <si>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</si>
  <si>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</si>
  <si>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</si>
  <si>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</si>
  <si>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</si>
  <si>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</si>
  <si>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</si>
  <si>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</si>
  <si>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</si>
  <si>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</si>
  <si>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</si>
  <si>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</si>
  <si>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</si>
  <si>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</si>
  <si>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</si>
  <si>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</si>
  <si>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</si>
  <si>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</si>
  <si>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</si>
  <si>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</si>
  <si>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</si>
  <si>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</si>
  <si>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</si>
  <si>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</si>
  <si>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</si>
  <si>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</si>
  <si>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</si>
  <si>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</si>
  <si>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</si>
  <si>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</si>
  <si>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</si>
  <si>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</si>
  <si>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</si>
  <si>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</si>
  <si>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</si>
  <si>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</si>
  <si>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</si>
  <si>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</si>
  <si>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</si>
  <si>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</si>
  <si>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</si>
  <si>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</si>
  <si>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</si>
  <si>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</si>
  <si>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</si>
  <si>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</si>
  <si>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</si>
  <si>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</si>
  <si>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</si>
  <si>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</si>
  <si>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</si>
  <si>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</si>
  <si>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</si>
  <si>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</si>
  <si>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</si>
  <si>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</si>
  <si>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</si>
  <si>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</si>
  <si>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</si>
  <si>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</si>
  <si>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</si>
  <si>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</si>
  <si>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</si>
  <si>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</si>
  <si>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</si>
  <si>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</si>
  <si>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</si>
  <si>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</si>
  <si>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</si>
  <si>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</si>
  <si>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</si>
  <si>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</si>
  <si>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</si>
  <si>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</si>
  <si>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</si>
  <si>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</si>
  <si>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</si>
  <si>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</si>
  <si>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</si>
  <si>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</si>
  <si>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</si>
  <si>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</si>
  <si>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</si>
  <si>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</si>
  <si>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</si>
  <si>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</si>
  <si>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</si>
  <si>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</si>
  <si>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</si>
  <si>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</si>
  <si>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</si>
  <si>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</si>
  <si>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</si>
  <si>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</si>
  <si>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</si>
  <si>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</si>
  <si>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</si>
  <si>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</si>
  <si>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</si>
  <si>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</si>
  <si>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</si>
  <si>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</si>
  <si>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</si>
  <si>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</si>
  <si>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</si>
  <si>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</si>
  <si>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</si>
  <si>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</si>
  <si>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</si>
  <si>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</si>
  <si>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</si>
  <si>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</si>
  <si>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</si>
  <si>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</si>
  <si>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</si>
  <si>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</si>
  <si>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</si>
  <si>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</si>
  <si>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</si>
  <si>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</si>
  <si>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</si>
  <si>
    <t>D1, CB</t>
  </si>
  <si>
    <t>Gustavo Martin</t>
  </si>
  <si>
    <t>gustavo.martin</t>
  </si>
  <si>
    <t>gustavo.martin.4532</t>
  </si>
  <si>
    <t>Ministerio de Economía y Finanzas</t>
  </si>
  <si>
    <t>admin1234</t>
  </si>
  <si>
    <t>Dirección</t>
  </si>
  <si>
    <t>D,R,C</t>
  </si>
  <si>
    <t>Informes de avance en la implementación del sistema de gestión del conocimiento</t>
  </si>
  <si>
    <t>Talleres de gestión de riesgos o reflexión ética dirigidos a los equipos técnicos de los GN y GSN que brindan SPP</t>
  </si>
  <si>
    <t>Acompañamiento al órgano rector en integridad y entidades del GN priorizadas en la implementación del modelo de integridad</t>
  </si>
  <si>
    <t>Charlas en materia de control interno, modelo de integridad, gestión de riesgos, ética y temas relacionados dirigidas a funcionarios y servidores de los GN</t>
  </si>
  <si>
    <t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t>
  </si>
  <si>
    <t>Sergio Jimenez</t>
  </si>
  <si>
    <t>sergio.jimenez</t>
  </si>
  <si>
    <t>sergio.jimenez@baselgovernance.org</t>
  </si>
  <si>
    <t>sergio.jimenez9375</t>
  </si>
  <si>
    <t>Diseño de Programas de entrenamiento en temas especializados vinculados a la recuperación de activos ilícitos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</si>
</sst>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2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0" borderId="10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/>
    <xf numFmtId="0" fontId="14" fillId="0" borderId="0" xfId="0" applyFont="1" applyAlignment="1">
      <alignment vertical="center"/>
    </xf>
    <xf numFmtId="0" fontId="13" fillId="0" borderId="0" xfId="1" applyAlignment="1"/>
    <xf numFmtId="0" fontId="0" fillId="10" borderId="0" xfId="0" applyFill="1"/>
    <xf numFmtId="0" fontId="7" fillId="10" borderId="0" xfId="0" applyFont="1" applyFill="1"/>
    <xf numFmtId="0" fontId="14" fillId="10" borderId="0" xfId="0" applyFont="1" applyFill="1" applyAlignment="1">
      <alignment vertical="center"/>
    </xf>
    <xf numFmtId="0" fontId="13" fillId="10" borderId="0" xfId="1" applyFill="1" applyAlignment="1"/>
    <xf numFmtId="0" fontId="13" fillId="10" borderId="0" xfId="1" applyFill="1"/>
    <xf numFmtId="0" fontId="0" fillId="11" borderId="0" xfId="0" applyFill="1"/>
    <xf numFmtId="0" fontId="14" fillId="11" borderId="0" xfId="0" applyFont="1" applyFill="1" applyAlignment="1">
      <alignment vertical="center"/>
    </xf>
    <xf numFmtId="0" fontId="7" fillId="11" borderId="0" xfId="0" applyFont="1" applyFill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ergio.jimenez@baselgovernance.o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K91" activePane="bottomRight" state="frozen"/>
      <selection pane="topRight" activeCell="D1" sqref="D1"/>
      <selection pane="bottomLeft" activeCell="A4" sqref="A4"/>
      <selection pane="bottomRight" activeCell="J98" sqref="J98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2" t="s">
        <v>439</v>
      </c>
      <c r="B1" s="44" t="s">
        <v>482</v>
      </c>
      <c r="C1" s="32" t="s">
        <v>440</v>
      </c>
      <c r="D1" s="44" t="s">
        <v>483</v>
      </c>
      <c r="E1" s="35" t="s">
        <v>444</v>
      </c>
      <c r="F1" s="44" t="s">
        <v>445</v>
      </c>
      <c r="G1" s="32" t="s">
        <v>442</v>
      </c>
      <c r="H1" s="44" t="s">
        <v>465</v>
      </c>
      <c r="I1" s="32" t="s">
        <v>441</v>
      </c>
      <c r="J1" s="53" t="s">
        <v>484</v>
      </c>
      <c r="K1" s="44" t="s">
        <v>437</v>
      </c>
      <c r="L1" s="32" t="s">
        <v>0</v>
      </c>
      <c r="M1" s="53" t="s">
        <v>481</v>
      </c>
      <c r="N1" s="32" t="s">
        <v>1</v>
      </c>
      <c r="O1" s="32" t="s">
        <v>2</v>
      </c>
      <c r="P1" s="43" t="s">
        <v>485</v>
      </c>
      <c r="Q1" s="43" t="s">
        <v>486</v>
      </c>
      <c r="R1" s="43" t="s">
        <v>487</v>
      </c>
      <c r="S1" s="43" t="s">
        <v>488</v>
      </c>
      <c r="T1" s="43" t="s">
        <v>489</v>
      </c>
      <c r="U1" s="43" t="s">
        <v>490</v>
      </c>
      <c r="V1" s="43" t="s">
        <v>491</v>
      </c>
      <c r="W1" s="43" t="s">
        <v>492</v>
      </c>
      <c r="X1" s="43" t="s">
        <v>493</v>
      </c>
      <c r="Y1" s="43" t="s">
        <v>494</v>
      </c>
      <c r="Z1" s="43" t="s">
        <v>495</v>
      </c>
      <c r="AA1" s="43" t="s">
        <v>496</v>
      </c>
      <c r="AB1" s="45" t="s">
        <v>466</v>
      </c>
      <c r="AC1" s="46" t="s">
        <v>497</v>
      </c>
      <c r="AD1" s="46" t="s">
        <v>498</v>
      </c>
      <c r="AE1" s="46" t="s">
        <v>499</v>
      </c>
      <c r="AF1" s="46" t="s">
        <v>500</v>
      </c>
      <c r="AG1" s="46" t="s">
        <v>501</v>
      </c>
      <c r="AH1" s="46" t="s">
        <v>502</v>
      </c>
      <c r="AI1" s="46" t="s">
        <v>503</v>
      </c>
      <c r="AJ1" s="46" t="s">
        <v>504</v>
      </c>
      <c r="AK1" s="46" t="s">
        <v>505</v>
      </c>
      <c r="AL1" s="46" t="s">
        <v>506</v>
      </c>
      <c r="AM1" s="46" t="s">
        <v>507</v>
      </c>
      <c r="AN1" s="46" t="s">
        <v>508</v>
      </c>
      <c r="AO1" s="46" t="s">
        <v>467</v>
      </c>
    </row>
    <row r="2" spans="1:41" ht="21.75" customHeight="1">
      <c r="A2" s="6" t="s">
        <v>3</v>
      </c>
      <c r="B2" s="54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4" t="str">
        <f>IFERROR(CONCATENATE(C2,". ",VLOOKUP(C2,'results, prods y acts'!$D$2:$E$12,2,FALSE)),CONCATENATE(C2,". "))</f>
        <v>D1.1. Informes semestrales</v>
      </c>
      <c r="E2" s="39"/>
      <c r="F2" s="54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4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4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4" t="str">
        <f>IFERROR(CONCATENATE(C3,". ",VLOOKUP(C3,'results, prods y acts'!$D$2:$E$12,2,FALSE)),CONCATENATE(C3,". "))</f>
        <v>D1.1. Informes semestrales</v>
      </c>
      <c r="E3" s="39"/>
      <c r="F3" s="54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4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4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4" t="str">
        <f>IFERROR(CONCATENATE(C4,". ",VLOOKUP(C4,'results, prods y acts'!$D$2:$E$12,2,FALSE)),CONCATENATE(C4,". "))</f>
        <v>D1.2. Planificación Operativa</v>
      </c>
      <c r="E4" s="39"/>
      <c r="F4" s="54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4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4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4" t="str">
        <f>IFERROR(CONCATENATE(C5,". ",VLOOKUP(C5,'results, prods y acts'!$D$2:$E$12,2,FALSE)),CONCATENATE(C5,". "))</f>
        <v>D1.3. Monitoreo y Evaluación</v>
      </c>
      <c r="E5" s="39"/>
      <c r="F5" s="54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4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4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4" t="str">
        <f>IFERROR(CONCATENATE(C6,". ",VLOOKUP(C6,'results, prods y acts'!$D$2:$E$12,2,FALSE)),CONCATENATE(C6,". "))</f>
        <v>D1.3. Monitoreo y Evaluación</v>
      </c>
      <c r="E6" s="39"/>
      <c r="F6" s="54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4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4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4" t="str">
        <f>IFERROR(CONCATENATE(C7,". ",VLOOKUP(C7,'results, prods y acts'!$D$2:$E$12,2,FALSE)),CONCATENATE(C7,". "))</f>
        <v>D1.4. Coordinación con socios, cooperantes y Programas de SECO</v>
      </c>
      <c r="E7" s="39"/>
      <c r="F7" s="54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4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4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4" t="str">
        <f>IFERROR(CONCATENATE(C8,". ",VLOOKUP(C8,'results, prods y acts'!$D$2:$E$12,2,FALSE)),CONCATENATE(C8,". "))</f>
        <v>D1.4. Coordinación con socios, cooperantes y Programas de SECO</v>
      </c>
      <c r="E8" s="39"/>
      <c r="F8" s="54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4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55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4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4" t="str">
        <f>IFERROR(CONCATENATE(C9,". ",VLOOKUP(C9,'results, prods y acts'!$D$2:$E$12,2,FALSE)),CONCATENATE(C9,". "))</f>
        <v>D1.4. Coordinación con socios, cooperantes y Programas de SECO</v>
      </c>
      <c r="E9" s="39"/>
      <c r="F9" s="54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4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4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4" t="str">
        <f>IFERROR(CONCATENATE(C10,". ",VLOOKUP(C10,'results, prods y acts'!$D$2:$E$12,2,FALSE)),CONCATENATE(C10,". "))</f>
        <v>D1.4. Coordinación con socios, cooperantes y Programas de SECO</v>
      </c>
      <c r="E10" s="39"/>
      <c r="F10" s="54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4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4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4" t="str">
        <f>IFERROR(CONCATENATE(C11,". ",VLOOKUP(C11,'results, prods y acts'!$D$2:$E$12,2,FALSE)),CONCATENATE(C11,". "))</f>
        <v>D1.4. Coordinación con socios, cooperantes y Programas de SECO</v>
      </c>
      <c r="E11" s="39"/>
      <c r="F11" s="54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4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4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4" t="str">
        <f>IFERROR(CONCATENATE(C12,". ",VLOOKUP(C12,'results, prods y acts'!$D$2:$E$12,2,FALSE)),CONCATENATE(C12,". "))</f>
        <v>D1.4. Coordinación con socios, cooperantes y Programas de SECO</v>
      </c>
      <c r="E12" s="39"/>
      <c r="F12" s="54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4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4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4" t="str">
        <f>IFERROR(CONCATENATE(C13,". ",VLOOKUP(C13,'results, prods y acts'!$D$2:$E$12,2,FALSE)),CONCATENATE(C13,". "))</f>
        <v>D1.4. Coordinación con socios, cooperantes y Programas de SECO</v>
      </c>
      <c r="E13" s="39"/>
      <c r="F13" s="54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4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4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4" t="str">
        <f>IFERROR(CONCATENATE(C14,". ",VLOOKUP(C14,'results, prods y acts'!$D$2:$E$12,2,FALSE)),CONCATENATE(C14,". "))</f>
        <v>D1.5. Evaluación de los GSN</v>
      </c>
      <c r="E14" s="39"/>
      <c r="F14" s="54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4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4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4" t="str">
        <f>IFERROR(CONCATENATE(C15,". ",VLOOKUP(C15,'results, prods y acts'!$D$2:$E$12,2,FALSE)),CONCATENATE(C15,". "))</f>
        <v>D1.6. Gestión del Conocimiento y Sostenibilidad</v>
      </c>
      <c r="E15" s="39"/>
      <c r="F15" s="54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799</v>
      </c>
      <c r="K15" s="4" t="str">
        <f t="shared" si="2"/>
        <v>D1.6.1. Informes de avance en la implementación del sistema de gestión del conocimiento</v>
      </c>
      <c r="L15" s="3" t="s">
        <v>9</v>
      </c>
      <c r="M15" s="3" t="s">
        <v>10</v>
      </c>
      <c r="N15" s="1" t="s">
        <v>71</v>
      </c>
      <c r="O15" s="4" t="s">
        <v>72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73</v>
      </c>
      <c r="B16" s="54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76</v>
      </c>
      <c r="D16" s="54" t="str">
        <f>IFERROR(CONCATENATE(C16,". ",VLOOKUP(C16,'results, prods y acts'!$D$2:$E$12,2,FALSE)),CONCATENATE(C16,". "))</f>
        <v>P1. Asistencia técnica</v>
      </c>
      <c r="E16" s="40" t="s">
        <v>446</v>
      </c>
      <c r="F16" s="54" t="str">
        <f>IFERROR(CONCATENATE(E16,". ",VLOOKUP(E16,'results, prods y acts'!$G$2:$H$16,2,FALSE)),"")</f>
        <v>P1.1. Taller</v>
      </c>
      <c r="G16" s="14" t="s">
        <v>75</v>
      </c>
      <c r="H16" s="36"/>
      <c r="I16" s="17" t="s">
        <v>78</v>
      </c>
      <c r="J16" s="2" t="s">
        <v>79</v>
      </c>
      <c r="K16" s="4" t="str">
        <f t="shared" si="2"/>
        <v>R1.P1.1.1. Taller en la gestiòn de la programaciòn, contrataciones y almacén</v>
      </c>
      <c r="L16" s="3" t="s">
        <v>80</v>
      </c>
      <c r="M16" s="3" t="s">
        <v>81</v>
      </c>
      <c r="N16" s="3" t="s">
        <v>82</v>
      </c>
      <c r="O16" s="4" t="s">
        <v>83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73</v>
      </c>
      <c r="B17" s="54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76</v>
      </c>
      <c r="D17" s="54" t="str">
        <f>IFERROR(CONCATENATE(C17,". ",VLOOKUP(C17,'results, prods y acts'!$D$2:$E$12,2,FALSE)),CONCATENATE(C17,". "))</f>
        <v>P1. Asistencia técnica</v>
      </c>
      <c r="E17" s="40" t="s">
        <v>448</v>
      </c>
      <c r="F17" s="54" t="str">
        <f>IFERROR(CONCATENATE(E17,". ",VLOOKUP(E17,'results, prods y acts'!$G$2:$H$16,2,FALSE)),"")</f>
        <v>P1.2. Acompañamiento</v>
      </c>
      <c r="G17" s="14" t="s">
        <v>75</v>
      </c>
      <c r="H17" s="36"/>
      <c r="I17" s="17" t="s">
        <v>84</v>
      </c>
      <c r="J17" s="2" t="s">
        <v>85</v>
      </c>
      <c r="K17" s="4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86</v>
      </c>
      <c r="M17" s="3" t="s">
        <v>87</v>
      </c>
      <c r="N17" s="3" t="s">
        <v>88</v>
      </c>
      <c r="O17" s="4" t="s">
        <v>89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73</v>
      </c>
      <c r="B18" s="54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76</v>
      </c>
      <c r="D18" s="54" t="str">
        <f>IFERROR(CONCATENATE(C18,". ",VLOOKUP(C18,'results, prods y acts'!$D$2:$E$12,2,FALSE)),CONCATENATE(C18,". "))</f>
        <v>P1. Asistencia técnica</v>
      </c>
      <c r="E18" s="40" t="s">
        <v>448</v>
      </c>
      <c r="F18" s="54" t="str">
        <f>IFERROR(CONCATENATE(E18,". ",VLOOKUP(E18,'results, prods y acts'!$G$2:$H$16,2,FALSE)),"")</f>
        <v>P1.2. Acompañamiento</v>
      </c>
      <c r="G18" s="14" t="s">
        <v>75</v>
      </c>
      <c r="H18" s="36"/>
      <c r="I18" s="17" t="s">
        <v>90</v>
      </c>
      <c r="J18" s="2" t="s">
        <v>91</v>
      </c>
      <c r="K18" s="4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86</v>
      </c>
      <c r="M18" s="3" t="s">
        <v>92</v>
      </c>
      <c r="N18" s="3" t="s">
        <v>93</v>
      </c>
      <c r="O18" s="4" t="s">
        <v>94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73</v>
      </c>
      <c r="B19" s="54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76</v>
      </c>
      <c r="D19" s="54" t="str">
        <f>IFERROR(CONCATENATE(C19,". ",VLOOKUP(C19,'results, prods y acts'!$D$2:$E$12,2,FALSE)),CONCATENATE(C19,". "))</f>
        <v>P1. Asistencia técnica</v>
      </c>
      <c r="E19" s="40" t="s">
        <v>448</v>
      </c>
      <c r="F19" s="54" t="str">
        <f>IFERROR(CONCATENATE(E19,". ",VLOOKUP(E19,'results, prods y acts'!$G$2:$H$16,2,FALSE)),"")</f>
        <v>P1.2. Acompañamiento</v>
      </c>
      <c r="G19" s="14" t="s">
        <v>75</v>
      </c>
      <c r="H19" s="36"/>
      <c r="I19" s="17" t="s">
        <v>95</v>
      </c>
      <c r="J19" s="2" t="s">
        <v>96</v>
      </c>
      <c r="K19" s="4" t="str">
        <f t="shared" si="2"/>
        <v>R1.P1.2.3. Acompañamiento en el seguimiento del proceso de distribución de vacunas, registro oportuno de entradas y salidas (Neas y PECOSAS) de las vacunas.</v>
      </c>
      <c r="L19" s="3" t="s">
        <v>86</v>
      </c>
      <c r="M19" s="3" t="s">
        <v>87</v>
      </c>
      <c r="N19" s="3" t="s">
        <v>93</v>
      </c>
      <c r="O19" s="4" t="s">
        <v>97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73</v>
      </c>
      <c r="B20" s="54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76</v>
      </c>
      <c r="D20" s="54" t="str">
        <f>IFERROR(CONCATENATE(C20,". ",VLOOKUP(C20,'results, prods y acts'!$D$2:$E$12,2,FALSE)),CONCATENATE(C20,". "))</f>
        <v>P1. Asistencia técnica</v>
      </c>
      <c r="E20" s="40" t="s">
        <v>448</v>
      </c>
      <c r="F20" s="54" t="str">
        <f>IFERROR(CONCATENATE(E20,". ",VLOOKUP(E20,'results, prods y acts'!$G$2:$H$16,2,FALSE)),"")</f>
        <v>P1.2. Acompañamiento</v>
      </c>
      <c r="G20" s="14" t="s">
        <v>75</v>
      </c>
      <c r="H20" s="36"/>
      <c r="I20" s="17" t="s">
        <v>98</v>
      </c>
      <c r="J20" s="4" t="s">
        <v>763</v>
      </c>
      <c r="K20" s="4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86</v>
      </c>
      <c r="M20" s="3" t="s">
        <v>87</v>
      </c>
      <c r="N20" s="3" t="s">
        <v>93</v>
      </c>
      <c r="O20" s="4" t="s">
        <v>99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73</v>
      </c>
      <c r="B21" s="54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76</v>
      </c>
      <c r="D21" s="54" t="str">
        <f>IFERROR(CONCATENATE(C21,". ",VLOOKUP(C21,'results, prods y acts'!$D$2:$E$12,2,FALSE)),CONCATENATE(C21,". "))</f>
        <v>P1. Asistencia técnica</v>
      </c>
      <c r="E21" s="40" t="s">
        <v>448</v>
      </c>
      <c r="F21" s="54" t="str">
        <f>IFERROR(CONCATENATE(E21,". ",VLOOKUP(E21,'results, prods y acts'!$G$2:$H$16,2,FALSE)),"")</f>
        <v>P1.2. Acompañamiento</v>
      </c>
      <c r="G21" s="14" t="s">
        <v>75</v>
      </c>
      <c r="H21" s="36"/>
      <c r="I21" s="17" t="s">
        <v>100</v>
      </c>
      <c r="J21" s="2" t="s">
        <v>101</v>
      </c>
      <c r="K21" s="4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86</v>
      </c>
      <c r="M21" s="3" t="s">
        <v>87</v>
      </c>
      <c r="N21" s="3" t="s">
        <v>93</v>
      </c>
      <c r="O21" s="4" t="s">
        <v>94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73</v>
      </c>
      <c r="B22" s="54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76</v>
      </c>
      <c r="D22" s="54" t="str">
        <f>IFERROR(CONCATENATE(C22,". ",VLOOKUP(C22,'results, prods y acts'!$D$2:$E$12,2,FALSE)),CONCATENATE(C22,". "))</f>
        <v>P1. Asistencia técnica</v>
      </c>
      <c r="E22" s="40" t="s">
        <v>448</v>
      </c>
      <c r="F22" s="54" t="str">
        <f>IFERROR(CONCATENATE(E22,". ",VLOOKUP(E22,'results, prods y acts'!$G$2:$H$16,2,FALSE)),"")</f>
        <v>P1.2. Acompañamiento</v>
      </c>
      <c r="G22" s="14" t="s">
        <v>75</v>
      </c>
      <c r="H22" s="36"/>
      <c r="I22" s="17" t="s">
        <v>102</v>
      </c>
      <c r="J22" s="2" t="s">
        <v>764</v>
      </c>
      <c r="K22" s="4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86</v>
      </c>
      <c r="M22" s="3" t="s">
        <v>87</v>
      </c>
      <c r="N22" s="3" t="s">
        <v>93</v>
      </c>
      <c r="O22" s="4" t="s">
        <v>103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73</v>
      </c>
      <c r="B23" s="54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76</v>
      </c>
      <c r="D23" s="54" t="str">
        <f>IFERROR(CONCATENATE(C23,". ",VLOOKUP(C23,'results, prods y acts'!$D$2:$E$12,2,FALSE)),CONCATENATE(C23,". "))</f>
        <v>P1. Asistencia técnica</v>
      </c>
      <c r="E23" s="40" t="s">
        <v>448</v>
      </c>
      <c r="F23" s="54" t="str">
        <f>IFERROR(CONCATENATE(E23,". ",VLOOKUP(E23,'results, prods y acts'!$G$2:$H$16,2,FALSE)),"")</f>
        <v>P1.2. Acompañamiento</v>
      </c>
      <c r="G23" s="14" t="s">
        <v>75</v>
      </c>
      <c r="H23" s="36"/>
      <c r="I23" s="17" t="s">
        <v>104</v>
      </c>
      <c r="J23" s="2" t="s">
        <v>105</v>
      </c>
      <c r="K23" s="4" t="str">
        <f t="shared" si="2"/>
        <v>R1.P1.2.7. Acompañamiento a los GSNs en el proceso del seguimiento de la ejecución presupuestaria de ingresos y gastos.</v>
      </c>
      <c r="L23" s="3" t="s">
        <v>86</v>
      </c>
      <c r="M23" s="3" t="s">
        <v>87</v>
      </c>
      <c r="N23" s="3" t="s">
        <v>93</v>
      </c>
      <c r="O23" s="4" t="s">
        <v>106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73</v>
      </c>
      <c r="B24" s="54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76</v>
      </c>
      <c r="D24" s="54" t="str">
        <f>IFERROR(CONCATENATE(C24,". ",VLOOKUP(C24,'results, prods y acts'!$D$2:$E$12,2,FALSE)),CONCATENATE(C24,". "))</f>
        <v>P1. Asistencia técnica</v>
      </c>
      <c r="E24" s="40" t="s">
        <v>448</v>
      </c>
      <c r="F24" s="54" t="str">
        <f>IFERROR(CONCATENATE(E24,". ",VLOOKUP(E24,'results, prods y acts'!$G$2:$H$16,2,FALSE)),"")</f>
        <v>P1.2. Acompañamiento</v>
      </c>
      <c r="G24" s="14" t="s">
        <v>75</v>
      </c>
      <c r="H24" s="36"/>
      <c r="I24" s="17" t="s">
        <v>107</v>
      </c>
      <c r="J24" s="2" t="s">
        <v>108</v>
      </c>
      <c r="K24" s="4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86</v>
      </c>
      <c r="M24" s="3" t="s">
        <v>87</v>
      </c>
      <c r="N24" s="3" t="s">
        <v>93</v>
      </c>
      <c r="O24" s="4" t="s">
        <v>109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73</v>
      </c>
      <c r="B25" s="54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76</v>
      </c>
      <c r="D25" s="54" t="str">
        <f>IFERROR(CONCATENATE(C25,". ",VLOOKUP(C25,'results, prods y acts'!$D$2:$E$12,2,FALSE)),CONCATENATE(C25,". "))</f>
        <v>P1. Asistencia técnica</v>
      </c>
      <c r="E25" s="40" t="s">
        <v>448</v>
      </c>
      <c r="F25" s="54" t="str">
        <f>IFERROR(CONCATENATE(E25,". ",VLOOKUP(E25,'results, prods y acts'!$G$2:$H$16,2,FALSE)),"")</f>
        <v>P1.2. Acompañamiento</v>
      </c>
      <c r="G25" s="14" t="s">
        <v>75</v>
      </c>
      <c r="H25" s="36"/>
      <c r="I25" s="17" t="s">
        <v>110</v>
      </c>
      <c r="J25" s="4" t="s">
        <v>765</v>
      </c>
      <c r="K25" s="4" t="str">
        <f t="shared" si="2"/>
        <v>R1.P1.2.9. Acompañamiento a los responsables designados en el proceso de implementación del Plan de trabajo de mejora de los almacenes relacionados a los SBP.</v>
      </c>
      <c r="L25" s="3" t="s">
        <v>86</v>
      </c>
      <c r="M25" s="3" t="s">
        <v>87</v>
      </c>
      <c r="N25" s="3" t="s">
        <v>93</v>
      </c>
      <c r="O25" s="4" t="s">
        <v>111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73</v>
      </c>
      <c r="B26" s="54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76</v>
      </c>
      <c r="D26" s="54" t="str">
        <f>IFERROR(CONCATENATE(C26,". ",VLOOKUP(C26,'results, prods y acts'!$D$2:$E$12,2,FALSE)),CONCATENATE(C26,". "))</f>
        <v>P1. Asistencia técnica</v>
      </c>
      <c r="E26" s="40" t="s">
        <v>447</v>
      </c>
      <c r="F26" s="54" t="str">
        <f>IFERROR(CONCATENATE(E26,". ",VLOOKUP(E26,'results, prods y acts'!$G$2:$H$16,2,FALSE)),"")</f>
        <v>P1.3. Reuniones de retroalimentación</v>
      </c>
      <c r="G26" s="14" t="s">
        <v>75</v>
      </c>
      <c r="H26" s="36"/>
      <c r="I26" s="17" t="s">
        <v>112</v>
      </c>
      <c r="J26" s="2" t="s">
        <v>113</v>
      </c>
      <c r="K26" s="4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93</v>
      </c>
      <c r="O26" s="4" t="s">
        <v>114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73</v>
      </c>
      <c r="B27" s="54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115</v>
      </c>
      <c r="D27" s="54" t="str">
        <f>IFERROR(CONCATENATE(C27,". ",VLOOKUP(C27,'results, prods y acts'!$D$2:$E$12,2,FALSE)),CONCATENATE(C27,". "))</f>
        <v>P2. Fortalecimiento de capacidades</v>
      </c>
      <c r="E27" s="40" t="s">
        <v>449</v>
      </c>
      <c r="F27" s="54" t="str">
        <f>IFERROR(CONCATENATE(E27,". ",VLOOKUP(E27,'results, prods y acts'!$G$2:$H$16,2,FALSE)),"")</f>
        <v>P2.1. Cursos</v>
      </c>
      <c r="G27" s="14" t="s">
        <v>75</v>
      </c>
      <c r="H27" s="36"/>
      <c r="I27" s="17" t="s">
        <v>117</v>
      </c>
      <c r="J27" s="2" t="s">
        <v>118</v>
      </c>
      <c r="K27" s="4" t="str">
        <f t="shared" si="2"/>
        <v>R1.P2.1.1. Curso (Programa Especial) en temas relacionados con la cadena de abastecimiento.</v>
      </c>
      <c r="L27" s="3" t="s">
        <v>119</v>
      </c>
      <c r="M27" s="3" t="s">
        <v>120</v>
      </c>
      <c r="N27" s="3" t="s">
        <v>10</v>
      </c>
      <c r="O27" s="4" t="s">
        <v>121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73</v>
      </c>
      <c r="B28" s="54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115</v>
      </c>
      <c r="D28" s="54" t="str">
        <f>IFERROR(CONCATENATE(C28,". ",VLOOKUP(C28,'results, prods y acts'!$D$2:$E$12,2,FALSE)),CONCATENATE(C28,". "))</f>
        <v>P2. Fortalecimiento de capacidades</v>
      </c>
      <c r="E28" s="40" t="s">
        <v>451</v>
      </c>
      <c r="F28" s="54" t="str">
        <f>IFERROR(CONCATENATE(E28,". ",VLOOKUP(E28,'results, prods y acts'!$G$2:$H$16,2,FALSE)),"")</f>
        <v>P2.3. Capacitación ad hoc</v>
      </c>
      <c r="G28" s="14" t="s">
        <v>75</v>
      </c>
      <c r="H28" s="36"/>
      <c r="I28" s="17" t="s">
        <v>122</v>
      </c>
      <c r="J28" s="2" t="s">
        <v>123</v>
      </c>
      <c r="K28" s="4" t="str">
        <f t="shared" si="2"/>
        <v>R1.P2.3.1. Capacitación ad hoc para la programación de bienes y servicios de los SBP</v>
      </c>
      <c r="L28" s="3" t="s">
        <v>124</v>
      </c>
      <c r="M28" s="3" t="s">
        <v>125</v>
      </c>
      <c r="N28" s="3" t="s">
        <v>126</v>
      </c>
      <c r="O28" s="4" t="s">
        <v>127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73</v>
      </c>
      <c r="B29" s="54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115</v>
      </c>
      <c r="D29" s="54" t="str">
        <f>IFERROR(CONCATENATE(C29,". ",VLOOKUP(C29,'results, prods y acts'!$D$2:$E$12,2,FALSE)),CONCATENATE(C29,". "))</f>
        <v>P2. Fortalecimiento de capacidades</v>
      </c>
      <c r="E29" s="40" t="s">
        <v>451</v>
      </c>
      <c r="F29" s="54" t="str">
        <f>IFERROR(CONCATENATE(E29,". ",VLOOKUP(E29,'results, prods y acts'!$G$2:$H$16,2,FALSE)),"")</f>
        <v>P2.3. Capacitación ad hoc</v>
      </c>
      <c r="G29" s="14" t="s">
        <v>75</v>
      </c>
      <c r="H29" s="36"/>
      <c r="I29" s="17" t="s">
        <v>128</v>
      </c>
      <c r="J29" s="2" t="s">
        <v>129</v>
      </c>
      <c r="K29" s="4" t="str">
        <f t="shared" si="2"/>
        <v>R1.P2.3.2. Capacitación ad hoc o Curso de capacidades en la fases de contratación de bienes y servicios vinculados con los SBP</v>
      </c>
      <c r="L29" s="3" t="s">
        <v>124</v>
      </c>
      <c r="M29" s="3" t="s">
        <v>130</v>
      </c>
      <c r="N29" s="3" t="s">
        <v>126</v>
      </c>
      <c r="O29" s="4" t="s">
        <v>131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73</v>
      </c>
      <c r="B30" s="54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115</v>
      </c>
      <c r="D30" s="54" t="str">
        <f>IFERROR(CONCATENATE(C30,". ",VLOOKUP(C30,'results, prods y acts'!$D$2:$E$12,2,FALSE)),CONCATENATE(C30,". "))</f>
        <v>P2. Fortalecimiento de capacidades</v>
      </c>
      <c r="E30" s="40" t="s">
        <v>451</v>
      </c>
      <c r="F30" s="54" t="str">
        <f>IFERROR(CONCATENATE(E30,". ",VLOOKUP(E30,'results, prods y acts'!$G$2:$H$16,2,FALSE)),"")</f>
        <v>P2.3. Capacitación ad hoc</v>
      </c>
      <c r="G30" s="14" t="s">
        <v>75</v>
      </c>
      <c r="H30" s="36"/>
      <c r="I30" s="17" t="s">
        <v>132</v>
      </c>
      <c r="J30" s="2" t="s">
        <v>133</v>
      </c>
      <c r="K30" s="4" t="str">
        <f t="shared" si="2"/>
        <v>R1.P2.3.3. Capacitación ad hoc en Gestión de Almacenes de los SBP</v>
      </c>
      <c r="L30" s="3" t="s">
        <v>124</v>
      </c>
      <c r="M30" s="3" t="s">
        <v>125</v>
      </c>
      <c r="N30" s="3" t="s">
        <v>126</v>
      </c>
      <c r="O30" s="4" t="s">
        <v>134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73</v>
      </c>
      <c r="B31" s="54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115</v>
      </c>
      <c r="D31" s="54" t="str">
        <f>IFERROR(CONCATENATE(C31,". ",VLOOKUP(C31,'results, prods y acts'!$D$2:$E$12,2,FALSE)),CONCATENATE(C31,". "))</f>
        <v>P2. Fortalecimiento de capacidades</v>
      </c>
      <c r="E31" s="40" t="s">
        <v>450</v>
      </c>
      <c r="F31" s="54" t="str">
        <f>IFERROR(CONCATENATE(E31,". ",VLOOKUP(E31,'results, prods y acts'!$G$2:$H$16,2,FALSE)),"")</f>
        <v>P2.5. Charla</v>
      </c>
      <c r="G31" s="14" t="s">
        <v>75</v>
      </c>
      <c r="H31" s="36"/>
      <c r="I31" s="18" t="s">
        <v>135</v>
      </c>
      <c r="J31" s="4" t="s">
        <v>136</v>
      </c>
      <c r="K31" s="4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137</v>
      </c>
      <c r="M31" s="3" t="s">
        <v>138</v>
      </c>
      <c r="N31" s="3" t="s">
        <v>93</v>
      </c>
      <c r="O31" s="4" t="s">
        <v>139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73</v>
      </c>
      <c r="B32" s="54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140</v>
      </c>
      <c r="D32" s="54" t="str">
        <f>IFERROR(CONCATENATE(C32,". ",VLOOKUP(C32,'results, prods y acts'!$D$2:$E$12,2,FALSE)),CONCATENATE(C32,". "))</f>
        <v>P3. Instrumentos de mejora de la gestión</v>
      </c>
      <c r="E32" s="40" t="s">
        <v>452</v>
      </c>
      <c r="F32" s="54" t="str">
        <f>IFERROR(CONCATENATE(E32,". ",VLOOKUP(E32,'results, prods y acts'!$G$2:$H$16,2,FALSE)),"")</f>
        <v/>
      </c>
      <c r="G32" s="14" t="s">
        <v>75</v>
      </c>
      <c r="H32" s="36"/>
      <c r="I32" s="17" t="s">
        <v>141</v>
      </c>
      <c r="J32" s="4" t="s">
        <v>142</v>
      </c>
      <c r="K32" s="4" t="str">
        <f t="shared" si="2"/>
        <v>R1.P3.1.1. Propuesta de protocolo en base a la normatividad de los entes rectores para mejorar la gestión del abastecimiento</v>
      </c>
      <c r="L32" s="3" t="s">
        <v>143</v>
      </c>
      <c r="M32" s="3" t="s">
        <v>144</v>
      </c>
      <c r="N32" s="3" t="s">
        <v>10</v>
      </c>
      <c r="O32" s="4" t="s">
        <v>145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73</v>
      </c>
      <c r="B33" s="54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140</v>
      </c>
      <c r="D33" s="54" t="str">
        <f>IFERROR(CONCATENATE(C33,". ",VLOOKUP(C33,'results, prods y acts'!$D$2:$E$12,2,FALSE)),CONCATENATE(C33,". "))</f>
        <v>P3. Instrumentos de mejora de la gestión</v>
      </c>
      <c r="E33" s="40" t="s">
        <v>452</v>
      </c>
      <c r="F33" s="54" t="str">
        <f>IFERROR(CONCATENATE(E33,". ",VLOOKUP(E33,'results, prods y acts'!$G$2:$H$16,2,FALSE)),"")</f>
        <v/>
      </c>
      <c r="G33" s="14" t="s">
        <v>75</v>
      </c>
      <c r="H33" s="36"/>
      <c r="I33" s="17" t="s">
        <v>146</v>
      </c>
      <c r="J33" s="2" t="s">
        <v>766</v>
      </c>
      <c r="K33" s="4" t="str">
        <f t="shared" si="2"/>
        <v>R1.P3.1.2. Acompañamiento en la actualización de instrumentos de gestión de la cadena de abastecimiento publico de los SBP</v>
      </c>
      <c r="L33" s="3" t="s">
        <v>86</v>
      </c>
      <c r="M33" s="3" t="s">
        <v>87</v>
      </c>
      <c r="N33" s="3" t="s">
        <v>93</v>
      </c>
      <c r="O33" s="4" t="s">
        <v>89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73</v>
      </c>
      <c r="B34" s="54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147</v>
      </c>
      <c r="D34" s="54" t="str">
        <f>IFERROR(CONCATENATE(C34,". ",VLOOKUP(C34,'results, prods y acts'!$D$2:$E$12,2,FALSE)),CONCATENATE(C34,". "))</f>
        <v>P4. Tecnologia de la Informacion / Instrumentos de innovación</v>
      </c>
      <c r="E34" s="40" t="s">
        <v>453</v>
      </c>
      <c r="F34" s="54" t="str">
        <f>IFERROR(CONCATENATE(E34,". ",VLOOKUP(E34,'results, prods y acts'!$G$2:$H$16,2,FALSE)),"")</f>
        <v>P4.1. Estrategia para la eficiencia de procesos</v>
      </c>
      <c r="G34" s="14" t="s">
        <v>75</v>
      </c>
      <c r="H34" s="36"/>
      <c r="I34" s="17" t="s">
        <v>148</v>
      </c>
      <c r="J34" s="4" t="s">
        <v>149</v>
      </c>
      <c r="K34" s="4" t="str">
        <f t="shared" si="2"/>
        <v>R1.P4.1.1. Implementacion de TI en la gestion del Abastecimiento</v>
      </c>
      <c r="L34" s="3" t="s">
        <v>150</v>
      </c>
      <c r="M34" s="3" t="s">
        <v>144</v>
      </c>
      <c r="N34" s="3" t="s">
        <v>10</v>
      </c>
      <c r="O34" s="4" t="s">
        <v>145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73</v>
      </c>
      <c r="B35" s="54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151</v>
      </c>
      <c r="D35" s="54" t="str">
        <f>IFERROR(CONCATENATE(C35,". ",VLOOKUP(C35,'results, prods y acts'!$D$2:$E$12,2,FALSE)),CONCATENATE(C35,". "))</f>
        <v>P5. Instrumentos de Gestión del Conocimiento (Publicaciones)</v>
      </c>
      <c r="E35" s="40" t="s">
        <v>454</v>
      </c>
      <c r="F35" s="54" t="str">
        <f>IFERROR(CONCATENATE(E35,". ",VLOOKUP(E35,'results, prods y acts'!$G$2:$H$16,2,FALSE)),"")</f>
        <v>P5.2. Documentos de buenas prácticas y lecciones aprendidas</v>
      </c>
      <c r="G35" s="14" t="s">
        <v>75</v>
      </c>
      <c r="H35" s="36"/>
      <c r="I35" s="17" t="s">
        <v>152</v>
      </c>
      <c r="J35" s="4" t="s">
        <v>153</v>
      </c>
      <c r="K35" s="4" t="str">
        <f t="shared" si="2"/>
        <v>R1.P5.2.1. Documento de buenas prácticas</v>
      </c>
      <c r="L35" s="3" t="s">
        <v>154</v>
      </c>
      <c r="M35" s="3" t="s">
        <v>45</v>
      </c>
      <c r="N35" s="3" t="s">
        <v>155</v>
      </c>
      <c r="O35" s="8" t="s">
        <v>156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73</v>
      </c>
      <c r="B36" s="54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151</v>
      </c>
      <c r="D36" s="54" t="str">
        <f>IFERROR(CONCATENATE(C36,". ",VLOOKUP(C36,'results, prods y acts'!$D$2:$E$12,2,FALSE)),CONCATENATE(C36,". "))</f>
        <v>P5. Instrumentos de Gestión del Conocimiento (Publicaciones)</v>
      </c>
      <c r="E36" s="40" t="s">
        <v>455</v>
      </c>
      <c r="F36" s="54" t="str">
        <f>IFERROR(CONCATENATE(E36,". ",VLOOKUP(E36,'results, prods y acts'!$G$2:$H$16,2,FALSE)),"")</f>
        <v>P5.3. Documentos de política</v>
      </c>
      <c r="G36" s="14" t="s">
        <v>75</v>
      </c>
      <c r="H36" s="36"/>
      <c r="I36" s="17" t="s">
        <v>157</v>
      </c>
      <c r="J36" s="19" t="s">
        <v>158</v>
      </c>
      <c r="K36" s="4" t="str">
        <f t="shared" si="2"/>
        <v>R1.P5.3.1. Documento de politica</v>
      </c>
      <c r="L36" s="3" t="s">
        <v>154</v>
      </c>
      <c r="M36" s="3" t="s">
        <v>45</v>
      </c>
      <c r="N36" s="3" t="s">
        <v>159</v>
      </c>
      <c r="O36" s="20" t="s">
        <v>160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73</v>
      </c>
      <c r="B37" s="54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38" t="s">
        <v>443</v>
      </c>
      <c r="D37" s="54" t="str">
        <f>IFERROR(CONCATENATE(C37,". ",VLOOKUP(C37,'results, prods y acts'!$D$2:$E$12,2,FALSE)),CONCATENATE(C37,". "))</f>
        <v xml:space="preserve">P6. </v>
      </c>
      <c r="E37" s="41"/>
      <c r="F37" s="54" t="str">
        <f>IFERROR(CONCATENATE(E37,". ",VLOOKUP(E37,'results, prods y acts'!$G$2:$H$16,2,FALSE)),"")</f>
        <v/>
      </c>
      <c r="G37" s="14" t="s">
        <v>161</v>
      </c>
      <c r="H37" s="15" t="s">
        <v>162</v>
      </c>
      <c r="I37" s="17" t="s">
        <v>163</v>
      </c>
      <c r="J37" s="4" t="s">
        <v>164</v>
      </c>
      <c r="K37" s="4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165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73</v>
      </c>
      <c r="B38" s="54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38" t="s">
        <v>443</v>
      </c>
      <c r="D38" s="54" t="str">
        <f>IFERROR(CONCATENATE(C38,". ",VLOOKUP(C38,'results, prods y acts'!$D$2:$E$12,2,FALSE)),CONCATENATE(C38,". "))</f>
        <v xml:space="preserve">P6. </v>
      </c>
      <c r="E38" s="41"/>
      <c r="F38" s="54" t="str">
        <f>IFERROR(CONCATENATE(E38,". ",VLOOKUP(E38,'results, prods y acts'!$G$2:$H$16,2,FALSE)),"")</f>
        <v/>
      </c>
      <c r="G38" s="14" t="s">
        <v>161</v>
      </c>
      <c r="H38" s="15" t="s">
        <v>166</v>
      </c>
      <c r="I38" s="17" t="s">
        <v>167</v>
      </c>
      <c r="J38" s="2" t="s">
        <v>168</v>
      </c>
      <c r="K38" s="4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169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73</v>
      </c>
      <c r="B39" s="54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38" t="s">
        <v>443</v>
      </c>
      <c r="D39" s="54" t="str">
        <f>IFERROR(CONCATENATE(C39,". ",VLOOKUP(C39,'results, prods y acts'!$D$2:$E$12,2,FALSE)),CONCATENATE(C39,". "))</f>
        <v xml:space="preserve">P6. </v>
      </c>
      <c r="E39" s="41"/>
      <c r="F39" s="54" t="str">
        <f>IFERROR(CONCATENATE(E39,". ",VLOOKUP(E39,'results, prods y acts'!$G$2:$H$16,2,FALSE)),"")</f>
        <v/>
      </c>
      <c r="G39" s="14" t="s">
        <v>161</v>
      </c>
      <c r="H39" s="15" t="s">
        <v>170</v>
      </c>
      <c r="I39" s="17" t="s">
        <v>171</v>
      </c>
      <c r="J39" s="2" t="s">
        <v>172</v>
      </c>
      <c r="K39" s="4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173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73</v>
      </c>
      <c r="B40" s="54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38" t="s">
        <v>443</v>
      </c>
      <c r="D40" s="54" t="str">
        <f>IFERROR(CONCATENATE(C40,". ",VLOOKUP(C40,'results, prods y acts'!$D$2:$E$12,2,FALSE)),CONCATENATE(C40,". "))</f>
        <v xml:space="preserve">P6. </v>
      </c>
      <c r="E40" s="41"/>
      <c r="F40" s="54" t="str">
        <f>IFERROR(CONCATENATE(E40,". ",VLOOKUP(E40,'results, prods y acts'!$G$2:$H$16,2,FALSE)),"")</f>
        <v/>
      </c>
      <c r="G40" s="14" t="s">
        <v>161</v>
      </c>
      <c r="H40" s="15" t="s">
        <v>174</v>
      </c>
      <c r="I40" s="17" t="s">
        <v>175</v>
      </c>
      <c r="J40" s="2" t="s">
        <v>176</v>
      </c>
      <c r="K40" s="4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177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1" t="s">
        <v>178</v>
      </c>
      <c r="B41" s="54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76</v>
      </c>
      <c r="D41" s="54" t="str">
        <f>IFERROR(CONCATENATE(C41,". ",VLOOKUP(C41,'results, prods y acts'!$D$2:$E$12,2,FALSE)),CONCATENATE(C41,". "))</f>
        <v>P1. Asistencia técnica</v>
      </c>
      <c r="E41" s="40" t="s">
        <v>448</v>
      </c>
      <c r="F41" s="54" t="str">
        <f>IFERROR(CONCATENATE(E41,". ",VLOOKUP(E41,'results, prods y acts'!$G$2:$H$16,2,FALSE)),"")</f>
        <v>P1.2. Acompañamiento</v>
      </c>
      <c r="G41" s="14" t="s">
        <v>75</v>
      </c>
      <c r="H41" s="36"/>
      <c r="I41" s="17" t="s">
        <v>180</v>
      </c>
      <c r="J41" s="4" t="s">
        <v>181</v>
      </c>
      <c r="K41" s="4" t="str">
        <f t="shared" si="2"/>
        <v>R2.P1.2.2. Acompañamiento de los proyectos de inversión, gestionado desde el gobierno nacional de interés regional.</v>
      </c>
      <c r="L41" s="3" t="s">
        <v>86</v>
      </c>
      <c r="M41" s="3" t="s">
        <v>87</v>
      </c>
      <c r="N41" s="1" t="s">
        <v>93</v>
      </c>
      <c r="O41" s="8" t="s">
        <v>182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1" t="s">
        <v>178</v>
      </c>
      <c r="B42" s="54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76</v>
      </c>
      <c r="D42" s="54" t="str">
        <f>IFERROR(CONCATENATE(C42,". ",VLOOKUP(C42,'results, prods y acts'!$D$2:$E$12,2,FALSE)),CONCATENATE(C42,". "))</f>
        <v>P1. Asistencia técnica</v>
      </c>
      <c r="E42" s="40" t="s">
        <v>448</v>
      </c>
      <c r="F42" s="54" t="str">
        <f>IFERROR(CONCATENATE(E42,". ",VLOOKUP(E42,'results, prods y acts'!$G$2:$H$16,2,FALSE)),"")</f>
        <v>P1.2. Acompañamiento</v>
      </c>
      <c r="G42" s="14" t="s">
        <v>75</v>
      </c>
      <c r="H42" s="36"/>
      <c r="I42" s="17" t="s">
        <v>183</v>
      </c>
      <c r="J42" s="4" t="s">
        <v>184</v>
      </c>
      <c r="K42" s="4" t="str">
        <f t="shared" si="2"/>
        <v>R2.P1.2.3. Acompañamiento en la fase de Programación Multianual de Inversiones, y en particular de la cartera priorizada con el GSN.</v>
      </c>
      <c r="L42" s="3" t="s">
        <v>86</v>
      </c>
      <c r="M42" s="3" t="s">
        <v>87</v>
      </c>
      <c r="N42" s="1" t="s">
        <v>93</v>
      </c>
      <c r="O42" s="8" t="s">
        <v>185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1" t="s">
        <v>178</v>
      </c>
      <c r="B43" s="54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76</v>
      </c>
      <c r="D43" s="54" t="str">
        <f>IFERROR(CONCATENATE(C43,". ",VLOOKUP(C43,'results, prods y acts'!$D$2:$E$12,2,FALSE)),CONCATENATE(C43,". "))</f>
        <v>P1. Asistencia técnica</v>
      </c>
      <c r="E43" s="40" t="s">
        <v>448</v>
      </c>
      <c r="F43" s="54" t="str">
        <f>IFERROR(CONCATENATE(E43,". ",VLOOKUP(E43,'results, prods y acts'!$G$2:$H$16,2,FALSE)),"")</f>
        <v>P1.2. Acompañamiento</v>
      </c>
      <c r="G43" s="14" t="s">
        <v>75</v>
      </c>
      <c r="H43" s="36"/>
      <c r="I43" s="17" t="s">
        <v>186</v>
      </c>
      <c r="J43" s="4" t="s">
        <v>187</v>
      </c>
      <c r="K43" s="4" t="str">
        <f t="shared" si="2"/>
        <v>R2.P1.2.4. Acompañamiento en la consistencia del PMI 2025 con el PIA 2026 del GSN.</v>
      </c>
      <c r="L43" s="3" t="s">
        <v>86</v>
      </c>
      <c r="M43" s="3" t="s">
        <v>92</v>
      </c>
      <c r="N43" s="1" t="s">
        <v>93</v>
      </c>
      <c r="O43" s="8" t="s">
        <v>188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1" t="s">
        <v>178</v>
      </c>
      <c r="B44" s="54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76</v>
      </c>
      <c r="D44" s="54" t="str">
        <f>IFERROR(CONCATENATE(C44,". ",VLOOKUP(C44,'results, prods y acts'!$D$2:$E$12,2,FALSE)),CONCATENATE(C44,". "))</f>
        <v>P1. Asistencia técnica</v>
      </c>
      <c r="E44" s="40" t="s">
        <v>448</v>
      </c>
      <c r="F44" s="54" t="str">
        <f>IFERROR(CONCATENATE(E44,". ",VLOOKUP(E44,'results, prods y acts'!$G$2:$H$16,2,FALSE)),"")</f>
        <v>P1.2. Acompañamiento</v>
      </c>
      <c r="G44" s="14" t="s">
        <v>75</v>
      </c>
      <c r="H44" s="36"/>
      <c r="I44" s="17" t="s">
        <v>189</v>
      </c>
      <c r="J44" s="4" t="s">
        <v>190</v>
      </c>
      <c r="K44" s="4" t="str">
        <f t="shared" si="2"/>
        <v>R2.P1.2.5. Acompañamiento en la fase de Formulación y Evaluación de Inversiones, y en particular de la cartera priorizada con el GSN.</v>
      </c>
      <c r="L44" s="3" t="s">
        <v>86</v>
      </c>
      <c r="M44" s="3" t="s">
        <v>87</v>
      </c>
      <c r="N44" s="1" t="s">
        <v>93</v>
      </c>
      <c r="O44" s="8" t="s">
        <v>191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1" t="s">
        <v>178</v>
      </c>
      <c r="B45" s="54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76</v>
      </c>
      <c r="D45" s="54" t="str">
        <f>IFERROR(CONCATENATE(C45,". ",VLOOKUP(C45,'results, prods y acts'!$D$2:$E$12,2,FALSE)),CONCATENATE(C45,". "))</f>
        <v>P1. Asistencia técnica</v>
      </c>
      <c r="E45" s="40" t="s">
        <v>448</v>
      </c>
      <c r="F45" s="54" t="str">
        <f>IFERROR(CONCATENATE(E45,". ",VLOOKUP(E45,'results, prods y acts'!$G$2:$H$16,2,FALSE)),"")</f>
        <v>P1.2. Acompañamiento</v>
      </c>
      <c r="G45" s="14" t="s">
        <v>75</v>
      </c>
      <c r="H45" s="36"/>
      <c r="I45" s="17" t="s">
        <v>192</v>
      </c>
      <c r="J45" s="4" t="s">
        <v>193</v>
      </c>
      <c r="K45" s="4" t="str">
        <f t="shared" si="2"/>
        <v>R2.P1.2.6. Acompañamiento en la fase de Ejecución de Inversiones, y en particular de la cartera priorizada con el GSN.</v>
      </c>
      <c r="L45" s="3" t="s">
        <v>86</v>
      </c>
      <c r="M45" s="3" t="s">
        <v>92</v>
      </c>
      <c r="N45" s="1" t="s">
        <v>93</v>
      </c>
      <c r="O45" s="8" t="s">
        <v>194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1" t="s">
        <v>178</v>
      </c>
      <c r="B46" s="54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76</v>
      </c>
      <c r="D46" s="54" t="str">
        <f>IFERROR(CONCATENATE(C46,". ",VLOOKUP(C46,'results, prods y acts'!$D$2:$E$12,2,FALSE)),CONCATENATE(C46,". "))</f>
        <v>P1. Asistencia técnica</v>
      </c>
      <c r="E46" s="40" t="s">
        <v>448</v>
      </c>
      <c r="F46" s="54" t="str">
        <f>IFERROR(CONCATENATE(E46,". ",VLOOKUP(E46,'results, prods y acts'!$G$2:$H$16,2,FALSE)),"")</f>
        <v>P1.2. Acompañamiento</v>
      </c>
      <c r="G46" s="14" t="s">
        <v>75</v>
      </c>
      <c r="H46" s="36"/>
      <c r="I46" s="17" t="s">
        <v>195</v>
      </c>
      <c r="J46" s="4" t="s">
        <v>196</v>
      </c>
      <c r="K46" s="4" t="str">
        <f t="shared" si="2"/>
        <v>R2.P1.2.7. Acompañamiento para la verificación de avance físico de la ejecución de inversiones de la cartera priorizada con el GSN.</v>
      </c>
      <c r="L46" s="3" t="s">
        <v>86</v>
      </c>
      <c r="M46" s="3" t="s">
        <v>197</v>
      </c>
      <c r="N46" s="1" t="s">
        <v>93</v>
      </c>
      <c r="O46" s="8" t="s">
        <v>198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1" t="s">
        <v>178</v>
      </c>
      <c r="B47" s="54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76</v>
      </c>
      <c r="D47" s="54" t="str">
        <f>IFERROR(CONCATENATE(C47,". ",VLOOKUP(C47,'results, prods y acts'!$D$2:$E$12,2,FALSE)),CONCATENATE(C47,". "))</f>
        <v>P1. Asistencia técnica</v>
      </c>
      <c r="E47" s="40" t="s">
        <v>448</v>
      </c>
      <c r="F47" s="54" t="str">
        <f>IFERROR(CONCATENATE(E47,". ",VLOOKUP(E47,'results, prods y acts'!$G$2:$H$16,2,FALSE)),"")</f>
        <v>P1.2. Acompañamiento</v>
      </c>
      <c r="G47" s="14" t="s">
        <v>75</v>
      </c>
      <c r="H47" s="36"/>
      <c r="I47" s="17" t="s">
        <v>199</v>
      </c>
      <c r="J47" s="4" t="s">
        <v>200</v>
      </c>
      <c r="K47" s="4" t="str">
        <f t="shared" si="2"/>
        <v>R2.P1.2.8. Acompañamiento para la verificación del funcionamiento de las inversiones concluidas de la cartera priorizada con el GSN</v>
      </c>
      <c r="L47" s="3" t="s">
        <v>86</v>
      </c>
      <c r="M47" s="3" t="s">
        <v>197</v>
      </c>
      <c r="N47" s="1" t="s">
        <v>93</v>
      </c>
      <c r="O47" s="8" t="s">
        <v>201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1" t="s">
        <v>178</v>
      </c>
      <c r="B48" s="54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76</v>
      </c>
      <c r="D48" s="54" t="str">
        <f>IFERROR(CONCATENATE(C48,". ",VLOOKUP(C48,'results, prods y acts'!$D$2:$E$12,2,FALSE)),CONCATENATE(C48,". "))</f>
        <v>P1. Asistencia técnica</v>
      </c>
      <c r="E48" s="40" t="s">
        <v>447</v>
      </c>
      <c r="F48" s="54" t="str">
        <f>IFERROR(CONCATENATE(E48,". ",VLOOKUP(E48,'results, prods y acts'!$G$2:$H$16,2,FALSE)),"")</f>
        <v>P1.3. Reuniones de retroalimentación</v>
      </c>
      <c r="G48" s="14" t="s">
        <v>75</v>
      </c>
      <c r="H48" s="36"/>
      <c r="I48" s="17" t="s">
        <v>202</v>
      </c>
      <c r="J48" s="4" t="s">
        <v>203</v>
      </c>
      <c r="K48" s="4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204</v>
      </c>
      <c r="M48" s="3" t="s">
        <v>56</v>
      </c>
      <c r="N48" s="3" t="s">
        <v>93</v>
      </c>
      <c r="O48" s="8" t="s">
        <v>205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1" t="s">
        <v>178</v>
      </c>
      <c r="B49" s="54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115</v>
      </c>
      <c r="D49" s="54" t="str">
        <f>IFERROR(CONCATENATE(C49,". ",VLOOKUP(C49,'results, prods y acts'!$D$2:$E$12,2,FALSE)),CONCATENATE(C49,". "))</f>
        <v>P2. Fortalecimiento de capacidades</v>
      </c>
      <c r="E49" s="40" t="s">
        <v>449</v>
      </c>
      <c r="F49" s="54" t="str">
        <f>IFERROR(CONCATENATE(E49,". ",VLOOKUP(E49,'results, prods y acts'!$G$2:$H$16,2,FALSE)),"")</f>
        <v>P2.1. Cursos</v>
      </c>
      <c r="G49" s="14" t="s">
        <v>75</v>
      </c>
      <c r="H49" s="36"/>
      <c r="I49" s="17" t="s">
        <v>206</v>
      </c>
      <c r="J49" s="4" t="s">
        <v>207</v>
      </c>
      <c r="K49" s="4" t="str">
        <f t="shared" si="2"/>
        <v>R2.P2.1.1. Curso relacionados a la gestión de inversiones (incluye presencial en regiones)</v>
      </c>
      <c r="L49" s="3" t="s">
        <v>119</v>
      </c>
      <c r="M49" s="3" t="s">
        <v>120</v>
      </c>
      <c r="N49" s="3" t="s">
        <v>126</v>
      </c>
      <c r="O49" s="8" t="s">
        <v>208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1" t="s">
        <v>178</v>
      </c>
      <c r="B50" s="54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115</v>
      </c>
      <c r="D50" s="54" t="str">
        <f>IFERROR(CONCATENATE(C50,". ",VLOOKUP(C50,'results, prods y acts'!$D$2:$E$12,2,FALSE)),CONCATENATE(C50,". "))</f>
        <v>P2. Fortalecimiento de capacidades</v>
      </c>
      <c r="E50" s="40" t="s">
        <v>456</v>
      </c>
      <c r="F50" s="54" t="str">
        <f>IFERROR(CONCATENATE(E50,". ",VLOOKUP(E50,'results, prods y acts'!$G$2:$H$16,2,FALSE)),"")</f>
        <v>P2.2. Diplomado</v>
      </c>
      <c r="G50" s="14" t="s">
        <v>75</v>
      </c>
      <c r="H50" s="36"/>
      <c r="I50" s="17" t="s">
        <v>209</v>
      </c>
      <c r="J50" s="4" t="s">
        <v>210</v>
      </c>
      <c r="K50" s="4" t="str">
        <f t="shared" si="2"/>
        <v>R2.P2.2.1. Diplomado en Formulación y Gestión de Inversiones en el marco del Sistema Nacional de Programación Multianual y Gestión de Inversiones.</v>
      </c>
      <c r="L50" s="3" t="s">
        <v>211</v>
      </c>
      <c r="M50" s="3" t="s">
        <v>212</v>
      </c>
      <c r="N50" s="3" t="s">
        <v>126</v>
      </c>
      <c r="O50" s="8" t="s">
        <v>208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1" t="s">
        <v>178</v>
      </c>
      <c r="B51" s="54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115</v>
      </c>
      <c r="D51" s="54" t="str">
        <f>IFERROR(CONCATENATE(C51,". ",VLOOKUP(C51,'results, prods y acts'!$D$2:$E$12,2,FALSE)),CONCATENATE(C51,". "))</f>
        <v>P2. Fortalecimiento de capacidades</v>
      </c>
      <c r="E51" s="40" t="s">
        <v>450</v>
      </c>
      <c r="F51" s="54" t="str">
        <f>IFERROR(CONCATENATE(E51,". ",VLOOKUP(E51,'results, prods y acts'!$G$2:$H$16,2,FALSE)),"")</f>
        <v>P2.5. Charla</v>
      </c>
      <c r="G51" s="14" t="s">
        <v>75</v>
      </c>
      <c r="H51" s="36"/>
      <c r="I51" s="17" t="s">
        <v>213</v>
      </c>
      <c r="J51" s="4" t="s">
        <v>214</v>
      </c>
      <c r="K51" s="4" t="str">
        <f t="shared" si="2"/>
        <v>R2.P2.5.1. Charlas sobre normatividad sectorial, y/o diversos items vinvulados a la gestion de inversiones.</v>
      </c>
      <c r="L51" s="3" t="s">
        <v>215</v>
      </c>
      <c r="M51" s="3" t="s">
        <v>138</v>
      </c>
      <c r="N51" s="3" t="s">
        <v>126</v>
      </c>
      <c r="O51" s="8" t="s">
        <v>216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1" t="s">
        <v>178</v>
      </c>
      <c r="B52" s="54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140</v>
      </c>
      <c r="D52" s="54" t="str">
        <f>IFERROR(CONCATENATE(C52,". ",VLOOKUP(C52,'results, prods y acts'!$D$2:$E$12,2,FALSE)),CONCATENATE(C52,". "))</f>
        <v>P3. Instrumentos de mejora de la gestión</v>
      </c>
      <c r="E52" s="40" t="s">
        <v>457</v>
      </c>
      <c r="F52" s="54" t="str">
        <f>IFERROR(CONCATENATE(E52,". ",VLOOKUP(E52,'results, prods y acts'!$G$2:$H$16,2,FALSE)),"")</f>
        <v>P3.4. Propuesta de modificación técnico-administrativa a nivel institucional</v>
      </c>
      <c r="G52" s="14" t="s">
        <v>75</v>
      </c>
      <c r="H52" s="36"/>
      <c r="I52" s="17" t="s">
        <v>217</v>
      </c>
      <c r="J52" s="4" t="s">
        <v>218</v>
      </c>
      <c r="K52" s="4" t="str">
        <f t="shared" si="2"/>
        <v>R2.P3.4.1. Acompañamiento en desarrollo de instrumentos de gestión relacionadas con las inversiones</v>
      </c>
      <c r="L52" s="3" t="s">
        <v>86</v>
      </c>
      <c r="M52" s="3" t="s">
        <v>87</v>
      </c>
      <c r="N52" s="3" t="s">
        <v>93</v>
      </c>
      <c r="O52" s="20" t="s">
        <v>160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1" t="s">
        <v>178</v>
      </c>
      <c r="B53" s="54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140</v>
      </c>
      <c r="D53" s="54" t="str">
        <f>IFERROR(CONCATENATE(C53,". ",VLOOKUP(C53,'results, prods y acts'!$D$2:$E$12,2,FALSE)),CONCATENATE(C53,". "))</f>
        <v>P3. Instrumentos de mejora de la gestión</v>
      </c>
      <c r="E53" s="40" t="s">
        <v>458</v>
      </c>
      <c r="F53" s="54" t="str">
        <f>IFERROR(CONCATENATE(E53,". ",VLOOKUP(E53,'results, prods y acts'!$G$2:$H$16,2,FALSE)),"")</f>
        <v>P3.5. Propuesta de modificación técnico-administrativa a nivel sectorial</v>
      </c>
      <c r="G53" s="14" t="s">
        <v>75</v>
      </c>
      <c r="H53" s="36"/>
      <c r="I53" s="17" t="s">
        <v>219</v>
      </c>
      <c r="J53" s="4" t="s">
        <v>220</v>
      </c>
      <c r="K53" s="4" t="str">
        <f t="shared" si="2"/>
        <v>R2.P3.5.1 . Propuesta de reforma técnico administrativa a nivel sectoria</v>
      </c>
      <c r="L53" s="3" t="s">
        <v>143</v>
      </c>
      <c r="M53" s="3" t="s">
        <v>144</v>
      </c>
      <c r="N53" s="3" t="s">
        <v>10</v>
      </c>
      <c r="O53" s="20" t="s">
        <v>160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1" t="s">
        <v>178</v>
      </c>
      <c r="B54" s="54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147</v>
      </c>
      <c r="D54" s="54" t="str">
        <f>IFERROR(CONCATENATE(C54,". ",VLOOKUP(C54,'results, prods y acts'!$D$2:$E$12,2,FALSE)),CONCATENATE(C54,". "))</f>
        <v>P4. Tecnologia de la Informacion / Instrumentos de innovación</v>
      </c>
      <c r="E54" s="40" t="s">
        <v>453</v>
      </c>
      <c r="F54" s="54" t="str">
        <f>IFERROR(CONCATENATE(E54,". ",VLOOKUP(E54,'results, prods y acts'!$G$2:$H$16,2,FALSE)),"")</f>
        <v>P4.1. Estrategia para la eficiencia de procesos</v>
      </c>
      <c r="G54" s="14" t="s">
        <v>75</v>
      </c>
      <c r="H54" s="36"/>
      <c r="I54" s="17" t="s">
        <v>221</v>
      </c>
      <c r="J54" s="4" t="s">
        <v>222</v>
      </c>
      <c r="K54" s="4" t="str">
        <f t="shared" si="2"/>
        <v>R2.P4.1.1. Propuesta de Eficiencia de procesos</v>
      </c>
      <c r="L54" s="3" t="s">
        <v>143</v>
      </c>
      <c r="M54" s="3" t="s">
        <v>144</v>
      </c>
      <c r="N54" s="1" t="s">
        <v>10</v>
      </c>
      <c r="O54" s="20" t="s">
        <v>160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1" t="s">
        <v>178</v>
      </c>
      <c r="B55" s="54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147</v>
      </c>
      <c r="D55" s="54" t="str">
        <f>IFERROR(CONCATENATE(C55,". ",VLOOKUP(C55,'results, prods y acts'!$D$2:$E$12,2,FALSE)),CONCATENATE(C55,". "))</f>
        <v>P4. Tecnologia de la Informacion / Instrumentos de innovación</v>
      </c>
      <c r="E55" s="40" t="s">
        <v>459</v>
      </c>
      <c r="F55" s="54" t="str">
        <f>IFERROR(CONCATENATE(E55,". ",VLOOKUP(E55,'results, prods y acts'!$G$2:$H$16,2,FALSE)),"")</f>
        <v>P4.2. Intervención costo-efectivaaa</v>
      </c>
      <c r="G55" s="14" t="s">
        <v>75</v>
      </c>
      <c r="H55" s="36"/>
      <c r="I55" s="17" t="s">
        <v>223</v>
      </c>
      <c r="J55" s="4" t="s">
        <v>224</v>
      </c>
      <c r="K55" s="4" t="str">
        <f t="shared" si="2"/>
        <v>R2.P4.2.1. Propuesta de Intervención costo-efectiva</v>
      </c>
      <c r="L55" s="3" t="s">
        <v>225</v>
      </c>
      <c r="M55" s="3" t="s">
        <v>144</v>
      </c>
      <c r="N55" s="1" t="s">
        <v>10</v>
      </c>
      <c r="O55" s="20" t="s">
        <v>160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1" t="s">
        <v>178</v>
      </c>
      <c r="B56" s="54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151</v>
      </c>
      <c r="D56" s="54" t="str">
        <f>IFERROR(CONCATENATE(C56,". ",VLOOKUP(C56,'results, prods y acts'!$D$2:$E$12,2,FALSE)),CONCATENATE(C56,". "))</f>
        <v>P5. Instrumentos de Gestión del Conocimiento (Publicaciones)</v>
      </c>
      <c r="E56" s="40" t="s">
        <v>454</v>
      </c>
      <c r="F56" s="54" t="str">
        <f>IFERROR(CONCATENATE(E56,". ",VLOOKUP(E56,'results, prods y acts'!$G$2:$H$16,2,FALSE)),"")</f>
        <v>P5.2. Documentos de buenas prácticas y lecciones aprendidas</v>
      </c>
      <c r="G56" s="14" t="s">
        <v>75</v>
      </c>
      <c r="H56" s="36"/>
      <c r="I56" s="17" t="s">
        <v>226</v>
      </c>
      <c r="J56" s="4" t="s">
        <v>227</v>
      </c>
      <c r="K56" s="4" t="str">
        <f t="shared" si="2"/>
        <v>R2.P5.2.1. Documentos de buenas prácticas</v>
      </c>
      <c r="L56" s="3" t="s">
        <v>228</v>
      </c>
      <c r="M56" s="3" t="s">
        <v>45</v>
      </c>
      <c r="N56" s="3" t="s">
        <v>45</v>
      </c>
      <c r="O56" s="8" t="s">
        <v>156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1" t="s">
        <v>178</v>
      </c>
      <c r="B57" s="54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151</v>
      </c>
      <c r="D57" s="54" t="str">
        <f>IFERROR(CONCATENATE(C57,". ",VLOOKUP(C57,'results, prods y acts'!$D$2:$E$12,2,FALSE)),CONCATENATE(C57,". "))</f>
        <v>P5. Instrumentos de Gestión del Conocimiento (Publicaciones)</v>
      </c>
      <c r="E57" s="40" t="s">
        <v>455</v>
      </c>
      <c r="F57" s="54" t="str">
        <f>IFERROR(CONCATENATE(E57,". ",VLOOKUP(E57,'results, prods y acts'!$G$2:$H$16,2,FALSE)),"")</f>
        <v>P5.3. Documentos de política</v>
      </c>
      <c r="G57" s="14" t="s">
        <v>75</v>
      </c>
      <c r="H57" s="36"/>
      <c r="I57" s="17" t="s">
        <v>229</v>
      </c>
      <c r="J57" s="19" t="s">
        <v>158</v>
      </c>
      <c r="K57" s="4" t="str">
        <f t="shared" si="2"/>
        <v>R2.P5.3.1. Documento de politica</v>
      </c>
      <c r="L57" s="3" t="s">
        <v>228</v>
      </c>
      <c r="M57" s="3" t="s">
        <v>45</v>
      </c>
      <c r="N57" s="3" t="s">
        <v>230</v>
      </c>
      <c r="O57" s="20" t="s">
        <v>160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1" t="s">
        <v>178</v>
      </c>
      <c r="B58" s="54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443</v>
      </c>
      <c r="D58" s="54" t="str">
        <f>IFERROR(CONCATENATE(C58,". ",VLOOKUP(C58,'results, prods y acts'!$D$2:$E$12,2,FALSE)),CONCATENATE(C58,". "))</f>
        <v xml:space="preserve">P6. </v>
      </c>
      <c r="E58" s="41"/>
      <c r="F58" s="54" t="str">
        <f>IFERROR(CONCATENATE(E58,". ",VLOOKUP(E58,'results, prods y acts'!$G$2:$H$16,2,FALSE)),"")</f>
        <v/>
      </c>
      <c r="G58" s="14" t="s">
        <v>231</v>
      </c>
      <c r="H58" s="15" t="s">
        <v>232</v>
      </c>
      <c r="I58" s="17" t="s">
        <v>233</v>
      </c>
      <c r="J58" s="4" t="s">
        <v>234</v>
      </c>
      <c r="K58" s="4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235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1" t="s">
        <v>178</v>
      </c>
      <c r="B59" s="54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443</v>
      </c>
      <c r="D59" s="54" t="str">
        <f>IFERROR(CONCATENATE(C59,". ",VLOOKUP(C59,'results, prods y acts'!$D$2:$E$12,2,FALSE)),CONCATENATE(C59,". "))</f>
        <v xml:space="preserve">P6. </v>
      </c>
      <c r="E59" s="41"/>
      <c r="F59" s="54" t="str">
        <f>IFERROR(CONCATENATE(E59,". ",VLOOKUP(E59,'results, prods y acts'!$G$2:$H$16,2,FALSE)),"")</f>
        <v/>
      </c>
      <c r="G59" s="14" t="s">
        <v>231</v>
      </c>
      <c r="H59" s="15" t="s">
        <v>232</v>
      </c>
      <c r="I59" s="17" t="s">
        <v>236</v>
      </c>
      <c r="J59" s="19" t="s">
        <v>767</v>
      </c>
      <c r="K59" s="4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237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1" t="s">
        <v>238</v>
      </c>
      <c r="B60" s="54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76</v>
      </c>
      <c r="D60" s="54" t="str">
        <f>IFERROR(CONCATENATE(C60,". ",VLOOKUP(C60,'results, prods y acts'!$D$2:$E$12,2,FALSE)),CONCATENATE(C60,". "))</f>
        <v>P1. Asistencia técnica</v>
      </c>
      <c r="E60" s="40" t="s">
        <v>448</v>
      </c>
      <c r="F60" s="54" t="str">
        <f>IFERROR(CONCATENATE(E60,". ",VLOOKUP(E60,'results, prods y acts'!$G$2:$H$16,2,FALSE)),"")</f>
        <v>P1.2. Acompañamiento</v>
      </c>
      <c r="G60" s="14" t="s">
        <v>75</v>
      </c>
      <c r="H60" s="36"/>
      <c r="I60" s="17" t="s">
        <v>240</v>
      </c>
      <c r="J60" s="2" t="s">
        <v>768</v>
      </c>
      <c r="K60" s="4" t="str">
        <f t="shared" si="2"/>
        <v>R3.P1.2.1. Acompañamiento para la revisión y evaluación de procesos internos de registro, fiscalización y cobranza tributaria municipal</v>
      </c>
      <c r="L60" s="3" t="s">
        <v>86</v>
      </c>
      <c r="M60" s="3" t="s">
        <v>87</v>
      </c>
      <c r="N60" s="3" t="s">
        <v>93</v>
      </c>
      <c r="O60" s="4" t="s">
        <v>241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2">
        <f t="shared" ref="AO60:AO65" si="15">SUM(AC60:AN60)</f>
        <v>0</v>
      </c>
    </row>
    <row r="61" spans="1:41" ht="21.75" customHeight="1">
      <c r="A61" s="21" t="s">
        <v>238</v>
      </c>
      <c r="B61" s="54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76</v>
      </c>
      <c r="D61" s="54" t="str">
        <f>IFERROR(CONCATENATE(C61,". ",VLOOKUP(C61,'results, prods y acts'!$D$2:$E$12,2,FALSE)),CONCATENATE(C61,". "))</f>
        <v>P1. Asistencia técnica</v>
      </c>
      <c r="E61" s="40" t="s">
        <v>448</v>
      </c>
      <c r="F61" s="54" t="str">
        <f>IFERROR(CONCATENATE(E61,". ",VLOOKUP(E61,'results, prods y acts'!$G$2:$H$16,2,FALSE)),"")</f>
        <v>P1.2. Acompañamiento</v>
      </c>
      <c r="G61" s="14" t="s">
        <v>75</v>
      </c>
      <c r="H61" s="36"/>
      <c r="I61" s="17" t="s">
        <v>242</v>
      </c>
      <c r="J61" s="2" t="s">
        <v>243</v>
      </c>
      <c r="K61" s="4" t="str">
        <f t="shared" si="2"/>
        <v>R3.P1.2.2. Acompañamiento en los procesos y/o actividades que promuevan la ampliación de la base tributaria predial.</v>
      </c>
      <c r="L61" s="3" t="s">
        <v>86</v>
      </c>
      <c r="M61" s="3" t="s">
        <v>244</v>
      </c>
      <c r="N61" s="3" t="s">
        <v>93</v>
      </c>
      <c r="O61" s="4" t="s">
        <v>245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2">
        <f t="shared" si="15"/>
        <v>0</v>
      </c>
    </row>
    <row r="62" spans="1:41" ht="21.75" customHeight="1">
      <c r="A62" s="21" t="s">
        <v>238</v>
      </c>
      <c r="B62" s="54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76</v>
      </c>
      <c r="D62" s="54" t="str">
        <f>IFERROR(CONCATENATE(C62,". ",VLOOKUP(C62,'results, prods y acts'!$D$2:$E$12,2,FALSE)),CONCATENATE(C62,". "))</f>
        <v>P1. Asistencia técnica</v>
      </c>
      <c r="E62" s="40" t="s">
        <v>448</v>
      </c>
      <c r="F62" s="54" t="str">
        <f>IFERROR(CONCATENATE(E62,". ",VLOOKUP(E62,'results, prods y acts'!$G$2:$H$16,2,FALSE)),"")</f>
        <v>P1.2. Acompañamiento</v>
      </c>
      <c r="G62" s="14" t="s">
        <v>75</v>
      </c>
      <c r="H62" s="36"/>
      <c r="I62" s="17" t="s">
        <v>246</v>
      </c>
      <c r="J62" s="2" t="s">
        <v>247</v>
      </c>
      <c r="K62" s="4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86</v>
      </c>
      <c r="M62" s="3" t="s">
        <v>87</v>
      </c>
      <c r="N62" s="3" t="s">
        <v>93</v>
      </c>
      <c r="O62" s="4" t="s">
        <v>248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9"/>
      <c r="AJ62" s="9"/>
      <c r="AK62" s="5"/>
      <c r="AL62" s="5"/>
      <c r="AM62" s="5"/>
      <c r="AN62" s="5"/>
      <c r="AO62" s="22">
        <f t="shared" si="15"/>
        <v>0</v>
      </c>
    </row>
    <row r="63" spans="1:41" ht="21.75" customHeight="1">
      <c r="A63" s="21" t="s">
        <v>238</v>
      </c>
      <c r="B63" s="54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76</v>
      </c>
      <c r="D63" s="54" t="str">
        <f>IFERROR(CONCATENATE(C63,". ",VLOOKUP(C63,'results, prods y acts'!$D$2:$E$12,2,FALSE)),CONCATENATE(C63,". "))</f>
        <v>P1. Asistencia técnica</v>
      </c>
      <c r="E63" s="40" t="s">
        <v>448</v>
      </c>
      <c r="F63" s="54" t="str">
        <f>IFERROR(CONCATENATE(E63,". ",VLOOKUP(E63,'results, prods y acts'!$G$2:$H$16,2,FALSE)),"")</f>
        <v>P1.2. Acompañamiento</v>
      </c>
      <c r="G63" s="14" t="s">
        <v>75</v>
      </c>
      <c r="H63" s="36"/>
      <c r="I63" s="17" t="s">
        <v>249</v>
      </c>
      <c r="J63" s="2" t="s">
        <v>250</v>
      </c>
      <c r="K63" s="4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86</v>
      </c>
      <c r="M63" s="3" t="s">
        <v>87</v>
      </c>
      <c r="N63" s="3" t="s">
        <v>93</v>
      </c>
      <c r="O63" s="4" t="s">
        <v>251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2">
        <f t="shared" si="15"/>
        <v>0</v>
      </c>
    </row>
    <row r="64" spans="1:41" ht="21.75" customHeight="1">
      <c r="A64" s="21" t="s">
        <v>238</v>
      </c>
      <c r="B64" s="54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76</v>
      </c>
      <c r="D64" s="54" t="str">
        <f>IFERROR(CONCATENATE(C64,". ",VLOOKUP(C64,'results, prods y acts'!$D$2:$E$12,2,FALSE)),CONCATENATE(C64,". "))</f>
        <v>P1. Asistencia técnica</v>
      </c>
      <c r="E64" s="40" t="s">
        <v>448</v>
      </c>
      <c r="F64" s="54" t="str">
        <f>IFERROR(CONCATENATE(E64,". ",VLOOKUP(E64,'results, prods y acts'!$G$2:$H$16,2,FALSE)),"")</f>
        <v>P1.2. Acompañamiento</v>
      </c>
      <c r="G64" s="14" t="s">
        <v>75</v>
      </c>
      <c r="H64" s="36"/>
      <c r="I64" s="17" t="s">
        <v>252</v>
      </c>
      <c r="J64" s="2" t="s">
        <v>253</v>
      </c>
      <c r="K64" s="4" t="str">
        <f t="shared" si="2"/>
        <v>R3.P1.2.6. Acompañamiento orientado a la implementación de un proceso oportuno de emisión predial anual</v>
      </c>
      <c r="L64" s="3" t="s">
        <v>86</v>
      </c>
      <c r="M64" s="3" t="s">
        <v>87</v>
      </c>
      <c r="N64" s="3" t="s">
        <v>93</v>
      </c>
      <c r="O64" s="4" t="s">
        <v>254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22">
        <f t="shared" si="15"/>
        <v>0</v>
      </c>
    </row>
    <row r="65" spans="1:41" ht="21.75" customHeight="1">
      <c r="A65" s="21" t="s">
        <v>238</v>
      </c>
      <c r="B65" s="54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76</v>
      </c>
      <c r="D65" s="54" t="str">
        <f>IFERROR(CONCATENATE(C65,". ",VLOOKUP(C65,'results, prods y acts'!$D$2:$E$12,2,FALSE)),CONCATENATE(C65,". "))</f>
        <v>P1. Asistencia técnica</v>
      </c>
      <c r="E65" s="40" t="s">
        <v>448</v>
      </c>
      <c r="F65" s="54" t="str">
        <f>IFERROR(CONCATENATE(E65,". ",VLOOKUP(E65,'results, prods y acts'!$G$2:$H$16,2,FALSE)),"")</f>
        <v>P1.2. Acompañamiento</v>
      </c>
      <c r="G65" s="14" t="s">
        <v>75</v>
      </c>
      <c r="H65" s="36"/>
      <c r="I65" s="17" t="s">
        <v>255</v>
      </c>
      <c r="J65" s="2" t="s">
        <v>256</v>
      </c>
      <c r="K65" s="4" t="str">
        <f t="shared" si="2"/>
        <v>R3.P1.2.7. Acompañamiento en el proceso de cumplimiento del Programa de Incentivos de Mejora de la Gestión Municipal.</v>
      </c>
      <c r="L65" s="3" t="s">
        <v>86</v>
      </c>
      <c r="M65" s="3" t="s">
        <v>87</v>
      </c>
      <c r="N65" s="3" t="s">
        <v>93</v>
      </c>
      <c r="O65" s="4" t="s">
        <v>257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2">
        <f t="shared" si="15"/>
        <v>0</v>
      </c>
    </row>
    <row r="66" spans="1:41" ht="21.75" customHeight="1">
      <c r="A66" s="21" t="s">
        <v>238</v>
      </c>
      <c r="B66" s="54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115</v>
      </c>
      <c r="D66" s="54" t="str">
        <f>IFERROR(CONCATENATE(C66,". ",VLOOKUP(C66,'results, prods y acts'!$D$2:$E$12,2,FALSE)),CONCATENATE(C66,". "))</f>
        <v>P2. Fortalecimiento de capacidades</v>
      </c>
      <c r="E66" s="40" t="s">
        <v>451</v>
      </c>
      <c r="F66" s="54" t="str">
        <f>IFERROR(CONCATENATE(E66,". ",VLOOKUP(E66,'results, prods y acts'!$G$2:$H$16,2,FALSE)),"")</f>
        <v>P2.3. Capacitación ad hoc</v>
      </c>
      <c r="G66" s="14" t="s">
        <v>75</v>
      </c>
      <c r="H66" s="36"/>
      <c r="I66" s="17" t="s">
        <v>258</v>
      </c>
      <c r="J66" s="2" t="s">
        <v>259</v>
      </c>
      <c r="K66" s="4" t="str">
        <f t="shared" si="2"/>
        <v>R3.P2.3.1. Capacitaciones ad hoc al personal de la administración tributaria de los municipios, sobre diversos aspectos de la tributación municipal.</v>
      </c>
      <c r="L66" s="3" t="s">
        <v>260</v>
      </c>
      <c r="M66" s="3" t="s">
        <v>125</v>
      </c>
      <c r="N66" s="3" t="s">
        <v>126</v>
      </c>
      <c r="O66" s="4" t="s">
        <v>261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2">
        <f t="shared" ref="AO66:AO68" si="17">SUM(AC66:AN66)</f>
        <v>0</v>
      </c>
    </row>
    <row r="67" spans="1:41" ht="21.75" customHeight="1">
      <c r="A67" s="21" t="s">
        <v>238</v>
      </c>
      <c r="B67" s="54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115</v>
      </c>
      <c r="D67" s="54" t="str">
        <f>IFERROR(CONCATENATE(C67,". ",VLOOKUP(C67,'results, prods y acts'!$D$2:$E$12,2,FALSE)),CONCATENATE(C67,". "))</f>
        <v>P2. Fortalecimiento de capacidades</v>
      </c>
      <c r="E67" s="40" t="s">
        <v>451</v>
      </c>
      <c r="F67" s="54" t="str">
        <f>IFERROR(CONCATENATE(E67,". ",VLOOKUP(E67,'results, prods y acts'!$G$2:$H$16,2,FALSE)),"")</f>
        <v>P2.3. Capacitación ad hoc</v>
      </c>
      <c r="G67" s="14" t="s">
        <v>75</v>
      </c>
      <c r="H67" s="36"/>
      <c r="I67" s="17" t="s">
        <v>262</v>
      </c>
      <c r="J67" s="2" t="s">
        <v>263</v>
      </c>
      <c r="K67" s="4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264</v>
      </c>
      <c r="M67" s="3" t="s">
        <v>265</v>
      </c>
      <c r="N67" s="3" t="s">
        <v>126</v>
      </c>
      <c r="O67" s="4" t="s">
        <v>261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2">
        <f t="shared" si="17"/>
        <v>0</v>
      </c>
    </row>
    <row r="68" spans="1:41" ht="21.75" customHeight="1">
      <c r="A68" s="21" t="s">
        <v>238</v>
      </c>
      <c r="B68" s="54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115</v>
      </c>
      <c r="D68" s="54" t="str">
        <f>IFERROR(CONCATENATE(C68,". ",VLOOKUP(C68,'results, prods y acts'!$D$2:$E$12,2,FALSE)),CONCATENATE(C68,". "))</f>
        <v>P2. Fortalecimiento de capacidades</v>
      </c>
      <c r="E68" s="40" t="s">
        <v>450</v>
      </c>
      <c r="F68" s="54" t="str">
        <f>IFERROR(CONCATENATE(E68,". ",VLOOKUP(E68,'results, prods y acts'!$G$2:$H$16,2,FALSE)),"")</f>
        <v>P2.5. Charla</v>
      </c>
      <c r="G68" s="14" t="s">
        <v>75</v>
      </c>
      <c r="H68" s="36"/>
      <c r="I68" s="17" t="s">
        <v>266</v>
      </c>
      <c r="J68" s="2" t="s">
        <v>267</v>
      </c>
      <c r="K68" s="4" t="str">
        <f t="shared" si="18"/>
        <v>R3.P2.5.1. Charla al personal de la administración tributaria de Municipalidades, sobre diversos aspectos de la tributación municipal.</v>
      </c>
      <c r="L68" s="3" t="s">
        <v>215</v>
      </c>
      <c r="M68" s="3" t="s">
        <v>244</v>
      </c>
      <c r="N68" s="3" t="s">
        <v>126</v>
      </c>
      <c r="O68" s="4" t="s">
        <v>268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2">
        <f t="shared" si="17"/>
        <v>0</v>
      </c>
    </row>
    <row r="69" spans="1:41" ht="21.75" customHeight="1">
      <c r="A69" s="21" t="s">
        <v>238</v>
      </c>
      <c r="B69" s="54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140</v>
      </c>
      <c r="D69" s="54" t="str">
        <f>IFERROR(CONCATENATE(C69,". ",VLOOKUP(C69,'results, prods y acts'!$D$2:$E$12,2,FALSE)),CONCATENATE(C69,". "))</f>
        <v>P3. Instrumentos de mejora de la gestión</v>
      </c>
      <c r="E69" s="40" t="s">
        <v>460</v>
      </c>
      <c r="F69" s="54" t="str">
        <f>IFERROR(CONCATENATE(E69,". ",VLOOKUP(E69,'results, prods y acts'!$G$2:$H$16,2,FALSE)),"")</f>
        <v/>
      </c>
      <c r="G69" s="14" t="s">
        <v>75</v>
      </c>
      <c r="H69" s="36"/>
      <c r="I69" s="17" t="s">
        <v>270</v>
      </c>
      <c r="J69" s="2" t="s">
        <v>271</v>
      </c>
      <c r="K69" s="4" t="str">
        <f t="shared" si="18"/>
        <v>R3.P3.3.1. Propuesta de reforma técnico-administrativa que promuevan actualizaciones y mejoras de la normatividad Tributaria Municipal</v>
      </c>
      <c r="L69" s="3" t="s">
        <v>272</v>
      </c>
      <c r="M69" s="3" t="s">
        <v>144</v>
      </c>
      <c r="N69" s="3" t="s">
        <v>10</v>
      </c>
      <c r="O69" s="4" t="s">
        <v>273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2">
        <f>SUM(AC69:AN69)</f>
        <v>0</v>
      </c>
    </row>
    <row r="70" spans="1:41" ht="21.75" customHeight="1">
      <c r="A70" s="21" t="s">
        <v>238</v>
      </c>
      <c r="B70" s="54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147</v>
      </c>
      <c r="D70" s="54" t="str">
        <f>IFERROR(CONCATENATE(C70,". ",VLOOKUP(C70,'results, prods y acts'!$D$2:$E$12,2,FALSE)),CONCATENATE(C70,". "))</f>
        <v>P4. Tecnologia de la Informacion / Instrumentos de innovación</v>
      </c>
      <c r="E70" s="40" t="s">
        <v>459</v>
      </c>
      <c r="F70" s="54" t="str">
        <f>IFERROR(CONCATENATE(E70,". ",VLOOKUP(E70,'results, prods y acts'!$G$2:$H$16,2,FALSE)),"")</f>
        <v>P4.2. Intervención costo-efectivaaa</v>
      </c>
      <c r="G70" s="14" t="s">
        <v>75</v>
      </c>
      <c r="H70" s="36"/>
      <c r="I70" s="17" t="s">
        <v>274</v>
      </c>
      <c r="J70" s="2" t="s">
        <v>275</v>
      </c>
      <c r="K70" s="4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276</v>
      </c>
      <c r="M70" s="3" t="s">
        <v>144</v>
      </c>
      <c r="N70" s="3" t="s">
        <v>45</v>
      </c>
      <c r="O70" s="4" t="s">
        <v>277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2">
        <f t="shared" ref="AO70:AO71" si="19">SUM(AC70:AN70)</f>
        <v>0</v>
      </c>
    </row>
    <row r="71" spans="1:41" ht="21.75" customHeight="1">
      <c r="A71" s="21" t="s">
        <v>238</v>
      </c>
      <c r="B71" s="54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147</v>
      </c>
      <c r="D71" s="54" t="str">
        <f>IFERROR(CONCATENATE(C71,". ",VLOOKUP(C71,'results, prods y acts'!$D$2:$E$12,2,FALSE)),CONCATENATE(C71,". "))</f>
        <v>P4. Tecnologia de la Informacion / Instrumentos de innovación</v>
      </c>
      <c r="E71" s="40" t="s">
        <v>459</v>
      </c>
      <c r="F71" s="54" t="str">
        <f>IFERROR(CONCATENATE(E71,". ",VLOOKUP(E71,'results, prods y acts'!$G$2:$H$16,2,FALSE)),"")</f>
        <v>P4.2. Intervención costo-efectivaaa</v>
      </c>
      <c r="G71" s="14" t="s">
        <v>75</v>
      </c>
      <c r="H71" s="36"/>
      <c r="I71" s="17" t="s">
        <v>278</v>
      </c>
      <c r="J71" s="2" t="s">
        <v>279</v>
      </c>
      <c r="K71" s="4" t="str">
        <f t="shared" si="18"/>
        <v>R3.P4.2.2. Propuestas costo-efectiva para la implementación de estrategias dirigidas al incremento de la recaudación predial</v>
      </c>
      <c r="L71" s="3" t="s">
        <v>276</v>
      </c>
      <c r="M71" s="3" t="s">
        <v>144</v>
      </c>
      <c r="N71" s="3" t="s">
        <v>45</v>
      </c>
      <c r="O71" s="4" t="s">
        <v>280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2">
        <f t="shared" si="19"/>
        <v>0</v>
      </c>
    </row>
    <row r="72" spans="1:41" ht="21.75" customHeight="1">
      <c r="A72" s="21" t="s">
        <v>238</v>
      </c>
      <c r="B72" s="54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151</v>
      </c>
      <c r="D72" s="54" t="str">
        <f>IFERROR(CONCATENATE(C72,". ",VLOOKUP(C72,'results, prods y acts'!$D$2:$E$12,2,FALSE)),CONCATENATE(C72,". "))</f>
        <v>P5. Instrumentos de Gestión del Conocimiento (Publicaciones)</v>
      </c>
      <c r="E72" s="40" t="s">
        <v>454</v>
      </c>
      <c r="F72" s="54" t="str">
        <f>IFERROR(CONCATENATE(E72,". ",VLOOKUP(E72,'results, prods y acts'!$G$2:$H$16,2,FALSE)),"")</f>
        <v>P5.2. Documentos de buenas prácticas y lecciones aprendidas</v>
      </c>
      <c r="G72" s="14" t="s">
        <v>75</v>
      </c>
      <c r="H72" s="36"/>
      <c r="I72" s="17" t="s">
        <v>281</v>
      </c>
      <c r="J72" s="2" t="s">
        <v>227</v>
      </c>
      <c r="K72" s="4" t="str">
        <f t="shared" si="18"/>
        <v>R3.P5.2.1. Documentos de buenas prácticas</v>
      </c>
      <c r="L72" s="3" t="s">
        <v>282</v>
      </c>
      <c r="M72" s="3" t="s">
        <v>45</v>
      </c>
      <c r="N72" s="3" t="s">
        <v>45</v>
      </c>
      <c r="O72" s="8" t="s">
        <v>156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2">
        <f t="shared" ref="AO72:AO73" si="20">SUM(AC72:AN72)</f>
        <v>0</v>
      </c>
    </row>
    <row r="73" spans="1:41" ht="21.75" customHeight="1">
      <c r="A73" s="21" t="s">
        <v>238</v>
      </c>
      <c r="B73" s="54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151</v>
      </c>
      <c r="D73" s="54" t="str">
        <f>IFERROR(CONCATENATE(C73,". ",VLOOKUP(C73,'results, prods y acts'!$D$2:$E$12,2,FALSE)),CONCATENATE(C73,". "))</f>
        <v>P5. Instrumentos de Gestión del Conocimiento (Publicaciones)</v>
      </c>
      <c r="E73" s="40" t="s">
        <v>455</v>
      </c>
      <c r="F73" s="54" t="str">
        <f>IFERROR(CONCATENATE(E73,". ",VLOOKUP(E73,'results, prods y acts'!$G$2:$H$16,2,FALSE)),"")</f>
        <v>P5.3. Documentos de política</v>
      </c>
      <c r="G73" s="14" t="s">
        <v>75</v>
      </c>
      <c r="H73" s="36"/>
      <c r="I73" s="17" t="s">
        <v>283</v>
      </c>
      <c r="J73" s="23" t="s">
        <v>158</v>
      </c>
      <c r="K73" s="4" t="str">
        <f t="shared" si="18"/>
        <v>R3.P5.3.1. Documento de politica</v>
      </c>
      <c r="L73" s="3" t="s">
        <v>282</v>
      </c>
      <c r="M73" s="3" t="s">
        <v>45</v>
      </c>
      <c r="N73" s="3" t="s">
        <v>230</v>
      </c>
      <c r="O73" s="20" t="s">
        <v>160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22">
        <f t="shared" si="20"/>
        <v>0</v>
      </c>
    </row>
    <row r="74" spans="1:41" ht="21.75" customHeight="1">
      <c r="A74" s="21" t="s">
        <v>238</v>
      </c>
      <c r="B74" s="54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443</v>
      </c>
      <c r="D74" s="54" t="str">
        <f>IFERROR(CONCATENATE(C74,". ",VLOOKUP(C74,'results, prods y acts'!$D$2:$E$12,2,FALSE)),CONCATENATE(C74,". "))</f>
        <v xml:space="preserve">P6. </v>
      </c>
      <c r="E74" s="41"/>
      <c r="F74" s="54" t="str">
        <f>IFERROR(CONCATENATE(E74,". ",VLOOKUP(E74,'results, prods y acts'!$G$2:$H$16,2,FALSE)),"")</f>
        <v/>
      </c>
      <c r="G74" s="14" t="s">
        <v>161</v>
      </c>
      <c r="H74" s="15" t="s">
        <v>284</v>
      </c>
      <c r="I74" s="17" t="s">
        <v>285</v>
      </c>
      <c r="J74" s="2" t="s">
        <v>286</v>
      </c>
      <c r="K74" s="4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287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2">
        <f>SUM(AC74:AN74)</f>
        <v>0</v>
      </c>
    </row>
    <row r="75" spans="1:41" ht="21.75" customHeight="1">
      <c r="A75" s="21" t="s">
        <v>238</v>
      </c>
      <c r="B75" s="54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443</v>
      </c>
      <c r="D75" s="54" t="str">
        <f>IFERROR(CONCATENATE(C75,". ",VLOOKUP(C75,'results, prods y acts'!$D$2:$E$12,2,FALSE)),CONCATENATE(C75,". "))</f>
        <v xml:space="preserve">P6. </v>
      </c>
      <c r="E75" s="41"/>
      <c r="F75" s="54" t="str">
        <f>IFERROR(CONCATENATE(E75,". ",VLOOKUP(E75,'results, prods y acts'!$G$2:$H$16,2,FALSE)),"")</f>
        <v/>
      </c>
      <c r="G75" s="14" t="s">
        <v>161</v>
      </c>
      <c r="H75" s="15" t="s">
        <v>288</v>
      </c>
      <c r="I75" s="17" t="s">
        <v>289</v>
      </c>
      <c r="J75" s="2" t="s">
        <v>803</v>
      </c>
      <c r="K75" s="4" t="str">
        <f t="shared" si="18"/>
        <v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v>
      </c>
      <c r="L75" s="3" t="s">
        <v>27</v>
      </c>
      <c r="M75" s="3" t="s">
        <v>56</v>
      </c>
      <c r="N75" s="1" t="s">
        <v>29</v>
      </c>
      <c r="O75" s="4" t="s">
        <v>287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2">
        <f>SUM(AC75:AN75)</f>
        <v>0</v>
      </c>
    </row>
    <row r="76" spans="1:41" ht="21.75" customHeight="1">
      <c r="A76" s="21" t="s">
        <v>290</v>
      </c>
      <c r="B76" s="54" t="str">
        <f>IFERROR(CONCATENATE(A76,". ",VLOOKUP(A76,'results, prods y acts'!$A$2:$B$8,2,FALSE)),"")</f>
        <v>R4. El control interno y la integridad pública del GSN se fortalecen</v>
      </c>
      <c r="C76" s="15" t="s">
        <v>76</v>
      </c>
      <c r="D76" s="54" t="str">
        <f>IFERROR(CONCATENATE(C76,". ",VLOOKUP(C76,'results, prods y acts'!$D$2:$E$12,2,FALSE)),CONCATENATE(C76,". "))</f>
        <v>P1. Asistencia técnica</v>
      </c>
      <c r="E76" s="40" t="s">
        <v>446</v>
      </c>
      <c r="F76" s="54" t="str">
        <f>IFERROR(CONCATENATE(E76,". ",VLOOKUP(E76,'results, prods y acts'!$G$2:$H$16,2,FALSE)),"")</f>
        <v>P1.1. Taller</v>
      </c>
      <c r="G76" s="14" t="s">
        <v>75</v>
      </c>
      <c r="H76" s="36"/>
      <c r="I76" s="17" t="s">
        <v>292</v>
      </c>
      <c r="J76" s="8" t="s">
        <v>800</v>
      </c>
      <c r="K76" s="4" t="str">
        <f t="shared" si="18"/>
        <v>R4.P1.1.1. Talleres de gestión de riesgos o reflexión ética dirigidos a los equipos técnicos de los GN y GSN que brindan SPP</v>
      </c>
      <c r="L76" s="3" t="s">
        <v>293</v>
      </c>
      <c r="M76" s="1" t="s">
        <v>81</v>
      </c>
      <c r="N76" s="3" t="s">
        <v>10</v>
      </c>
      <c r="O76" s="4" t="s">
        <v>294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1" t="s">
        <v>290</v>
      </c>
      <c r="B77" s="54" t="str">
        <f>IFERROR(CONCATENATE(A77,". ",VLOOKUP(A77,'results, prods y acts'!$A$2:$B$8,2,FALSE)),"")</f>
        <v>R4. El control interno y la integridad pública del GSN se fortalecen</v>
      </c>
      <c r="C77" s="15" t="s">
        <v>76</v>
      </c>
      <c r="D77" s="54" t="str">
        <f>IFERROR(CONCATENATE(C77,". ",VLOOKUP(C77,'results, prods y acts'!$D$2:$E$12,2,FALSE)),CONCATENATE(C77,". "))</f>
        <v>P1. Asistencia técnica</v>
      </c>
      <c r="E77" s="40" t="s">
        <v>448</v>
      </c>
      <c r="F77" s="54" t="str">
        <f>IFERROR(CONCATENATE(E77,". ",VLOOKUP(E77,'results, prods y acts'!$G$2:$H$16,2,FALSE)),"")</f>
        <v>P1.2. Acompañamiento</v>
      </c>
      <c r="G77" s="14" t="s">
        <v>75</v>
      </c>
      <c r="H77" s="36"/>
      <c r="I77" s="17" t="s">
        <v>295</v>
      </c>
      <c r="J77" s="4" t="s">
        <v>296</v>
      </c>
      <c r="K77" s="4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86</v>
      </c>
      <c r="M77" s="3" t="s">
        <v>87</v>
      </c>
      <c r="N77" s="1" t="s">
        <v>297</v>
      </c>
      <c r="O77" s="8" t="s">
        <v>298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1" t="s">
        <v>290</v>
      </c>
      <c r="B78" s="54" t="str">
        <f>IFERROR(CONCATENATE(A78,". ",VLOOKUP(A78,'results, prods y acts'!$A$2:$B$8,2,FALSE)),"")</f>
        <v>R4. El control interno y la integridad pública del GSN se fortalecen</v>
      </c>
      <c r="C78" s="15" t="s">
        <v>76</v>
      </c>
      <c r="D78" s="54" t="str">
        <f>IFERROR(CONCATENATE(C78,". ",VLOOKUP(C78,'results, prods y acts'!$D$2:$E$12,2,FALSE)),CONCATENATE(C78,". "))</f>
        <v>P1. Asistencia técnica</v>
      </c>
      <c r="E78" s="40" t="s">
        <v>448</v>
      </c>
      <c r="F78" s="54" t="str">
        <f>IFERROR(CONCATENATE(E78,". ",VLOOKUP(E78,'results, prods y acts'!$G$2:$H$16,2,FALSE)),"")</f>
        <v>P1.2. Acompañamiento</v>
      </c>
      <c r="G78" s="14" t="s">
        <v>75</v>
      </c>
      <c r="H78" s="36"/>
      <c r="I78" s="17" t="s">
        <v>299</v>
      </c>
      <c r="J78" s="4" t="s">
        <v>801</v>
      </c>
      <c r="K78" s="4" t="str">
        <f t="shared" si="18"/>
        <v>R4.P1.2.2. Acompañamiento al órgano rector en integridad y entidades del GN priorizadas en la implementación del modelo de integridad</v>
      </c>
      <c r="L78" s="1" t="s">
        <v>86</v>
      </c>
      <c r="M78" s="3" t="s">
        <v>87</v>
      </c>
      <c r="N78" s="3" t="s">
        <v>93</v>
      </c>
      <c r="O78" s="8" t="s">
        <v>300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1" t="s">
        <v>290</v>
      </c>
      <c r="B79" s="54" t="str">
        <f>IFERROR(CONCATENATE(A79,". ",VLOOKUP(A79,'results, prods y acts'!$A$2:$B$8,2,FALSE)),"")</f>
        <v>R4. El control interno y la integridad pública del GSN se fortalecen</v>
      </c>
      <c r="C79" s="15" t="s">
        <v>115</v>
      </c>
      <c r="D79" s="54" t="str">
        <f>IFERROR(CONCATENATE(C79,". ",VLOOKUP(C79,'results, prods y acts'!$D$2:$E$12,2,FALSE)),CONCATENATE(C79,". "))</f>
        <v>P2. Fortalecimiento de capacidades</v>
      </c>
      <c r="E79" s="40" t="s">
        <v>449</v>
      </c>
      <c r="F79" s="54" t="str">
        <f>IFERROR(CONCATENATE(E79,". ",VLOOKUP(E79,'results, prods y acts'!$G$2:$H$16,2,FALSE)),"")</f>
        <v>P2.1. Cursos</v>
      </c>
      <c r="G79" s="14" t="s">
        <v>75</v>
      </c>
      <c r="H79" s="36"/>
      <c r="I79" s="17" t="s">
        <v>301</v>
      </c>
      <c r="J79" s="24" t="s">
        <v>302</v>
      </c>
      <c r="K79" s="4" t="str">
        <f t="shared" si="18"/>
        <v>R4.P2.1.1. Curso virtual a los GSN en control interno y/o gestión de riesgos, para optimizar la provisión de SPP</v>
      </c>
      <c r="L79" s="3" t="s">
        <v>303</v>
      </c>
      <c r="M79" s="3" t="s">
        <v>120</v>
      </c>
      <c r="N79" s="3" t="s">
        <v>10</v>
      </c>
      <c r="O79" s="4" t="s">
        <v>304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1" t="s">
        <v>290</v>
      </c>
      <c r="B80" s="54" t="str">
        <f>IFERROR(CONCATENATE(A80,". ",VLOOKUP(A80,'results, prods y acts'!$A$2:$B$8,2,FALSE)),"")</f>
        <v>R4. El control interno y la integridad pública del GSN se fortalecen</v>
      </c>
      <c r="C80" s="15" t="s">
        <v>115</v>
      </c>
      <c r="D80" s="54" t="str">
        <f>IFERROR(CONCATENATE(C80,". ",VLOOKUP(C80,'results, prods y acts'!$D$2:$E$12,2,FALSE)),CONCATENATE(C80,". "))</f>
        <v>P2. Fortalecimiento de capacidades</v>
      </c>
      <c r="E80" s="40" t="s">
        <v>451</v>
      </c>
      <c r="F80" s="54" t="str">
        <f>IFERROR(CONCATENATE(E80,". ",VLOOKUP(E80,'results, prods y acts'!$G$2:$H$16,2,FALSE)),"")</f>
        <v>P2.3. Capacitación ad hoc</v>
      </c>
      <c r="G80" s="14" t="s">
        <v>75</v>
      </c>
      <c r="H80" s="36"/>
      <c r="I80" s="17" t="s">
        <v>305</v>
      </c>
      <c r="J80" s="24" t="s">
        <v>769</v>
      </c>
      <c r="K80" s="4" t="str">
        <f t="shared" si="18"/>
        <v>R4.P2.3.1. Capacitación ad-hoc a los GSN sobre gestión de riesgos, orientada a la provisión de SPP</v>
      </c>
      <c r="L80" s="1" t="s">
        <v>306</v>
      </c>
      <c r="M80" s="3" t="s">
        <v>125</v>
      </c>
      <c r="N80" s="3" t="s">
        <v>10</v>
      </c>
      <c r="O80" s="8" t="s">
        <v>307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1" t="s">
        <v>290</v>
      </c>
      <c r="B81" s="54" t="str">
        <f>IFERROR(CONCATENATE(A81,". ",VLOOKUP(A81,'results, prods y acts'!$A$2:$B$8,2,FALSE)),"")</f>
        <v>R4. El control interno y la integridad pública del GSN se fortalecen</v>
      </c>
      <c r="C81" s="15" t="s">
        <v>115</v>
      </c>
      <c r="D81" s="54" t="str">
        <f>IFERROR(CONCATENATE(C81,". ",VLOOKUP(C81,'results, prods y acts'!$D$2:$E$12,2,FALSE)),CONCATENATE(C81,". "))</f>
        <v>P2. Fortalecimiento de capacidades</v>
      </c>
      <c r="E81" s="40" t="s">
        <v>450</v>
      </c>
      <c r="F81" s="54" t="str">
        <f>IFERROR(CONCATENATE(E81,". ",VLOOKUP(E81,'results, prods y acts'!$G$2:$H$16,2,FALSE)),"")</f>
        <v>P2.5. Charla</v>
      </c>
      <c r="G81" s="14" t="s">
        <v>75</v>
      </c>
      <c r="H81" s="36"/>
      <c r="I81" s="17" t="s">
        <v>308</v>
      </c>
      <c r="J81" s="24" t="s">
        <v>309</v>
      </c>
      <c r="K81" s="4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137</v>
      </c>
      <c r="M81" s="3" t="s">
        <v>138</v>
      </c>
      <c r="N81" s="3" t="s">
        <v>10</v>
      </c>
      <c r="O81" s="8" t="s">
        <v>310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1" t="s">
        <v>290</v>
      </c>
      <c r="B82" s="54" t="str">
        <f>IFERROR(CONCATENATE(A82,". ",VLOOKUP(A82,'results, prods y acts'!$A$2:$B$8,2,FALSE)),"")</f>
        <v>R4. El control interno y la integridad pública del GSN se fortalecen</v>
      </c>
      <c r="C82" s="15" t="s">
        <v>115</v>
      </c>
      <c r="D82" s="54" t="str">
        <f>IFERROR(CONCATENATE(C82,". ",VLOOKUP(C82,'results, prods y acts'!$D$2:$E$12,2,FALSE)),CONCATENATE(C82,". "))</f>
        <v>P2. Fortalecimiento de capacidades</v>
      </c>
      <c r="E82" s="40" t="s">
        <v>450</v>
      </c>
      <c r="F82" s="54" t="str">
        <f>IFERROR(CONCATENATE(E82,". ",VLOOKUP(E82,'results, prods y acts'!$G$2:$H$16,2,FALSE)),"")</f>
        <v>P2.5. Charla</v>
      </c>
      <c r="G82" s="14" t="s">
        <v>75</v>
      </c>
      <c r="H82" s="36"/>
      <c r="I82" s="17" t="s">
        <v>311</v>
      </c>
      <c r="J82" s="24" t="s">
        <v>312</v>
      </c>
      <c r="K82" s="4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137</v>
      </c>
      <c r="M82" s="3" t="s">
        <v>138</v>
      </c>
      <c r="N82" s="3" t="s">
        <v>10</v>
      </c>
      <c r="O82" s="8" t="s">
        <v>313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1" t="s">
        <v>290</v>
      </c>
      <c r="B83" s="54" t="str">
        <f>IFERROR(CONCATENATE(A83,". ",VLOOKUP(A83,'results, prods y acts'!$A$2:$B$8,2,FALSE)),"")</f>
        <v>R4. El control interno y la integridad pública del GSN se fortalecen</v>
      </c>
      <c r="C83" s="15" t="s">
        <v>115</v>
      </c>
      <c r="D83" s="54" t="str">
        <f>IFERROR(CONCATENATE(C83,". ",VLOOKUP(C83,'results, prods y acts'!$D$2:$E$12,2,FALSE)),CONCATENATE(C83,". "))</f>
        <v>P2. Fortalecimiento de capacidades</v>
      </c>
      <c r="E83" s="40" t="s">
        <v>450</v>
      </c>
      <c r="F83" s="54" t="str">
        <f>IFERROR(CONCATENATE(E83,". ",VLOOKUP(E83,'results, prods y acts'!$G$2:$H$16,2,FALSE)),"")</f>
        <v>P2.5. Charla</v>
      </c>
      <c r="G83" s="14" t="s">
        <v>75</v>
      </c>
      <c r="H83" s="36"/>
      <c r="I83" s="17" t="s">
        <v>314</v>
      </c>
      <c r="J83" s="24" t="s">
        <v>802</v>
      </c>
      <c r="K83" s="4" t="str">
        <f t="shared" si="18"/>
        <v>R4.P2.5.3. Charlas en materia de control interno, modelo de integridad, gestión de riesgos, ética y temas relacionados dirigidas a funcionarios y servidores de los GN</v>
      </c>
      <c r="L83" s="1" t="s">
        <v>137</v>
      </c>
      <c r="M83" s="3" t="s">
        <v>138</v>
      </c>
      <c r="N83" s="3" t="s">
        <v>10</v>
      </c>
      <c r="O83" s="8" t="s">
        <v>315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1" t="s">
        <v>290</v>
      </c>
      <c r="B84" s="54" t="str">
        <f>IFERROR(CONCATENATE(A84,". ",VLOOKUP(A84,'results, prods y acts'!$A$2:$B$8,2,FALSE)),"")</f>
        <v>R4. El control interno y la integridad pública del GSN se fortalecen</v>
      </c>
      <c r="C84" s="15" t="s">
        <v>140</v>
      </c>
      <c r="D84" s="54" t="str">
        <f>IFERROR(CONCATENATE(C84,". ",VLOOKUP(C84,'results, prods y acts'!$D$2:$E$12,2,FALSE)),CONCATENATE(C84,". "))</f>
        <v>P3. Instrumentos de mejora de la gestión</v>
      </c>
      <c r="E84" s="40" t="s">
        <v>457</v>
      </c>
      <c r="F84" s="54" t="str">
        <f>IFERROR(CONCATENATE(E84,". ",VLOOKUP(E84,'results, prods y acts'!$G$2:$H$16,2,FALSE)),"")</f>
        <v>P3.4. Propuesta de modificación técnico-administrativa a nivel institucional</v>
      </c>
      <c r="G84" s="14" t="s">
        <v>75</v>
      </c>
      <c r="H84" s="36"/>
      <c r="I84" s="17" t="s">
        <v>316</v>
      </c>
      <c r="J84" s="4" t="s">
        <v>317</v>
      </c>
      <c r="K84" s="4" t="str">
        <f t="shared" si="18"/>
        <v>R4.P3.4.1. Propuesta de directiva/protocolo/lineamientos sobre control interno o modelo de integridad a nivel de GSN</v>
      </c>
      <c r="L84" s="3" t="s">
        <v>143</v>
      </c>
      <c r="M84" s="3" t="s">
        <v>144</v>
      </c>
      <c r="N84" s="3" t="s">
        <v>10</v>
      </c>
      <c r="O84" s="4" t="s">
        <v>318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1" t="s">
        <v>290</v>
      </c>
      <c r="B85" s="54" t="str">
        <f>IFERROR(CONCATENATE(A85,". ",VLOOKUP(A85,'results, prods y acts'!$A$2:$B$8,2,FALSE)),"")</f>
        <v>R4. El control interno y la integridad pública del GSN se fortalecen</v>
      </c>
      <c r="C85" s="15" t="s">
        <v>140</v>
      </c>
      <c r="D85" s="54" t="str">
        <f>IFERROR(CONCATENATE(C85,". ",VLOOKUP(C85,'results, prods y acts'!$D$2:$E$12,2,FALSE)),CONCATENATE(C85,". "))</f>
        <v>P3. Instrumentos de mejora de la gestión</v>
      </c>
      <c r="E85" s="40" t="s">
        <v>458</v>
      </c>
      <c r="F85" s="54" t="str">
        <f>IFERROR(CONCATENATE(E85,". ",VLOOKUP(E85,'results, prods y acts'!$G$2:$H$16,2,FALSE)),"")</f>
        <v>P3.5. Propuesta de modificación técnico-administrativa a nivel sectorial</v>
      </c>
      <c r="G85" s="14" t="s">
        <v>75</v>
      </c>
      <c r="H85" s="36"/>
      <c r="I85" s="17" t="s">
        <v>319</v>
      </c>
      <c r="J85" s="4" t="s">
        <v>320</v>
      </c>
      <c r="K85" s="4" t="str">
        <f t="shared" si="18"/>
        <v>R4.P3.5.1. Propuesta de reforma tecnico administrativa sobre control interno o modelo de integridad a nivel de sector (CGR o SIP)</v>
      </c>
      <c r="L85" s="3" t="s">
        <v>143</v>
      </c>
      <c r="M85" s="3" t="s">
        <v>144</v>
      </c>
      <c r="N85" s="3" t="s">
        <v>10</v>
      </c>
      <c r="O85" s="4" t="s">
        <v>318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1" t="s">
        <v>290</v>
      </c>
      <c r="B86" s="54" t="str">
        <f>IFERROR(CONCATENATE(A86,". ",VLOOKUP(A86,'results, prods y acts'!$A$2:$B$8,2,FALSE)),"")</f>
        <v>R4. El control interno y la integridad pública del GSN se fortalecen</v>
      </c>
      <c r="C86" s="15" t="s">
        <v>147</v>
      </c>
      <c r="D86" s="54" t="str">
        <f>IFERROR(CONCATENATE(C86,". ",VLOOKUP(C86,'results, prods y acts'!$D$2:$E$12,2,FALSE)),CONCATENATE(C86,". "))</f>
        <v>P4. Tecnologia de la Informacion / Instrumentos de innovación</v>
      </c>
      <c r="E86" s="40" t="s">
        <v>453</v>
      </c>
      <c r="F86" s="54" t="str">
        <f>IFERROR(CONCATENATE(E86,". ",VLOOKUP(E86,'results, prods y acts'!$G$2:$H$16,2,FALSE)),"")</f>
        <v>P4.1. Estrategia para la eficiencia de procesos</v>
      </c>
      <c r="G86" s="14" t="s">
        <v>75</v>
      </c>
      <c r="H86" s="36"/>
      <c r="I86" s="17" t="s">
        <v>321</v>
      </c>
      <c r="J86" s="4" t="s">
        <v>322</v>
      </c>
      <c r="K86" s="4" t="str">
        <f t="shared" si="18"/>
        <v>R4.P4.1.1. Propuesta de eficiencia de procesos en control interno o modelo de integridad</v>
      </c>
      <c r="L86" s="3" t="s">
        <v>143</v>
      </c>
      <c r="M86" s="3" t="s">
        <v>144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1" t="s">
        <v>290</v>
      </c>
      <c r="B87" s="54" t="str">
        <f>IFERROR(CONCATENATE(A87,". ",VLOOKUP(A87,'results, prods y acts'!$A$2:$B$8,2,FALSE)),"")</f>
        <v>R4. El control interno y la integridad pública del GSN se fortalecen</v>
      </c>
      <c r="C87" s="15" t="s">
        <v>151</v>
      </c>
      <c r="D87" s="54" t="str">
        <f>IFERROR(CONCATENATE(C87,". ",VLOOKUP(C87,'results, prods y acts'!$D$2:$E$12,2,FALSE)),CONCATENATE(C87,". "))</f>
        <v>P5. Instrumentos de Gestión del Conocimiento (Publicaciones)</v>
      </c>
      <c r="E87" s="40" t="s">
        <v>463</v>
      </c>
      <c r="F87" s="54" t="str">
        <f>IFERROR(CONCATENATE(E87,". ",VLOOKUP(E87,'results, prods y acts'!$G$2:$H$16,2,FALSE)),"")</f>
        <v>P5.1. Documentos de trabajo</v>
      </c>
      <c r="G87" s="14" t="s">
        <v>75</v>
      </c>
      <c r="H87" s="36"/>
      <c r="I87" s="42" t="s">
        <v>464</v>
      </c>
      <c r="J87" s="4" t="s">
        <v>323</v>
      </c>
      <c r="K87" s="4" t="str">
        <f t="shared" si="18"/>
        <v>R4.P5.1.1. Documentos de trabajo en control interno / modelo de integridad pública</v>
      </c>
      <c r="L87" s="3" t="s">
        <v>324</v>
      </c>
      <c r="M87" s="3" t="s">
        <v>45</v>
      </c>
      <c r="N87" s="3" t="s">
        <v>45</v>
      </c>
      <c r="O87" s="8" t="s">
        <v>325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1" t="s">
        <v>290</v>
      </c>
      <c r="B88" s="54" t="str">
        <f>IFERROR(CONCATENATE(A88,". ",VLOOKUP(A88,'results, prods y acts'!$A$2:$B$8,2,FALSE)),"")</f>
        <v>R4. El control interno y la integridad pública del GSN se fortalecen</v>
      </c>
      <c r="C88" s="15" t="s">
        <v>151</v>
      </c>
      <c r="D88" s="54" t="str">
        <f>IFERROR(CONCATENATE(C88,". ",VLOOKUP(C88,'results, prods y acts'!$D$2:$E$12,2,FALSE)),CONCATENATE(C88,". "))</f>
        <v>P5. Instrumentos de Gestión del Conocimiento (Publicaciones)</v>
      </c>
      <c r="E88" s="40" t="s">
        <v>454</v>
      </c>
      <c r="F88" s="54" t="str">
        <f>IFERROR(CONCATENATE(E88,". ",VLOOKUP(E88,'results, prods y acts'!$G$2:$H$16,2,FALSE)),"")</f>
        <v>P5.2. Documentos de buenas prácticas y lecciones aprendidas</v>
      </c>
      <c r="G88" s="14" t="s">
        <v>75</v>
      </c>
      <c r="H88" s="36"/>
      <c r="I88" s="17" t="s">
        <v>326</v>
      </c>
      <c r="J88" s="4" t="s">
        <v>327</v>
      </c>
      <c r="K88" s="4" t="str">
        <f t="shared" si="18"/>
        <v>R4.P5.2.1. Publicaciones sobre cultura de prevención a través del SCI y el modelo de integridad pública</v>
      </c>
      <c r="L88" s="3" t="s">
        <v>324</v>
      </c>
      <c r="M88" s="3" t="s">
        <v>45</v>
      </c>
      <c r="N88" s="3" t="s">
        <v>45</v>
      </c>
      <c r="O88" s="8" t="s">
        <v>328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1" t="s">
        <v>290</v>
      </c>
      <c r="B89" s="54" t="str">
        <f>IFERROR(CONCATENATE(A89,". ",VLOOKUP(A89,'results, prods y acts'!$A$2:$B$8,2,FALSE)),"")</f>
        <v>R4. El control interno y la integridad pública del GSN se fortalecen</v>
      </c>
      <c r="C89" s="15" t="s">
        <v>151</v>
      </c>
      <c r="D89" s="54" t="str">
        <f>IFERROR(CONCATENATE(C89,". ",VLOOKUP(C89,'results, prods y acts'!$D$2:$E$12,2,FALSE)),CONCATENATE(C89,". "))</f>
        <v>P5. Instrumentos de Gestión del Conocimiento (Publicaciones)</v>
      </c>
      <c r="E89" s="40" t="s">
        <v>455</v>
      </c>
      <c r="F89" s="54" t="str">
        <f>IFERROR(CONCATENATE(E89,". ",VLOOKUP(E89,'results, prods y acts'!$G$2:$H$16,2,FALSE)),"")</f>
        <v>P5.3. Documentos de política</v>
      </c>
      <c r="G89" s="14" t="s">
        <v>75</v>
      </c>
      <c r="H89" s="36"/>
      <c r="I89" s="17" t="s">
        <v>329</v>
      </c>
      <c r="J89" s="4" t="s">
        <v>330</v>
      </c>
      <c r="K89" s="4" t="str">
        <f t="shared" si="18"/>
        <v>R4.P5.3.1. Documento de politica sobre SCI y modelo de integridad pública</v>
      </c>
      <c r="L89" s="3" t="s">
        <v>228</v>
      </c>
      <c r="M89" s="3" t="s">
        <v>45</v>
      </c>
      <c r="N89" s="3" t="s">
        <v>230</v>
      </c>
      <c r="O89" s="4" t="s">
        <v>318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1" t="s">
        <v>290</v>
      </c>
      <c r="B90" s="54" t="str">
        <f>IFERROR(CONCATENATE(A90,". ",VLOOKUP(A90,'results, prods y acts'!$A$2:$B$8,2,FALSE)),"")</f>
        <v>R4. El control interno y la integridad pública del GSN se fortalecen</v>
      </c>
      <c r="C90" s="15" t="s">
        <v>443</v>
      </c>
      <c r="D90" s="54" t="str">
        <f>IFERROR(CONCATENATE(C90,". ",VLOOKUP(C90,'results, prods y acts'!$D$2:$E$12,2,FALSE)),CONCATENATE(C90,". "))</f>
        <v xml:space="preserve">P6. </v>
      </c>
      <c r="E90" s="41"/>
      <c r="F90" s="54" t="str">
        <f>IFERROR(CONCATENATE(E90,". ",VLOOKUP(E90,'results, prods y acts'!$G$2:$H$16,2,FALSE)),"")</f>
        <v/>
      </c>
      <c r="G90" s="14" t="s">
        <v>161</v>
      </c>
      <c r="H90" s="15" t="s">
        <v>331</v>
      </c>
      <c r="I90" s="17" t="s">
        <v>332</v>
      </c>
      <c r="J90" s="8" t="s">
        <v>333</v>
      </c>
      <c r="K90" s="4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334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9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1" t="s">
        <v>290</v>
      </c>
      <c r="B91" s="54" t="str">
        <f>IFERROR(CONCATENATE(A91,". ",VLOOKUP(A91,'results, prods y acts'!$A$2:$B$8,2,FALSE)),"")</f>
        <v>R4. El control interno y la integridad pública del GSN se fortalecen</v>
      </c>
      <c r="C91" s="15" t="s">
        <v>443</v>
      </c>
      <c r="D91" s="54" t="str">
        <f>IFERROR(CONCATENATE(C91,". ",VLOOKUP(C91,'results, prods y acts'!$D$2:$E$12,2,FALSE)),CONCATENATE(C91,". "))</f>
        <v xml:space="preserve">P6. </v>
      </c>
      <c r="E91" s="41"/>
      <c r="F91" s="54" t="str">
        <f>IFERROR(CONCATENATE(E91,". ",VLOOKUP(E91,'results, prods y acts'!$G$2:$H$16,2,FALSE)),"")</f>
        <v/>
      </c>
      <c r="G91" s="14" t="s">
        <v>161</v>
      </c>
      <c r="H91" s="15" t="s">
        <v>335</v>
      </c>
      <c r="I91" s="17" t="s">
        <v>336</v>
      </c>
      <c r="J91" s="4" t="s">
        <v>337</v>
      </c>
      <c r="K91" s="4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338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1" t="s">
        <v>339</v>
      </c>
      <c r="B92" s="54" t="str">
        <f>IFERROR(CONCATENATE(A92,". ",VLOOKUP(A92,'results, prods y acts'!$A$2:$B$8,2,FALSE)),"")</f>
        <v>R5. La capacidad de los operadores de justicia para recuperar activos ilícitos se consolida</v>
      </c>
      <c r="C92" s="15" t="s">
        <v>76</v>
      </c>
      <c r="D92" s="54" t="str">
        <f>IFERROR(CONCATENATE(C92,". ",VLOOKUP(C92,'results, prods y acts'!$D$2:$E$12,2,FALSE)),CONCATENATE(C92,". "))</f>
        <v>P1. Asistencia técnica</v>
      </c>
      <c r="E92" s="40" t="s">
        <v>448</v>
      </c>
      <c r="F92" s="54" t="str">
        <f>IFERROR(CONCATENATE(E92,". ",VLOOKUP(E92,'results, prods y acts'!$G$2:$H$16,2,FALSE)),"")</f>
        <v>P1.2. Acompañamiento</v>
      </c>
      <c r="G92" s="14" t="s">
        <v>341</v>
      </c>
      <c r="H92" s="36"/>
      <c r="I92" s="17" t="s">
        <v>342</v>
      </c>
      <c r="J92" s="2" t="s">
        <v>343</v>
      </c>
      <c r="K92" s="4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86</v>
      </c>
      <c r="M92" s="3" t="s">
        <v>87</v>
      </c>
      <c r="N92" s="3" t="s">
        <v>344</v>
      </c>
      <c r="O92" s="4" t="s">
        <v>345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1" t="s">
        <v>339</v>
      </c>
      <c r="B93" s="54" t="str">
        <f>IFERROR(CONCATENATE(A93,". ",VLOOKUP(A93,'results, prods y acts'!$A$2:$B$8,2,FALSE)),"")</f>
        <v>R5. La capacidad de los operadores de justicia para recuperar activos ilícitos se consolida</v>
      </c>
      <c r="C93" s="15" t="s">
        <v>76</v>
      </c>
      <c r="D93" s="54" t="str">
        <f>IFERROR(CONCATENATE(C93,". ",VLOOKUP(C93,'results, prods y acts'!$D$2:$E$12,2,FALSE)),CONCATENATE(C93,". "))</f>
        <v>P1. Asistencia técnica</v>
      </c>
      <c r="E93" s="40" t="s">
        <v>447</v>
      </c>
      <c r="F93" s="54" t="str">
        <f>IFERROR(CONCATENATE(E93,". ",VLOOKUP(E93,'results, prods y acts'!$G$2:$H$16,2,FALSE)),"")</f>
        <v>P1.3. Reuniones de retroalimentación</v>
      </c>
      <c r="G93" s="14" t="s">
        <v>341</v>
      </c>
      <c r="H93" s="36"/>
      <c r="I93" s="17" t="s">
        <v>346</v>
      </c>
      <c r="J93" s="2" t="s">
        <v>347</v>
      </c>
      <c r="K93" s="4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348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1" t="s">
        <v>339</v>
      </c>
      <c r="B94" s="54" t="str">
        <f>IFERROR(CONCATENATE(A94,". ",VLOOKUP(A94,'results, prods y acts'!$A$2:$B$8,2,FALSE)),"")</f>
        <v>R5. La capacidad de los operadores de justicia para recuperar activos ilícitos se consolida</v>
      </c>
      <c r="C94" s="15" t="s">
        <v>115</v>
      </c>
      <c r="D94" s="54" t="str">
        <f>IFERROR(CONCATENATE(C94,". ",VLOOKUP(C94,'results, prods y acts'!$D$2:$E$12,2,FALSE)),CONCATENATE(C94,". "))</f>
        <v>P2. Fortalecimiento de capacidades</v>
      </c>
      <c r="E94" s="40" t="s">
        <v>461</v>
      </c>
      <c r="F94" s="54" t="str">
        <f>IFERROR(CONCATENATE(E94,". ",VLOOKUP(E94,'results, prods y acts'!$G$2:$H$16,2,FALSE)),"")</f>
        <v/>
      </c>
      <c r="G94" s="14" t="s">
        <v>341</v>
      </c>
      <c r="H94" s="36"/>
      <c r="I94" s="17" t="s">
        <v>349</v>
      </c>
      <c r="J94" s="2" t="s">
        <v>350</v>
      </c>
      <c r="K94" s="4" t="str">
        <f t="shared" si="18"/>
        <v>R5.P2.2 .1. Diplomado especializado en recuperación de activos ilícitos</v>
      </c>
      <c r="L94" s="3" t="s">
        <v>211</v>
      </c>
      <c r="M94" s="3" t="s">
        <v>212</v>
      </c>
      <c r="N94" s="3" t="s">
        <v>10</v>
      </c>
      <c r="O94" s="4" t="s">
        <v>351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1" t="s">
        <v>339</v>
      </c>
      <c r="B95" s="54" t="str">
        <f>IFERROR(CONCATENATE(A95,". ",VLOOKUP(A95,'results, prods y acts'!$A$2:$B$8,2,FALSE)),"")</f>
        <v>R5. La capacidad de los operadores de justicia para recuperar activos ilícitos se consolida</v>
      </c>
      <c r="C95" s="15" t="s">
        <v>115</v>
      </c>
      <c r="D95" s="54" t="str">
        <f>IFERROR(CONCATENATE(C95,". ",VLOOKUP(C95,'results, prods y acts'!$D$2:$E$12,2,FALSE)),CONCATENATE(C95,". "))</f>
        <v>P2. Fortalecimiento de capacidades</v>
      </c>
      <c r="E95" s="40" t="s">
        <v>462</v>
      </c>
      <c r="F95" s="54" t="str">
        <f>IFERROR(CONCATENATE(E95,". ",VLOOKUP(E95,'results, prods y acts'!$G$2:$H$16,2,FALSE)),"")</f>
        <v>P2.4. Programa de entrenamiento</v>
      </c>
      <c r="G95" s="14" t="s">
        <v>341</v>
      </c>
      <c r="H95" s="36"/>
      <c r="I95" s="17" t="s">
        <v>352</v>
      </c>
      <c r="J95" s="2" t="s">
        <v>808</v>
      </c>
      <c r="K95" s="4" t="str">
        <f t="shared" si="18"/>
        <v>R5.P2.4.1. Diseño de Programas de entrenamiento en temas especializados vinculados a la recuperación de activos ilícitos</v>
      </c>
      <c r="L95" s="3" t="s">
        <v>353</v>
      </c>
      <c r="M95" s="3" t="s">
        <v>354</v>
      </c>
      <c r="N95" s="3" t="s">
        <v>10</v>
      </c>
      <c r="O95" s="4" t="s">
        <v>355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1" t="s">
        <v>339</v>
      </c>
      <c r="B96" s="54" t="str">
        <f>IFERROR(CONCATENATE(A96,". ",VLOOKUP(A96,'results, prods y acts'!$A$2:$B$8,2,FALSE)),"")</f>
        <v>R5. La capacidad de los operadores de justicia para recuperar activos ilícitos se consolida</v>
      </c>
      <c r="C96" s="15" t="s">
        <v>115</v>
      </c>
      <c r="D96" s="54" t="str">
        <f>IFERROR(CONCATENATE(C96,". ",VLOOKUP(C96,'results, prods y acts'!$D$2:$E$12,2,FALSE)),CONCATENATE(C96,". "))</f>
        <v>P2. Fortalecimiento de capacidades</v>
      </c>
      <c r="E96" s="40" t="s">
        <v>462</v>
      </c>
      <c r="F96" s="54" t="str">
        <f>IFERROR(CONCATENATE(E96,". ",VLOOKUP(E96,'results, prods y acts'!$G$2:$H$16,2,FALSE)),"")</f>
        <v>P2.4. Programa de entrenamiento</v>
      </c>
      <c r="G96" s="14" t="s">
        <v>341</v>
      </c>
      <c r="H96" s="36"/>
      <c r="I96" s="17" t="s">
        <v>356</v>
      </c>
      <c r="J96" s="2" t="s">
        <v>357</v>
      </c>
      <c r="K96" s="4" t="str">
        <f t="shared" si="18"/>
        <v>R5.P2.4.2. Ejecución de Programas de entrenamiento en temas especializados vinculados a la recuperación de activos ilícitos</v>
      </c>
      <c r="L96" s="3" t="s">
        <v>358</v>
      </c>
      <c r="M96" s="3" t="s">
        <v>354</v>
      </c>
      <c r="N96" s="3" t="s">
        <v>10</v>
      </c>
      <c r="O96" s="4" t="s">
        <v>359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1" t="s">
        <v>339</v>
      </c>
      <c r="B97" s="54" t="str">
        <f>IFERROR(CONCATENATE(A97,". ",VLOOKUP(A97,'results, prods y acts'!$A$2:$B$8,2,FALSE)),"")</f>
        <v>R5. La capacidad de los operadores de justicia para recuperar activos ilícitos se consolida</v>
      </c>
      <c r="C97" s="15" t="s">
        <v>147</v>
      </c>
      <c r="D97" s="54" t="str">
        <f>IFERROR(CONCATENATE(C97,". ",VLOOKUP(C97,'results, prods y acts'!$D$2:$E$12,2,FALSE)),CONCATENATE(C97,". "))</f>
        <v>P4. Tecnologia de la Informacion / Instrumentos de innovación</v>
      </c>
      <c r="E97" s="40" t="s">
        <v>459</v>
      </c>
      <c r="F97" s="54" t="str">
        <f>IFERROR(CONCATENATE(E97,". ",VLOOKUP(E97,'results, prods y acts'!$G$2:$H$16,2,FALSE)),"")</f>
        <v>P4.2. Intervención costo-efectivaaa</v>
      </c>
      <c r="G97" s="14" t="s">
        <v>341</v>
      </c>
      <c r="H97" s="36"/>
      <c r="I97" s="17" t="s">
        <v>360</v>
      </c>
      <c r="J97" s="2" t="s">
        <v>361</v>
      </c>
      <c r="K97" s="4" t="str">
        <f t="shared" si="18"/>
        <v>R5.P4.2.1. Herramientas tecnológicas para la mejora de los procesos de recuperación de activos ilícitos</v>
      </c>
      <c r="L97" s="3" t="s">
        <v>362</v>
      </c>
      <c r="M97" s="3" t="s">
        <v>363</v>
      </c>
      <c r="N97" s="3" t="s">
        <v>10</v>
      </c>
      <c r="O97" s="4" t="s">
        <v>364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1" t="s">
        <v>339</v>
      </c>
      <c r="B98" s="54" t="str">
        <f>IFERROR(CONCATENATE(A98,". ",VLOOKUP(A98,'results, prods y acts'!$A$2:$B$8,2,FALSE)),"")</f>
        <v>R5. La capacidad de los operadores de justicia para recuperar activos ilícitos se consolida</v>
      </c>
      <c r="C98" s="15" t="s">
        <v>151</v>
      </c>
      <c r="D98" s="54" t="str">
        <f>IFERROR(CONCATENATE(C98,". ",VLOOKUP(C98,'results, prods y acts'!$D$2:$E$12,2,FALSE)),CONCATENATE(C98,". "))</f>
        <v>P5. Instrumentos de Gestión del Conocimiento (Publicaciones)</v>
      </c>
      <c r="E98" s="40" t="s">
        <v>463</v>
      </c>
      <c r="F98" s="54" t="str">
        <f>IFERROR(CONCATENATE(E98,". ",VLOOKUP(E98,'results, prods y acts'!$G$2:$H$16,2,FALSE)),"")</f>
        <v>P5.1. Documentos de trabajo</v>
      </c>
      <c r="G98" s="14" t="s">
        <v>341</v>
      </c>
      <c r="H98" s="36"/>
      <c r="I98" s="17" t="s">
        <v>365</v>
      </c>
      <c r="J98" s="2" t="s">
        <v>366</v>
      </c>
      <c r="K98" s="4" t="str">
        <f t="shared" si="18"/>
        <v>R5.P5.1.1. Revista especializada en recuperación de activos ilícitos</v>
      </c>
      <c r="L98" s="3" t="s">
        <v>367</v>
      </c>
      <c r="M98" s="3" t="s">
        <v>368</v>
      </c>
      <c r="N98" s="3" t="s">
        <v>45</v>
      </c>
      <c r="O98" s="4" t="s">
        <v>369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1" t="s">
        <v>339</v>
      </c>
      <c r="B99" s="54" t="str">
        <f>IFERROR(CONCATENATE(A99,". ",VLOOKUP(A99,'results, prods y acts'!$A$2:$B$8,2,FALSE)),"")</f>
        <v>R5. La capacidad de los operadores de justicia para recuperar activos ilícitos se consolida</v>
      </c>
      <c r="C99" s="15" t="s">
        <v>151</v>
      </c>
      <c r="D99" s="54" t="str">
        <f>IFERROR(CONCATENATE(C99,". ",VLOOKUP(C99,'results, prods y acts'!$D$2:$E$12,2,FALSE)),CONCATENATE(C99,". "))</f>
        <v>P5. Instrumentos de Gestión del Conocimiento (Publicaciones)</v>
      </c>
      <c r="E99" s="40" t="s">
        <v>454</v>
      </c>
      <c r="F99" s="54" t="str">
        <f>IFERROR(CONCATENATE(E99,". ",VLOOKUP(E99,'results, prods y acts'!$G$2:$H$16,2,FALSE)),"")</f>
        <v>P5.2. Documentos de buenas prácticas y lecciones aprendidas</v>
      </c>
      <c r="G99" s="14" t="s">
        <v>341</v>
      </c>
      <c r="H99" s="36"/>
      <c r="I99" s="17" t="s">
        <v>370</v>
      </c>
      <c r="J99" s="2" t="s">
        <v>371</v>
      </c>
      <c r="K99" s="4" t="str">
        <f t="shared" si="18"/>
        <v>R5.P5.2.1. Boletín de buenas prácticas y lecciones aprendidas para la recuperación de activos ilícitos</v>
      </c>
      <c r="L99" s="3" t="s">
        <v>372</v>
      </c>
      <c r="M99" s="3" t="s">
        <v>373</v>
      </c>
      <c r="N99" s="3" t="s">
        <v>45</v>
      </c>
      <c r="O99" s="4" t="s">
        <v>374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1" t="s">
        <v>339</v>
      </c>
      <c r="B100" s="54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151</v>
      </c>
      <c r="D100" s="54" t="str">
        <f>IFERROR(CONCATENATE(C100,". ",VLOOKUP(C100,'results, prods y acts'!$D$2:$E$12,2,FALSE)),CONCATENATE(C100,". "))</f>
        <v>P5. Instrumentos de Gestión del Conocimiento (Publicaciones)</v>
      </c>
      <c r="E100" s="40" t="s">
        <v>454</v>
      </c>
      <c r="F100" s="54" t="str">
        <f>IFERROR(CONCATENATE(E100,". ",VLOOKUP(E100,'results, prods y acts'!$G$2:$H$16,2,FALSE)),"")</f>
        <v>P5.2. Documentos de buenas prácticas y lecciones aprendidas</v>
      </c>
      <c r="G100" s="14" t="s">
        <v>341</v>
      </c>
      <c r="H100" s="36"/>
      <c r="I100" s="17" t="s">
        <v>375</v>
      </c>
      <c r="J100" s="2" t="s">
        <v>376</v>
      </c>
      <c r="K100" s="4" t="str">
        <f t="shared" si="18"/>
        <v>R5.P5.2.2. Estudios de casos de recuperación de activos ilícitos</v>
      </c>
      <c r="L100" s="3" t="s">
        <v>377</v>
      </c>
      <c r="M100" s="3" t="s">
        <v>10</v>
      </c>
      <c r="N100" s="3" t="s">
        <v>45</v>
      </c>
      <c r="O100" s="4" t="s">
        <v>378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5" t="s">
        <v>379</v>
      </c>
      <c r="B101" s="54" t="str">
        <f>IFERROR(CONCATENATE(A101,". ",VLOOKUP(A101,'results, prods y acts'!$A$2:$B$8,2,FALSE)),"")</f>
        <v>CB. Conservación de la Biodiversidad y Lucha contra el Cambio Climático</v>
      </c>
      <c r="C101" s="26" t="s">
        <v>76</v>
      </c>
      <c r="D101" s="54" t="str">
        <f>IFERROR(CONCATENATE(C101,". ",VLOOKUP(C101,'results, prods y acts'!$D$2:$E$12,2,FALSE)),CONCATENATE(C101,". "))</f>
        <v>P1. Asistencia técnica</v>
      </c>
      <c r="E101" s="40" t="s">
        <v>446</v>
      </c>
      <c r="F101" s="54" t="str">
        <f>IFERROR(CONCATENATE(E101,". ",VLOOKUP(E101,'results, prods y acts'!$G$2:$H$16,2,FALSE)),"")</f>
        <v>P1.1. Taller</v>
      </c>
      <c r="G101" s="33" t="s">
        <v>75</v>
      </c>
      <c r="H101" s="37"/>
      <c r="I101" s="4" t="s">
        <v>381</v>
      </c>
      <c r="J101" s="2" t="s">
        <v>382</v>
      </c>
      <c r="K101" s="4" t="str">
        <f t="shared" si="18"/>
        <v>CB.P1.1.1. Taller para la elaboración de plan de acción con los GORE.</v>
      </c>
      <c r="L101" s="3" t="s">
        <v>80</v>
      </c>
      <c r="M101" s="3" t="s">
        <v>81</v>
      </c>
      <c r="N101" s="3" t="s">
        <v>82</v>
      </c>
      <c r="O101" s="4" t="s">
        <v>383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5" t="s">
        <v>379</v>
      </c>
      <c r="B102" s="54" t="str">
        <f>IFERROR(CONCATENATE(A102,". ",VLOOKUP(A102,'results, prods y acts'!$A$2:$B$8,2,FALSE)),"")</f>
        <v>CB. Conservación de la Biodiversidad y Lucha contra el Cambio Climático</v>
      </c>
      <c r="C102" s="26" t="s">
        <v>76</v>
      </c>
      <c r="D102" s="54" t="str">
        <f>IFERROR(CONCATENATE(C102,". ",VLOOKUP(C102,'results, prods y acts'!$D$2:$E$12,2,FALSE)),CONCATENATE(C102,". "))</f>
        <v>P1. Asistencia técnica</v>
      </c>
      <c r="E102" s="40" t="s">
        <v>448</v>
      </c>
      <c r="F102" s="54" t="str">
        <f>IFERROR(CONCATENATE(E102,". ",VLOOKUP(E102,'results, prods y acts'!$G$2:$H$16,2,FALSE)),"")</f>
        <v>P1.2. Acompañamiento</v>
      </c>
      <c r="G102" s="33" t="s">
        <v>75</v>
      </c>
      <c r="H102" s="37"/>
      <c r="I102" s="4" t="s">
        <v>384</v>
      </c>
      <c r="J102" s="2" t="s">
        <v>385</v>
      </c>
      <c r="K102" s="4" t="str">
        <f t="shared" si="18"/>
        <v>CB.P1.2.1. Acompañamiento en la organización de las asambleas de comité de gestión</v>
      </c>
      <c r="L102" s="3" t="s">
        <v>86</v>
      </c>
      <c r="M102" s="3" t="s">
        <v>87</v>
      </c>
      <c r="N102" s="3" t="s">
        <v>93</v>
      </c>
      <c r="O102" s="4" t="s">
        <v>386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5" t="s">
        <v>379</v>
      </c>
      <c r="B103" s="54" t="str">
        <f>IFERROR(CONCATENATE(A103,". ",VLOOKUP(A103,'results, prods y acts'!$A$2:$B$8,2,FALSE)),"")</f>
        <v>CB. Conservación de la Biodiversidad y Lucha contra el Cambio Climático</v>
      </c>
      <c r="C103" s="26" t="s">
        <v>76</v>
      </c>
      <c r="D103" s="54" t="str">
        <f>IFERROR(CONCATENATE(C103,". ",VLOOKUP(C103,'results, prods y acts'!$D$2:$E$12,2,FALSE)),CONCATENATE(C103,". "))</f>
        <v>P1. Asistencia técnica</v>
      </c>
      <c r="E103" s="40" t="s">
        <v>448</v>
      </c>
      <c r="F103" s="54" t="str">
        <f>IFERROR(CONCATENATE(E103,". ",VLOOKUP(E103,'results, prods y acts'!$G$2:$H$16,2,FALSE)),"")</f>
        <v>P1.2. Acompañamiento</v>
      </c>
      <c r="G103" s="33" t="s">
        <v>75</v>
      </c>
      <c r="H103" s="37"/>
      <c r="I103" s="4" t="s">
        <v>387</v>
      </c>
      <c r="J103" s="2" t="s">
        <v>388</v>
      </c>
      <c r="K103" s="4" t="str">
        <f t="shared" si="18"/>
        <v>CB.P1.2.2. Acompañamiento en la elaboración y monitoreo de estrategias y/o planes de Vigilancia y Control.</v>
      </c>
      <c r="L103" s="3" t="s">
        <v>86</v>
      </c>
      <c r="M103" s="3" t="s">
        <v>87</v>
      </c>
      <c r="N103" s="3" t="s">
        <v>93</v>
      </c>
      <c r="O103" s="4" t="s">
        <v>389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5" t="s">
        <v>379</v>
      </c>
      <c r="B104" s="54" t="str">
        <f>IFERROR(CONCATENATE(A104,". ",VLOOKUP(A104,'results, prods y acts'!$A$2:$B$8,2,FALSE)),"")</f>
        <v>CB. Conservación de la Biodiversidad y Lucha contra el Cambio Climático</v>
      </c>
      <c r="C104" s="26" t="s">
        <v>76</v>
      </c>
      <c r="D104" s="54" t="str">
        <f>IFERROR(CONCATENATE(C104,". ",VLOOKUP(C104,'results, prods y acts'!$D$2:$E$12,2,FALSE)),CONCATENATE(C104,". "))</f>
        <v>P1. Asistencia técnica</v>
      </c>
      <c r="E104" s="40" t="s">
        <v>448</v>
      </c>
      <c r="F104" s="54" t="str">
        <f>IFERROR(CONCATENATE(E104,". ",VLOOKUP(E104,'results, prods y acts'!$G$2:$H$16,2,FALSE)),"")</f>
        <v>P1.2. Acompañamiento</v>
      </c>
      <c r="G104" s="33" t="s">
        <v>75</v>
      </c>
      <c r="H104" s="37"/>
      <c r="I104" s="4" t="s">
        <v>390</v>
      </c>
      <c r="J104" s="27" t="s">
        <v>391</v>
      </c>
      <c r="K104" s="4" t="str">
        <f t="shared" si="18"/>
        <v>CB.P1.2.3. Acompañamiento en capacitaciones dirigidas a las comunidades en temáticas relacionadas a los servicios de vigilancia y control.</v>
      </c>
      <c r="L104" s="3" t="s">
        <v>86</v>
      </c>
      <c r="M104" s="3" t="s">
        <v>87</v>
      </c>
      <c r="N104" s="3" t="s">
        <v>93</v>
      </c>
      <c r="O104" s="4" t="s">
        <v>392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5" t="s">
        <v>379</v>
      </c>
      <c r="B105" s="54" t="str">
        <f>IFERROR(CONCATENATE(A105,". ",VLOOKUP(A105,'results, prods y acts'!$A$2:$B$8,2,FALSE)),"")</f>
        <v>CB. Conservación de la Biodiversidad y Lucha contra el Cambio Climático</v>
      </c>
      <c r="C105" s="26" t="s">
        <v>76</v>
      </c>
      <c r="D105" s="54" t="str">
        <f>IFERROR(CONCATENATE(C105,". ",VLOOKUP(C105,'results, prods y acts'!$D$2:$E$12,2,FALSE)),CONCATENATE(C105,". "))</f>
        <v>P1. Asistencia técnica</v>
      </c>
      <c r="E105" s="40" t="s">
        <v>448</v>
      </c>
      <c r="F105" s="54" t="str">
        <f>IFERROR(CONCATENATE(E105,". ",VLOOKUP(E105,'results, prods y acts'!$G$2:$H$16,2,FALSE)),"")</f>
        <v>P1.2. Acompañamiento</v>
      </c>
      <c r="G105" s="33" t="s">
        <v>75</v>
      </c>
      <c r="H105" s="37"/>
      <c r="I105" s="4" t="s">
        <v>393</v>
      </c>
      <c r="J105" s="28" t="s">
        <v>394</v>
      </c>
      <c r="K105" s="4" t="str">
        <f t="shared" si="18"/>
        <v>CB.P1.2.4. Acompañamiento en la elaboración de reportes de monitoreo remoto.</v>
      </c>
      <c r="L105" s="3" t="s">
        <v>86</v>
      </c>
      <c r="M105" s="3" t="s">
        <v>87</v>
      </c>
      <c r="N105" s="3" t="s">
        <v>93</v>
      </c>
      <c r="O105" s="4" t="s">
        <v>395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5" t="s">
        <v>379</v>
      </c>
      <c r="B106" s="54" t="str">
        <f>IFERROR(CONCATENATE(A106,". ",VLOOKUP(A106,'results, prods y acts'!$A$2:$B$8,2,FALSE)),"")</f>
        <v>CB. Conservación de la Biodiversidad y Lucha contra el Cambio Climático</v>
      </c>
      <c r="C106" s="26" t="s">
        <v>76</v>
      </c>
      <c r="D106" s="54" t="str">
        <f>IFERROR(CONCATENATE(C106,". ",VLOOKUP(C106,'results, prods y acts'!$D$2:$E$12,2,FALSE)),CONCATENATE(C106,". "))</f>
        <v>P1. Asistencia técnica</v>
      </c>
      <c r="E106" s="40" t="s">
        <v>448</v>
      </c>
      <c r="F106" s="54" t="str">
        <f>IFERROR(CONCATENATE(E106,". ",VLOOKUP(E106,'results, prods y acts'!$G$2:$H$16,2,FALSE)),"")</f>
        <v>P1.2. Acompañamiento</v>
      </c>
      <c r="G106" s="33" t="s">
        <v>75</v>
      </c>
      <c r="H106" s="37"/>
      <c r="I106" s="4" t="s">
        <v>396</v>
      </c>
      <c r="J106" s="27" t="s">
        <v>397</v>
      </c>
      <c r="K106" s="4" t="str">
        <f t="shared" si="18"/>
        <v>CB.P1.2.5. Acompañamiento en capacitaciones dirigidas a las comunidades en el uso de mapas y herramientas de geolocalización</v>
      </c>
      <c r="L106" s="3" t="s">
        <v>86</v>
      </c>
      <c r="M106" s="3" t="s">
        <v>87</v>
      </c>
      <c r="N106" s="3" t="s">
        <v>93</v>
      </c>
      <c r="O106" s="4" t="s">
        <v>392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5" t="s">
        <v>379</v>
      </c>
      <c r="B107" s="54" t="str">
        <f>IFERROR(CONCATENATE(A107,". ",VLOOKUP(A107,'results, prods y acts'!$A$2:$B$8,2,FALSE)),"")</f>
        <v>CB. Conservación de la Biodiversidad y Lucha contra el Cambio Climático</v>
      </c>
      <c r="C107" s="26" t="s">
        <v>76</v>
      </c>
      <c r="D107" s="54" t="str">
        <f>IFERROR(CONCATENATE(C107,". ",VLOOKUP(C107,'results, prods y acts'!$D$2:$E$12,2,FALSE)),CONCATENATE(C107,". "))</f>
        <v>P1. Asistencia técnica</v>
      </c>
      <c r="E107" s="40" t="s">
        <v>447</v>
      </c>
      <c r="F107" s="54" t="str">
        <f>IFERROR(CONCATENATE(E107,". ",VLOOKUP(E107,'results, prods y acts'!$G$2:$H$16,2,FALSE)),"")</f>
        <v>P1.3. Reuniones de retroalimentación</v>
      </c>
      <c r="G107" s="33" t="s">
        <v>75</v>
      </c>
      <c r="H107" s="37"/>
      <c r="I107" s="4" t="s">
        <v>398</v>
      </c>
      <c r="J107" s="4" t="s">
        <v>399</v>
      </c>
      <c r="K107" s="4" t="str">
        <f t="shared" si="18"/>
        <v>CB.P1.3.1. Reuniones retroalimentación para el seguimiento de la ejecución</v>
      </c>
      <c r="L107" s="3" t="s">
        <v>204</v>
      </c>
      <c r="M107" s="3" t="s">
        <v>28</v>
      </c>
      <c r="N107" s="3" t="s">
        <v>93</v>
      </c>
      <c r="O107" s="4" t="s">
        <v>400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5" t="s">
        <v>379</v>
      </c>
      <c r="B108" s="54" t="str">
        <f>IFERROR(CONCATENATE(A108,". ",VLOOKUP(A108,'results, prods y acts'!$A$2:$B$8,2,FALSE)),"")</f>
        <v>CB. Conservación de la Biodiversidad y Lucha contra el Cambio Climático</v>
      </c>
      <c r="C108" s="16" t="s">
        <v>115</v>
      </c>
      <c r="D108" s="54" t="str">
        <f>IFERROR(CONCATENATE(C108,". ",VLOOKUP(C108,'results, prods y acts'!$D$2:$E$12,2,FALSE)),CONCATENATE(C108,". "))</f>
        <v>P2. Fortalecimiento de capacidades</v>
      </c>
      <c r="E108" s="40" t="s">
        <v>449</v>
      </c>
      <c r="F108" s="54" t="str">
        <f>IFERROR(CONCATENATE(E108,". ",VLOOKUP(E108,'results, prods y acts'!$G$2:$H$16,2,FALSE)),"")</f>
        <v>P2.1. Cursos</v>
      </c>
      <c r="G108" s="33" t="s">
        <v>75</v>
      </c>
      <c r="H108" s="37"/>
      <c r="I108" s="4" t="s">
        <v>401</v>
      </c>
      <c r="J108" s="24" t="s">
        <v>402</v>
      </c>
      <c r="K108" s="4" t="str">
        <f t="shared" si="18"/>
        <v>CB.P2.1.1. Curso relacionado al manejo en el uso de la herramienta SMART para el control y vigilancia</v>
      </c>
      <c r="L108" s="3" t="s">
        <v>119</v>
      </c>
      <c r="M108" s="3" t="s">
        <v>120</v>
      </c>
      <c r="N108" s="3" t="s">
        <v>126</v>
      </c>
      <c r="O108" s="4" t="s">
        <v>403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5" t="s">
        <v>379</v>
      </c>
      <c r="B109" s="54" t="str">
        <f>IFERROR(CONCATENATE(A109,". ",VLOOKUP(A109,'results, prods y acts'!$A$2:$B$8,2,FALSE)),"")</f>
        <v>CB. Conservación de la Biodiversidad y Lucha contra el Cambio Climático</v>
      </c>
      <c r="C109" s="16" t="s">
        <v>115</v>
      </c>
      <c r="D109" s="54" t="str">
        <f>IFERROR(CONCATENATE(C109,". ",VLOOKUP(C109,'results, prods y acts'!$D$2:$E$12,2,FALSE)),CONCATENATE(C109,". "))</f>
        <v>P2. Fortalecimiento de capacidades</v>
      </c>
      <c r="E109" s="40" t="s">
        <v>449</v>
      </c>
      <c r="F109" s="54" t="str">
        <f>IFERROR(CONCATENATE(E109,". ",VLOOKUP(E109,'results, prods y acts'!$G$2:$H$16,2,FALSE)),"")</f>
        <v>P2.1. Cursos</v>
      </c>
      <c r="G109" s="33" t="s">
        <v>75</v>
      </c>
      <c r="H109" s="37"/>
      <c r="I109" s="4" t="s">
        <v>404</v>
      </c>
      <c r="J109" s="24" t="s">
        <v>405</v>
      </c>
      <c r="K109" s="4" t="str">
        <f t="shared" si="18"/>
        <v>CB.P2.1.2. Curso relacionado al uso de la infraestructura de información geoespacial y de las herramientas de monitoreo remoto adaptadas para ACR</v>
      </c>
      <c r="L109" s="3" t="s">
        <v>119</v>
      </c>
      <c r="M109" s="3" t="s">
        <v>120</v>
      </c>
      <c r="N109" s="3" t="s">
        <v>126</v>
      </c>
      <c r="O109" s="4" t="s">
        <v>403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5" t="s">
        <v>379</v>
      </c>
      <c r="B110" s="54" t="str">
        <f>IFERROR(CONCATENATE(A110,". ",VLOOKUP(A110,'results, prods y acts'!$A$2:$B$8,2,FALSE)),"")</f>
        <v>CB. Conservación de la Biodiversidad y Lucha contra el Cambio Climático</v>
      </c>
      <c r="C110" s="16" t="s">
        <v>115</v>
      </c>
      <c r="D110" s="54" t="str">
        <f>IFERROR(CONCATENATE(C110,". ",VLOOKUP(C110,'results, prods y acts'!$D$2:$E$12,2,FALSE)),CONCATENATE(C110,". "))</f>
        <v>P2. Fortalecimiento de capacidades</v>
      </c>
      <c r="E110" s="40" t="s">
        <v>450</v>
      </c>
      <c r="F110" s="54" t="str">
        <f>IFERROR(CONCATENATE(E110,". ",VLOOKUP(E110,'results, prods y acts'!$G$2:$H$16,2,FALSE)),"")</f>
        <v>P2.5. Charla</v>
      </c>
      <c r="G110" s="33" t="s">
        <v>75</v>
      </c>
      <c r="H110" s="37"/>
      <c r="I110" s="4" t="s">
        <v>406</v>
      </c>
      <c r="J110" s="24" t="s">
        <v>407</v>
      </c>
      <c r="K110" s="4" t="str">
        <f t="shared" si="18"/>
        <v>CB.P2.5.1. Charlas sobre gestión participativa</v>
      </c>
      <c r="L110" s="3" t="s">
        <v>137</v>
      </c>
      <c r="M110" s="3" t="s">
        <v>408</v>
      </c>
      <c r="N110" s="3" t="s">
        <v>126</v>
      </c>
      <c r="O110" s="4" t="s">
        <v>403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5" t="s">
        <v>379</v>
      </c>
      <c r="B111" s="54" t="str">
        <f>IFERROR(CONCATENATE(A111,". ",VLOOKUP(A111,'results, prods y acts'!$A$2:$B$8,2,FALSE)),"")</f>
        <v>CB. Conservación de la Biodiversidad y Lucha contra el Cambio Climático</v>
      </c>
      <c r="C111" s="16" t="s">
        <v>115</v>
      </c>
      <c r="D111" s="54" t="str">
        <f>IFERROR(CONCATENATE(C111,". ",VLOOKUP(C111,'results, prods y acts'!$D$2:$E$12,2,FALSE)),CONCATENATE(C111,". "))</f>
        <v>P2. Fortalecimiento de capacidades</v>
      </c>
      <c r="E111" s="40" t="s">
        <v>450</v>
      </c>
      <c r="F111" s="54" t="str">
        <f>IFERROR(CONCATENATE(E111,". ",VLOOKUP(E111,'results, prods y acts'!$G$2:$H$16,2,FALSE)),"")</f>
        <v>P2.5. Charla</v>
      </c>
      <c r="G111" s="33" t="s">
        <v>75</v>
      </c>
      <c r="H111" s="37"/>
      <c r="I111" s="4" t="s">
        <v>409</v>
      </c>
      <c r="J111" s="24" t="s">
        <v>410</v>
      </c>
      <c r="K111" s="4" t="str">
        <f t="shared" si="18"/>
        <v>CB.P2.5.2. Charlas sobre vigilancia y control en ACR</v>
      </c>
      <c r="L111" s="3" t="s">
        <v>137</v>
      </c>
      <c r="M111" s="3" t="s">
        <v>408</v>
      </c>
      <c r="N111" s="3" t="s">
        <v>126</v>
      </c>
      <c r="O111" s="4" t="s">
        <v>403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5" t="s">
        <v>379</v>
      </c>
      <c r="B112" s="54" t="str">
        <f>IFERROR(CONCATENATE(A112,". ",VLOOKUP(A112,'results, prods y acts'!$A$2:$B$8,2,FALSE)),"")</f>
        <v>CB. Conservación de la Biodiversidad y Lucha contra el Cambio Climático</v>
      </c>
      <c r="C112" s="16" t="s">
        <v>115</v>
      </c>
      <c r="D112" s="54" t="str">
        <f>IFERROR(CONCATENATE(C112,". ",VLOOKUP(C112,'results, prods y acts'!$D$2:$E$12,2,FALSE)),CONCATENATE(C112,". "))</f>
        <v>P2. Fortalecimiento de capacidades</v>
      </c>
      <c r="E112" s="40" t="s">
        <v>450</v>
      </c>
      <c r="F112" s="54" t="str">
        <f>IFERROR(CONCATENATE(E112,". ",VLOOKUP(E112,'results, prods y acts'!$G$2:$H$16,2,FALSE)),"")</f>
        <v>P2.5. Charla</v>
      </c>
      <c r="G112" s="33" t="s">
        <v>75</v>
      </c>
      <c r="H112" s="37"/>
      <c r="I112" s="4" t="s">
        <v>411</v>
      </c>
      <c r="J112" s="24" t="s">
        <v>412</v>
      </c>
      <c r="K112" s="4" t="str">
        <f t="shared" si="18"/>
        <v>CB.P2.5.3. Charlas sobre monitoreo remoto</v>
      </c>
      <c r="L112" s="3" t="s">
        <v>137</v>
      </c>
      <c r="M112" s="3" t="s">
        <v>408</v>
      </c>
      <c r="N112" s="3" t="s">
        <v>126</v>
      </c>
      <c r="O112" s="4" t="s">
        <v>403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5" t="s">
        <v>379</v>
      </c>
      <c r="B113" s="54" t="str">
        <f>IFERROR(CONCATENATE(A113,". ",VLOOKUP(A113,'results, prods y acts'!$A$2:$B$8,2,FALSE)),"")</f>
        <v>CB. Conservación de la Biodiversidad y Lucha contra el Cambio Climático</v>
      </c>
      <c r="C113" s="16" t="s">
        <v>140</v>
      </c>
      <c r="D113" s="54" t="str">
        <f>IFERROR(CONCATENATE(C113,". ",VLOOKUP(C113,'results, prods y acts'!$D$2:$E$12,2,FALSE)),CONCATENATE(C113,". "))</f>
        <v>P3. Instrumentos de mejora de la gestión</v>
      </c>
      <c r="E113" s="40" t="s">
        <v>452</v>
      </c>
      <c r="F113" s="54" t="str">
        <f>IFERROR(CONCATENATE(E113,". ",VLOOKUP(E113,'results, prods y acts'!$G$2:$H$16,2,FALSE)),"")</f>
        <v/>
      </c>
      <c r="G113" s="33" t="s">
        <v>75</v>
      </c>
      <c r="H113" s="37"/>
      <c r="I113" s="4" t="s">
        <v>413</v>
      </c>
      <c r="J113" s="24" t="s">
        <v>414</v>
      </c>
      <c r="K113" s="4" t="str">
        <f t="shared" si="18"/>
        <v>CB.P3.1.2. Propuesta de protocolo para el monitoreo remoto en ACR y su zona de influencia</v>
      </c>
      <c r="L113" s="3" t="s">
        <v>415</v>
      </c>
      <c r="M113" s="3" t="s">
        <v>144</v>
      </c>
      <c r="N113" s="3" t="s">
        <v>10</v>
      </c>
      <c r="O113" s="4" t="s">
        <v>416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5" t="s">
        <v>379</v>
      </c>
      <c r="B114" s="54" t="str">
        <f>IFERROR(CONCATENATE(A114,". ",VLOOKUP(A114,'results, prods y acts'!$A$2:$B$8,2,FALSE)),"")</f>
        <v>CB. Conservación de la Biodiversidad y Lucha contra el Cambio Climático</v>
      </c>
      <c r="C114" s="16" t="s">
        <v>140</v>
      </c>
      <c r="D114" s="54" t="str">
        <f>IFERROR(CONCATENATE(C114,". ",VLOOKUP(C114,'results, prods y acts'!$D$2:$E$12,2,FALSE)),CONCATENATE(C114,". "))</f>
        <v>P3. Instrumentos de mejora de la gestión</v>
      </c>
      <c r="E114" s="40" t="s">
        <v>452</v>
      </c>
      <c r="F114" s="54" t="str">
        <f>IFERROR(CONCATENATE(E114,". ",VLOOKUP(E114,'results, prods y acts'!$G$2:$H$16,2,FALSE)),"")</f>
        <v/>
      </c>
      <c r="G114" s="33" t="s">
        <v>75</v>
      </c>
      <c r="H114" s="37"/>
      <c r="I114" s="4" t="s">
        <v>417</v>
      </c>
      <c r="J114" s="24" t="s">
        <v>418</v>
      </c>
      <c r="K114" s="4" t="str">
        <f t="shared" si="18"/>
        <v>CB.P3.1.3. Propuesta de protocolo para el aprovechamiento sostenible de recursos</v>
      </c>
      <c r="L114" s="3" t="s">
        <v>415</v>
      </c>
      <c r="M114" s="3" t="s">
        <v>144</v>
      </c>
      <c r="N114" s="3" t="s">
        <v>10</v>
      </c>
      <c r="O114" s="4" t="s">
        <v>419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5" t="s">
        <v>379</v>
      </c>
      <c r="B115" s="54" t="str">
        <f>IFERROR(CONCATENATE(A115,". ",VLOOKUP(A115,'results, prods y acts'!$A$2:$B$8,2,FALSE)),"")</f>
        <v>CB. Conservación de la Biodiversidad y Lucha contra el Cambio Climático</v>
      </c>
      <c r="C115" s="16" t="s">
        <v>147</v>
      </c>
      <c r="D115" s="54" t="str">
        <f>IFERROR(CONCATENATE(C115,". ",VLOOKUP(C115,'results, prods y acts'!$D$2:$E$12,2,FALSE)),CONCATENATE(C115,". "))</f>
        <v>P4. Tecnologia de la Informacion / Instrumentos de innovación</v>
      </c>
      <c r="E115" s="40" t="s">
        <v>453</v>
      </c>
      <c r="F115" s="54" t="str">
        <f>IFERROR(CONCATENATE(E115,". ",VLOOKUP(E115,'results, prods y acts'!$G$2:$H$16,2,FALSE)),"")</f>
        <v>P4.1. Estrategia para la eficiencia de procesos</v>
      </c>
      <c r="G115" s="33" t="s">
        <v>75</v>
      </c>
      <c r="H115" s="37"/>
      <c r="I115" s="8" t="s">
        <v>420</v>
      </c>
      <c r="J115" s="24" t="s">
        <v>421</v>
      </c>
      <c r="K115" s="4" t="str">
        <f t="shared" si="18"/>
        <v>CB.P4.1.1. Implementación de sistema de información geográfica para la generación de alertas en deforestación, incendios y cambio de cobertura en ACR</v>
      </c>
      <c r="L115" s="29" t="s">
        <v>422</v>
      </c>
      <c r="M115" s="29" t="s">
        <v>423</v>
      </c>
      <c r="N115" s="30" t="s">
        <v>10</v>
      </c>
      <c r="O115" s="4" t="s">
        <v>424</v>
      </c>
      <c r="P115" s="30"/>
      <c r="Q115" s="30"/>
      <c r="R115" s="30"/>
      <c r="S115" s="30"/>
      <c r="T115" s="30"/>
      <c r="U115" s="30"/>
      <c r="V115" s="3"/>
      <c r="W115" s="3"/>
      <c r="X115" s="3"/>
      <c r="Y115" s="30"/>
      <c r="Z115" s="30"/>
      <c r="AA115" s="30">
        <v>1</v>
      </c>
      <c r="AB115" s="10">
        <f t="shared" si="16"/>
        <v>1</v>
      </c>
      <c r="AC115" s="30"/>
      <c r="AD115" s="30"/>
      <c r="AE115" s="30"/>
      <c r="AF115" s="30"/>
      <c r="AG115" s="30"/>
      <c r="AH115" s="30"/>
      <c r="AI115" s="3"/>
      <c r="AJ115" s="3"/>
      <c r="AK115" s="3"/>
      <c r="AL115" s="30"/>
      <c r="AM115" s="30"/>
      <c r="AN115" s="30"/>
      <c r="AO115" s="11">
        <f>SUM(AC115:AN115)</f>
        <v>0</v>
      </c>
    </row>
    <row r="116" spans="1:41" ht="21.75" customHeight="1" thickBot="1">
      <c r="A116" s="25" t="s">
        <v>379</v>
      </c>
      <c r="B116" s="54" t="str">
        <f>IFERROR(CONCATENATE(A116,". ",VLOOKUP(A116,'results, prods y acts'!$A$2:$B$8,2,FALSE)),"")</f>
        <v>CB. Conservación de la Biodiversidad y Lucha contra el Cambio Climático</v>
      </c>
      <c r="C116" s="16" t="s">
        <v>151</v>
      </c>
      <c r="D116" s="54" t="str">
        <f>IFERROR(CONCATENATE(C116,". ",VLOOKUP(C116,'results, prods y acts'!$D$2:$E$12,2,FALSE)),CONCATENATE(C116,". "))</f>
        <v>P5. Instrumentos de Gestión del Conocimiento (Publicaciones)</v>
      </c>
      <c r="E116" s="40" t="s">
        <v>463</v>
      </c>
      <c r="F116" s="54" t="str">
        <f>IFERROR(CONCATENATE(E116,". ",VLOOKUP(E116,'results, prods y acts'!$G$2:$H$16,2,FALSE)),"")</f>
        <v>P5.1. Documentos de trabajo</v>
      </c>
      <c r="G116" s="33" t="s">
        <v>75</v>
      </c>
      <c r="H116" s="37"/>
      <c r="I116" s="8" t="s">
        <v>425</v>
      </c>
      <c r="J116" s="24" t="s">
        <v>426</v>
      </c>
      <c r="K116" s="4" t="str">
        <f t="shared" si="18"/>
        <v>CB.P5.1.1. Documento de trabajo sobre gobernanza de la conservación de la biodiversidad</v>
      </c>
      <c r="L116" s="29" t="s">
        <v>427</v>
      </c>
      <c r="M116" s="29" t="s">
        <v>45</v>
      </c>
      <c r="N116" s="3" t="s">
        <v>155</v>
      </c>
      <c r="O116" s="8" t="s">
        <v>428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5" t="s">
        <v>379</v>
      </c>
      <c r="B117" s="54" t="str">
        <f>IFERROR(CONCATENATE(A117,". ",VLOOKUP(A117,'results, prods y acts'!$A$2:$B$8,2,FALSE)),"")</f>
        <v>CB. Conservación de la Biodiversidad y Lucha contra el Cambio Climático</v>
      </c>
      <c r="C117" s="16" t="s">
        <v>443</v>
      </c>
      <c r="D117" s="54" t="str">
        <f>IFERROR(CONCATENATE(C117,". ",VLOOKUP(C117,'results, prods y acts'!$D$2:$E$12,2,FALSE)),CONCATENATE(C117,". "))</f>
        <v xml:space="preserve">P6. </v>
      </c>
      <c r="E117" s="41"/>
      <c r="F117" s="54" t="str">
        <f>IFERROR(CONCATENATE(E117,". ",VLOOKUP(E117,'results, prods y acts'!$G$2:$H$16,2,FALSE)),"")</f>
        <v/>
      </c>
      <c r="G117" s="34" t="s">
        <v>231</v>
      </c>
      <c r="H117" s="16" t="s">
        <v>429</v>
      </c>
      <c r="I117" s="4" t="s">
        <v>430</v>
      </c>
      <c r="J117" s="4" t="s">
        <v>431</v>
      </c>
      <c r="K117" s="4" t="str">
        <f t="shared" si="18"/>
        <v>CB.P6.1. Reunión de coordinacion con SERNANP para la definición y ejecución del plan de acción</v>
      </c>
      <c r="L117" s="3" t="s">
        <v>432</v>
      </c>
      <c r="M117" s="3" t="s">
        <v>28</v>
      </c>
      <c r="N117" s="3" t="s">
        <v>10</v>
      </c>
      <c r="O117" s="4" t="s">
        <v>287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5" t="s">
        <v>379</v>
      </c>
      <c r="B118" s="54" t="str">
        <f>IFERROR(CONCATENATE(A118,". ",VLOOKUP(A118,'results, prods y acts'!$A$2:$B$8,2,FALSE)),"")</f>
        <v>CB. Conservación de la Biodiversidad y Lucha contra el Cambio Climático</v>
      </c>
      <c r="C118" s="16" t="s">
        <v>443</v>
      </c>
      <c r="D118" s="54" t="str">
        <f>IFERROR(CONCATENATE(C118,". ",VLOOKUP(C118,'results, prods y acts'!$D$2:$E$12,2,FALSE)),CONCATENATE(C118,". "))</f>
        <v xml:space="preserve">P6. </v>
      </c>
      <c r="E118" s="41"/>
      <c r="F118" s="54" t="str">
        <f>IFERROR(CONCATENATE(E118,". ",VLOOKUP(E118,'results, prods y acts'!$G$2:$H$16,2,FALSE)),"")</f>
        <v/>
      </c>
      <c r="G118" s="34" t="s">
        <v>231</v>
      </c>
      <c r="H118" s="16" t="s">
        <v>433</v>
      </c>
      <c r="I118" s="4" t="s">
        <v>434</v>
      </c>
      <c r="J118" s="4" t="s">
        <v>435</v>
      </c>
      <c r="K118" s="4" t="str">
        <f t="shared" si="18"/>
        <v>CB.P6.2. Reuniones de coordinación con ONG para articulación territorial</v>
      </c>
      <c r="L118" s="3" t="s">
        <v>432</v>
      </c>
      <c r="M118" s="3" t="s">
        <v>28</v>
      </c>
      <c r="N118" s="3" t="s">
        <v>10</v>
      </c>
      <c r="O118" s="4" t="s">
        <v>436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1"/>
      <c r="J119" s="24"/>
      <c r="K119" s="24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1"/>
      <c r="J120" s="24"/>
      <c r="K120" s="24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1"/>
      <c r="J121" s="24"/>
      <c r="K121" s="24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1"/>
      <c r="J122" s="24"/>
      <c r="K122" s="24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1"/>
      <c r="J123" s="24"/>
      <c r="K123" s="24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1"/>
      <c r="J124" s="24"/>
      <c r="K124" s="24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1"/>
      <c r="J125" s="24"/>
      <c r="K125" s="24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1"/>
      <c r="J126" s="24"/>
      <c r="K126" s="24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1"/>
      <c r="J127" s="24"/>
      <c r="K127" s="24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1"/>
      <c r="J128" s="24"/>
      <c r="K128" s="24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1"/>
      <c r="J129" s="24"/>
      <c r="K129" s="24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1"/>
      <c r="J130" s="24"/>
      <c r="K130" s="24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1"/>
      <c r="J131" s="24"/>
      <c r="K131" s="24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1"/>
      <c r="J132" s="24"/>
      <c r="K132" s="24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1"/>
      <c r="J133" s="24"/>
      <c r="K133" s="24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1"/>
      <c r="J134" s="24"/>
      <c r="K134" s="24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1"/>
      <c r="J135" s="24"/>
      <c r="K135" s="24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1"/>
      <c r="J136" s="24"/>
      <c r="K136" s="24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1"/>
      <c r="J137" s="24"/>
      <c r="K137" s="24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1"/>
      <c r="J138" s="24"/>
      <c r="K138" s="24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1"/>
      <c r="J139" s="24"/>
      <c r="K139" s="24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1"/>
      <c r="J140" s="24"/>
      <c r="K140" s="24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1"/>
      <c r="J141" s="24"/>
      <c r="K141" s="24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1"/>
      <c r="J142" s="24"/>
      <c r="K142" s="24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1"/>
      <c r="J143" s="24"/>
      <c r="K143" s="24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1"/>
      <c r="J144" s="24"/>
      <c r="K144" s="24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1"/>
      <c r="J145" s="24"/>
      <c r="K145" s="24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1"/>
      <c r="J146" s="24"/>
      <c r="K146" s="24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1"/>
      <c r="J147" s="24"/>
      <c r="K147" s="24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1"/>
      <c r="J148" s="24"/>
      <c r="K148" s="24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1"/>
      <c r="J149" s="24"/>
      <c r="K149" s="24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1"/>
      <c r="J150" s="24"/>
      <c r="K150" s="24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1"/>
      <c r="J151" s="24"/>
      <c r="K151" s="24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1"/>
      <c r="J152" s="24"/>
      <c r="K152" s="24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1"/>
      <c r="J153" s="24"/>
      <c r="K153" s="24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1"/>
      <c r="J154" s="24"/>
      <c r="K154" s="24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1"/>
      <c r="J155" s="24"/>
      <c r="K155" s="24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1"/>
      <c r="J156" s="24"/>
      <c r="K156" s="24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1"/>
      <c r="J157" s="24"/>
      <c r="K157" s="24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1"/>
      <c r="J158" s="24"/>
      <c r="K158" s="24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1"/>
      <c r="J159" s="24"/>
      <c r="K159" s="24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1"/>
      <c r="J160" s="24"/>
      <c r="K160" s="24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1"/>
      <c r="J161" s="24"/>
      <c r="K161" s="24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1"/>
      <c r="J162" s="24"/>
      <c r="K162" s="24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1"/>
      <c r="J163" s="24"/>
      <c r="K163" s="24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1"/>
      <c r="J164" s="24"/>
      <c r="K164" s="24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1"/>
      <c r="J165" s="24"/>
      <c r="K165" s="24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1"/>
      <c r="J166" s="24"/>
      <c r="K166" s="24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1"/>
      <c r="J167" s="24"/>
      <c r="K167" s="24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1"/>
      <c r="J168" s="24"/>
      <c r="K168" s="24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1"/>
      <c r="J169" s="24"/>
      <c r="K169" s="24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1"/>
      <c r="J170" s="24"/>
      <c r="K170" s="24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1"/>
      <c r="J171" s="24"/>
      <c r="K171" s="24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1"/>
      <c r="J172" s="24"/>
      <c r="K172" s="24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1"/>
      <c r="J173" s="24"/>
      <c r="K173" s="24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1"/>
      <c r="J174" s="24"/>
      <c r="K174" s="24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1"/>
      <c r="J175" s="24"/>
      <c r="K175" s="24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1"/>
      <c r="J176" s="24"/>
      <c r="K176" s="24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1"/>
      <c r="J177" s="24"/>
      <c r="K177" s="24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1"/>
      <c r="J178" s="24"/>
      <c r="K178" s="24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1"/>
      <c r="J179" s="24"/>
      <c r="K179" s="24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1"/>
      <c r="J180" s="24"/>
      <c r="K180" s="24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1"/>
      <c r="J181" s="24"/>
      <c r="K181" s="24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1"/>
      <c r="J182" s="24"/>
      <c r="K182" s="24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1"/>
      <c r="J183" s="24"/>
      <c r="K183" s="24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1"/>
      <c r="J184" s="24"/>
      <c r="K184" s="24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1"/>
      <c r="J185" s="24"/>
      <c r="K185" s="24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1"/>
      <c r="J186" s="24"/>
      <c r="K186" s="24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1"/>
      <c r="J187" s="24"/>
      <c r="K187" s="24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1"/>
      <c r="J188" s="24"/>
      <c r="K188" s="24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1"/>
      <c r="J189" s="24"/>
      <c r="K189" s="24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1"/>
      <c r="J190" s="24"/>
      <c r="K190" s="24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1"/>
      <c r="J191" s="24"/>
      <c r="K191" s="24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1"/>
      <c r="J192" s="24"/>
      <c r="K192" s="24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1"/>
      <c r="J193" s="24"/>
      <c r="K193" s="24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1"/>
      <c r="J194" s="24"/>
      <c r="K194" s="24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1"/>
      <c r="J195" s="24"/>
      <c r="K195" s="24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1"/>
      <c r="J196" s="24"/>
      <c r="K196" s="24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1"/>
      <c r="J197" s="24"/>
      <c r="K197" s="24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1"/>
      <c r="J198" s="24"/>
      <c r="K198" s="24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1"/>
      <c r="J199" s="24"/>
      <c r="K199" s="24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1"/>
      <c r="J200" s="24"/>
      <c r="K200" s="24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1"/>
      <c r="J201" s="24"/>
      <c r="K201" s="24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1"/>
      <c r="J202" s="24"/>
      <c r="K202" s="24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1"/>
      <c r="J203" s="24"/>
      <c r="K203" s="24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1"/>
      <c r="J204" s="24"/>
      <c r="K204" s="24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1"/>
      <c r="J205" s="24"/>
      <c r="K205" s="24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1"/>
      <c r="J206" s="24"/>
      <c r="K206" s="24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1"/>
      <c r="J207" s="24"/>
      <c r="K207" s="24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1"/>
      <c r="J208" s="24"/>
      <c r="K208" s="24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1"/>
      <c r="J209" s="24"/>
      <c r="K209" s="24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1"/>
      <c r="J210" s="24"/>
      <c r="K210" s="24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1"/>
      <c r="J211" s="24"/>
      <c r="K211" s="24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1"/>
      <c r="J212" s="24"/>
      <c r="K212" s="24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1"/>
      <c r="J213" s="24"/>
      <c r="K213" s="24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1"/>
      <c r="J214" s="24"/>
      <c r="K214" s="24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1"/>
      <c r="J215" s="24"/>
      <c r="K215" s="24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1"/>
      <c r="J216" s="24"/>
      <c r="K216" s="24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1"/>
      <c r="J217" s="24"/>
      <c r="K217" s="24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1"/>
      <c r="J218" s="24"/>
      <c r="K218" s="24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1"/>
      <c r="J219" s="24"/>
      <c r="K219" s="24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1"/>
      <c r="J220" s="24"/>
      <c r="K220" s="24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1"/>
      <c r="J221" s="24"/>
      <c r="K221" s="24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1"/>
      <c r="J222" s="24"/>
      <c r="K222" s="24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1"/>
      <c r="J223" s="24"/>
      <c r="K223" s="24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1"/>
      <c r="J224" s="24"/>
      <c r="K224" s="24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1"/>
      <c r="J225" s="24"/>
      <c r="K225" s="24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1"/>
      <c r="J226" s="24"/>
      <c r="K226" s="24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1"/>
      <c r="J227" s="24"/>
      <c r="K227" s="24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1"/>
      <c r="J228" s="24"/>
      <c r="K228" s="24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1"/>
      <c r="J229" s="24"/>
      <c r="K229" s="24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1"/>
      <c r="J230" s="24"/>
      <c r="K230" s="24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1"/>
      <c r="J231" s="24"/>
      <c r="K231" s="24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1"/>
      <c r="J232" s="24"/>
      <c r="K232" s="24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1"/>
      <c r="J233" s="24"/>
      <c r="K233" s="24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1"/>
      <c r="J234" s="24"/>
      <c r="K234" s="24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1"/>
      <c r="J235" s="24"/>
      <c r="K235" s="24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1"/>
      <c r="J236" s="24"/>
      <c r="K236" s="24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1"/>
      <c r="J237" s="24"/>
      <c r="K237" s="24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1"/>
      <c r="J238" s="24"/>
      <c r="K238" s="24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1"/>
      <c r="J239" s="24"/>
      <c r="K239" s="24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1"/>
      <c r="J240" s="24"/>
      <c r="K240" s="24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1"/>
      <c r="J241" s="24"/>
      <c r="K241" s="24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1"/>
      <c r="J242" s="24"/>
      <c r="K242" s="24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1"/>
      <c r="J243" s="24"/>
      <c r="K243" s="24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1"/>
      <c r="J244" s="24"/>
      <c r="K244" s="24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1"/>
      <c r="J245" s="24"/>
      <c r="K245" s="24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1"/>
      <c r="J246" s="24"/>
      <c r="K246" s="24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1"/>
      <c r="J247" s="24"/>
      <c r="K247" s="24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1"/>
      <c r="J248" s="24"/>
      <c r="K248" s="24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1"/>
      <c r="J249" s="24"/>
      <c r="K249" s="24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1"/>
      <c r="J250" s="24"/>
      <c r="K250" s="24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1"/>
      <c r="J251" s="24"/>
      <c r="K251" s="24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1"/>
      <c r="J252" s="24"/>
      <c r="K252" s="24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1"/>
      <c r="J253" s="24"/>
      <c r="K253" s="24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1"/>
      <c r="J254" s="24"/>
      <c r="K254" s="24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1"/>
      <c r="J255" s="24"/>
      <c r="K255" s="24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1"/>
      <c r="J256" s="24"/>
      <c r="K256" s="24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1"/>
      <c r="J257" s="24"/>
      <c r="K257" s="24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1"/>
      <c r="J258" s="24"/>
      <c r="K258" s="24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1"/>
      <c r="J259" s="24"/>
      <c r="K259" s="24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1"/>
      <c r="J260" s="24"/>
      <c r="K260" s="24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1"/>
      <c r="J261" s="24"/>
      <c r="K261" s="24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1"/>
      <c r="J262" s="24"/>
      <c r="K262" s="24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1"/>
      <c r="J263" s="24"/>
      <c r="K263" s="24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1"/>
      <c r="J264" s="24"/>
      <c r="K264" s="24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1"/>
      <c r="J265" s="24"/>
      <c r="K265" s="24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1"/>
      <c r="J266" s="24"/>
      <c r="K266" s="24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1"/>
      <c r="J267" s="24"/>
      <c r="K267" s="24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1"/>
      <c r="J268" s="24"/>
      <c r="K268" s="24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1"/>
      <c r="J269" s="24"/>
      <c r="K269" s="24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1"/>
      <c r="J270" s="24"/>
      <c r="K270" s="24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1"/>
      <c r="J271" s="24"/>
      <c r="K271" s="24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1"/>
      <c r="J272" s="24"/>
      <c r="K272" s="24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1"/>
      <c r="J273" s="24"/>
      <c r="K273" s="24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1"/>
      <c r="J274" s="24"/>
      <c r="K274" s="24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1"/>
      <c r="J275" s="24"/>
      <c r="K275" s="24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1"/>
      <c r="J276" s="24"/>
      <c r="K276" s="24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1"/>
      <c r="J277" s="24"/>
      <c r="K277" s="24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1"/>
      <c r="J278" s="24"/>
      <c r="K278" s="24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1"/>
      <c r="J279" s="24"/>
      <c r="K279" s="24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1"/>
      <c r="J280" s="24"/>
      <c r="K280" s="24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1"/>
      <c r="J281" s="24"/>
      <c r="K281" s="24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1"/>
      <c r="J282" s="24"/>
      <c r="K282" s="24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1"/>
      <c r="J283" s="24"/>
      <c r="K283" s="24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1"/>
      <c r="J284" s="24"/>
      <c r="K284" s="24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1"/>
      <c r="J285" s="24"/>
      <c r="K285" s="24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1"/>
      <c r="J286" s="24"/>
      <c r="K286" s="24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1"/>
      <c r="J287" s="24"/>
      <c r="K287" s="24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1"/>
      <c r="J288" s="24"/>
      <c r="K288" s="24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1"/>
      <c r="J289" s="24"/>
      <c r="K289" s="24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1"/>
      <c r="J290" s="24"/>
      <c r="K290" s="24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1"/>
      <c r="J291" s="24"/>
      <c r="K291" s="24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1"/>
      <c r="J292" s="24"/>
      <c r="K292" s="24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1"/>
      <c r="J293" s="24"/>
      <c r="K293" s="24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1"/>
      <c r="J294" s="24"/>
      <c r="K294" s="24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1"/>
      <c r="J295" s="24"/>
      <c r="K295" s="24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1"/>
      <c r="J296" s="24"/>
      <c r="K296" s="24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1"/>
      <c r="J297" s="24"/>
      <c r="K297" s="24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1"/>
      <c r="J298" s="24"/>
      <c r="K298" s="24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1"/>
      <c r="J299" s="24"/>
      <c r="K299" s="24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1"/>
      <c r="J300" s="24"/>
      <c r="K300" s="24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1"/>
      <c r="J301" s="24"/>
      <c r="K301" s="24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1"/>
      <c r="J302" s="24"/>
      <c r="K302" s="24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1"/>
      <c r="J303" s="24"/>
      <c r="K303" s="24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1"/>
      <c r="J304" s="24"/>
      <c r="K304" s="24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1"/>
      <c r="J305" s="24"/>
      <c r="K305" s="24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1"/>
      <c r="J306" s="24"/>
      <c r="K306" s="24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1"/>
      <c r="J307" s="24"/>
      <c r="K307" s="24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1"/>
      <c r="J308" s="24"/>
      <c r="K308" s="24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1"/>
      <c r="J309" s="24"/>
      <c r="K309" s="24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1"/>
      <c r="J310" s="24"/>
      <c r="K310" s="24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1"/>
      <c r="J311" s="24"/>
      <c r="K311" s="24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1"/>
      <c r="J312" s="24"/>
      <c r="K312" s="24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1"/>
      <c r="J313" s="24"/>
      <c r="K313" s="24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1"/>
      <c r="J314" s="24"/>
      <c r="K314" s="24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1"/>
      <c r="J315" s="24"/>
      <c r="K315" s="24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1"/>
      <c r="J316" s="24"/>
      <c r="K316" s="24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1"/>
      <c r="J317" s="24"/>
      <c r="K317" s="24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1"/>
      <c r="J318" s="24"/>
      <c r="K318" s="24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1"/>
      <c r="J319" s="24"/>
      <c r="K319" s="24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1"/>
      <c r="J320" s="24"/>
      <c r="K320" s="24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1"/>
      <c r="J321" s="24"/>
      <c r="K321" s="24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1"/>
      <c r="J322" s="24"/>
      <c r="K322" s="24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1"/>
      <c r="J323" s="24"/>
      <c r="K323" s="24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1"/>
      <c r="J324" s="24"/>
      <c r="K324" s="24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1"/>
      <c r="J325" s="24"/>
      <c r="K325" s="24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1"/>
      <c r="J326" s="24"/>
      <c r="K326" s="24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1"/>
      <c r="J327" s="24"/>
      <c r="K327" s="24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1"/>
      <c r="J328" s="24"/>
      <c r="K328" s="24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1"/>
      <c r="J329" s="24"/>
      <c r="K329" s="24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1"/>
      <c r="J330" s="24"/>
      <c r="K330" s="24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1"/>
      <c r="J331" s="24"/>
      <c r="K331" s="24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1"/>
      <c r="J332" s="24"/>
      <c r="K332" s="24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1"/>
      <c r="J333" s="24"/>
      <c r="K333" s="24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1"/>
      <c r="J334" s="24"/>
      <c r="K334" s="24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1"/>
      <c r="J335" s="24"/>
      <c r="K335" s="24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1"/>
      <c r="J336" s="24"/>
      <c r="K336" s="24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1"/>
      <c r="J337" s="24"/>
      <c r="K337" s="24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1"/>
      <c r="J338" s="24"/>
      <c r="K338" s="24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1"/>
      <c r="J339" s="24"/>
      <c r="K339" s="24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1"/>
      <c r="J340" s="24"/>
      <c r="K340" s="24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1"/>
      <c r="J341" s="24"/>
      <c r="K341" s="24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1"/>
      <c r="J342" s="24"/>
      <c r="K342" s="24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1"/>
      <c r="J343" s="24"/>
      <c r="K343" s="24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1"/>
      <c r="J344" s="24"/>
      <c r="K344" s="24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1"/>
      <c r="J345" s="24"/>
      <c r="K345" s="24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1"/>
      <c r="J346" s="24"/>
      <c r="K346" s="24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1"/>
      <c r="J347" s="24"/>
      <c r="K347" s="24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1"/>
      <c r="J348" s="24"/>
      <c r="K348" s="24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1"/>
      <c r="J349" s="24"/>
      <c r="K349" s="24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1"/>
      <c r="J350" s="24"/>
      <c r="K350" s="24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1"/>
      <c r="J351" s="24"/>
      <c r="K351" s="24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1"/>
      <c r="J352" s="24"/>
      <c r="K352" s="24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1"/>
      <c r="J353" s="24"/>
      <c r="K353" s="24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1"/>
      <c r="J354" s="24"/>
      <c r="K354" s="24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1"/>
      <c r="J355" s="24"/>
      <c r="K355" s="24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1"/>
      <c r="J356" s="24"/>
      <c r="K356" s="24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1"/>
      <c r="J357" s="24"/>
      <c r="K357" s="24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1"/>
      <c r="J358" s="24"/>
      <c r="K358" s="24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1"/>
      <c r="J359" s="24"/>
      <c r="K359" s="24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1"/>
      <c r="J360" s="24"/>
      <c r="K360" s="24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1"/>
      <c r="J361" s="24"/>
      <c r="K361" s="24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1"/>
      <c r="J362" s="24"/>
      <c r="K362" s="24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1"/>
      <c r="J363" s="24"/>
      <c r="K363" s="24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1"/>
      <c r="J364" s="24"/>
      <c r="K364" s="24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1"/>
      <c r="J365" s="24"/>
      <c r="K365" s="24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1"/>
      <c r="J366" s="24"/>
      <c r="K366" s="24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1"/>
      <c r="J367" s="24"/>
      <c r="K367" s="24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1"/>
      <c r="J368" s="24"/>
      <c r="K368" s="24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1"/>
      <c r="J369" s="24"/>
      <c r="K369" s="24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1"/>
      <c r="J370" s="24"/>
      <c r="K370" s="24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1"/>
      <c r="J371" s="24"/>
      <c r="K371" s="24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1"/>
      <c r="J372" s="24"/>
      <c r="K372" s="24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1"/>
      <c r="J373" s="24"/>
      <c r="K373" s="24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1"/>
      <c r="J374" s="24"/>
      <c r="K374" s="24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1"/>
      <c r="J375" s="24"/>
      <c r="K375" s="24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1"/>
      <c r="J376" s="24"/>
      <c r="K376" s="24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1"/>
      <c r="J377" s="24"/>
      <c r="K377" s="24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1"/>
      <c r="J378" s="24"/>
      <c r="K378" s="24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1"/>
      <c r="J379" s="24"/>
      <c r="K379" s="24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1"/>
      <c r="J380" s="24"/>
      <c r="K380" s="24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1"/>
      <c r="J381" s="24"/>
      <c r="K381" s="24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1"/>
      <c r="J382" s="24"/>
      <c r="K382" s="24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1"/>
      <c r="J383" s="24"/>
      <c r="K383" s="24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1"/>
      <c r="J384" s="24"/>
      <c r="K384" s="24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1"/>
      <c r="J385" s="24"/>
      <c r="K385" s="24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1"/>
      <c r="J386" s="24"/>
      <c r="K386" s="24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1"/>
      <c r="J387" s="24"/>
      <c r="K387" s="24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1"/>
      <c r="J388" s="24"/>
      <c r="K388" s="24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1"/>
      <c r="J389" s="24"/>
      <c r="K389" s="24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1"/>
      <c r="J390" s="24"/>
      <c r="K390" s="24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1"/>
      <c r="J391" s="24"/>
      <c r="K391" s="24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1"/>
      <c r="J392" s="24"/>
      <c r="K392" s="24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1"/>
      <c r="J393" s="24"/>
      <c r="K393" s="24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1"/>
      <c r="J394" s="24"/>
      <c r="K394" s="24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1"/>
      <c r="J395" s="24"/>
      <c r="K395" s="24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1"/>
      <c r="J396" s="24"/>
      <c r="K396" s="24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1"/>
      <c r="J397" s="24"/>
      <c r="K397" s="24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1"/>
      <c r="J398" s="24"/>
      <c r="K398" s="24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1"/>
      <c r="J399" s="24"/>
      <c r="K399" s="24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1"/>
      <c r="J400" s="24"/>
      <c r="K400" s="24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1"/>
      <c r="J401" s="24"/>
      <c r="K401" s="24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1"/>
      <c r="J402" s="24"/>
      <c r="K402" s="24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1"/>
      <c r="J403" s="24"/>
      <c r="K403" s="24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1"/>
      <c r="J404" s="24"/>
      <c r="K404" s="24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1"/>
      <c r="J405" s="24"/>
      <c r="K405" s="24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1"/>
      <c r="J406" s="24"/>
      <c r="K406" s="24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1"/>
      <c r="J407" s="24"/>
      <c r="K407" s="24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1"/>
      <c r="J408" s="24"/>
      <c r="K408" s="24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1"/>
      <c r="J409" s="24"/>
      <c r="K409" s="24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1"/>
      <c r="J410" s="24"/>
      <c r="K410" s="24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1"/>
      <c r="J411" s="24"/>
      <c r="K411" s="24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1"/>
      <c r="J412" s="24"/>
      <c r="K412" s="24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1"/>
      <c r="J413" s="24"/>
      <c r="K413" s="24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1"/>
      <c r="J414" s="24"/>
      <c r="K414" s="24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1"/>
      <c r="J415" s="24"/>
      <c r="K415" s="24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1"/>
      <c r="J416" s="24"/>
      <c r="K416" s="24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1"/>
      <c r="J417" s="24"/>
      <c r="K417" s="24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1"/>
      <c r="J418" s="24"/>
      <c r="K418" s="24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1"/>
      <c r="J419" s="24"/>
      <c r="K419" s="24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1"/>
      <c r="J420" s="24"/>
      <c r="K420" s="24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1"/>
      <c r="J421" s="24"/>
      <c r="K421" s="24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1"/>
      <c r="J422" s="24"/>
      <c r="K422" s="24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1"/>
      <c r="J423" s="24"/>
      <c r="K423" s="24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1"/>
      <c r="J424" s="24"/>
      <c r="K424" s="24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1"/>
      <c r="J425" s="24"/>
      <c r="K425" s="24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1"/>
      <c r="J426" s="24"/>
      <c r="K426" s="24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1"/>
      <c r="J427" s="24"/>
      <c r="K427" s="24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1"/>
      <c r="J428" s="24"/>
      <c r="K428" s="24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1"/>
      <c r="J429" s="24"/>
      <c r="K429" s="24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1"/>
      <c r="J430" s="24"/>
      <c r="K430" s="24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1"/>
      <c r="J431" s="24"/>
      <c r="K431" s="24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1"/>
      <c r="J432" s="24"/>
      <c r="K432" s="24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1"/>
      <c r="J433" s="24"/>
      <c r="K433" s="24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1"/>
      <c r="J434" s="24"/>
      <c r="K434" s="24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1"/>
      <c r="J435" s="24"/>
      <c r="K435" s="24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1"/>
      <c r="J436" s="24"/>
      <c r="K436" s="24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1"/>
      <c r="J437" s="24"/>
      <c r="K437" s="24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1"/>
      <c r="J438" s="24"/>
      <c r="K438" s="24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1"/>
      <c r="J439" s="24"/>
      <c r="K439" s="24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1"/>
      <c r="J440" s="24"/>
      <c r="K440" s="24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1"/>
      <c r="J441" s="24"/>
      <c r="K441" s="24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1"/>
      <c r="J442" s="24"/>
      <c r="K442" s="24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1"/>
      <c r="J443" s="24"/>
      <c r="K443" s="24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1"/>
      <c r="J444" s="24"/>
      <c r="K444" s="24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1"/>
      <c r="J445" s="24"/>
      <c r="K445" s="24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1"/>
      <c r="J446" s="24"/>
      <c r="K446" s="24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1"/>
      <c r="J447" s="24"/>
      <c r="K447" s="24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1"/>
      <c r="J448" s="24"/>
      <c r="K448" s="24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1"/>
      <c r="J449" s="24"/>
      <c r="K449" s="24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1"/>
      <c r="J450" s="24"/>
      <c r="K450" s="24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1"/>
      <c r="J451" s="24"/>
      <c r="K451" s="24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1"/>
      <c r="J452" s="24"/>
      <c r="K452" s="24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1"/>
      <c r="J453" s="24"/>
      <c r="K453" s="24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1"/>
      <c r="J454" s="24"/>
      <c r="K454" s="24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1"/>
      <c r="J455" s="24"/>
      <c r="K455" s="24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1"/>
      <c r="J456" s="24"/>
      <c r="K456" s="24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1"/>
      <c r="J457" s="24"/>
      <c r="K457" s="24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1"/>
      <c r="J458" s="24"/>
      <c r="K458" s="24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1"/>
      <c r="J459" s="24"/>
      <c r="K459" s="24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1"/>
      <c r="J460" s="24"/>
      <c r="K460" s="24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1"/>
      <c r="J461" s="24"/>
      <c r="K461" s="24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1"/>
      <c r="J462" s="24"/>
      <c r="K462" s="24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1"/>
      <c r="J463" s="24"/>
      <c r="K463" s="24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1"/>
      <c r="J464" s="24"/>
      <c r="K464" s="24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1"/>
      <c r="J465" s="24"/>
      <c r="K465" s="24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1"/>
      <c r="J466" s="24"/>
      <c r="K466" s="24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1"/>
      <c r="J467" s="24"/>
      <c r="K467" s="24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1"/>
      <c r="J468" s="24"/>
      <c r="K468" s="24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1"/>
      <c r="J469" s="24"/>
      <c r="K469" s="24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1"/>
      <c r="J470" s="24"/>
      <c r="K470" s="24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1"/>
      <c r="J471" s="24"/>
      <c r="K471" s="24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1"/>
      <c r="J472" s="24"/>
      <c r="K472" s="24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1"/>
      <c r="J473" s="24"/>
      <c r="K473" s="24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1"/>
      <c r="J474" s="24"/>
      <c r="K474" s="24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1"/>
      <c r="J475" s="24"/>
      <c r="K475" s="24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1"/>
      <c r="J476" s="24"/>
      <c r="K476" s="24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1"/>
      <c r="J477" s="24"/>
      <c r="K477" s="24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1"/>
      <c r="J478" s="24"/>
      <c r="K478" s="24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1"/>
      <c r="J479" s="24"/>
      <c r="K479" s="24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1"/>
      <c r="J480" s="24"/>
      <c r="K480" s="24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1"/>
      <c r="J481" s="24"/>
      <c r="K481" s="24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1"/>
      <c r="J482" s="24"/>
      <c r="K482" s="24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1"/>
      <c r="J483" s="24"/>
      <c r="K483" s="24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1"/>
      <c r="J484" s="24"/>
      <c r="K484" s="24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1"/>
      <c r="J485" s="24"/>
      <c r="K485" s="24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1"/>
      <c r="J486" s="24"/>
      <c r="K486" s="24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1"/>
      <c r="J487" s="24"/>
      <c r="K487" s="24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1"/>
      <c r="J488" s="24"/>
      <c r="K488" s="24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1"/>
      <c r="J489" s="24"/>
      <c r="K489" s="24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1"/>
      <c r="J490" s="24"/>
      <c r="K490" s="24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1"/>
      <c r="J491" s="24"/>
      <c r="K491" s="24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1"/>
      <c r="J492" s="24"/>
      <c r="K492" s="24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1"/>
      <c r="J493" s="24"/>
      <c r="K493" s="24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1"/>
      <c r="J494" s="24"/>
      <c r="K494" s="24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1"/>
      <c r="J495" s="24"/>
      <c r="K495" s="24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1"/>
      <c r="J496" s="24"/>
      <c r="K496" s="24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1"/>
      <c r="J497" s="24"/>
      <c r="K497" s="24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1"/>
      <c r="J498" s="24"/>
      <c r="K498" s="24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1"/>
      <c r="J499" s="24"/>
      <c r="K499" s="24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1"/>
      <c r="J500" s="24"/>
      <c r="K500" s="24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1"/>
      <c r="J501" s="24"/>
      <c r="K501" s="24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1"/>
      <c r="J502" s="24"/>
      <c r="K502" s="24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1"/>
      <c r="J503" s="24"/>
      <c r="K503" s="24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1"/>
      <c r="J504" s="24"/>
      <c r="K504" s="24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1"/>
      <c r="J505" s="24"/>
      <c r="K505" s="24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1"/>
      <c r="J506" s="24"/>
      <c r="K506" s="24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1"/>
      <c r="J507" s="24"/>
      <c r="K507" s="24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1"/>
      <c r="J508" s="24"/>
      <c r="K508" s="24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1"/>
      <c r="J509" s="24"/>
      <c r="K509" s="24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1"/>
      <c r="J510" s="24"/>
      <c r="K510" s="24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1"/>
      <c r="J511" s="24"/>
      <c r="K511" s="24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1"/>
      <c r="J512" s="24"/>
      <c r="K512" s="24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1"/>
      <c r="J513" s="24"/>
      <c r="K513" s="24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1"/>
      <c r="J514" s="24"/>
      <c r="K514" s="24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1"/>
      <c r="J515" s="24"/>
      <c r="K515" s="24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1"/>
      <c r="J516" s="24"/>
      <c r="K516" s="24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1"/>
      <c r="J517" s="24"/>
      <c r="K517" s="24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1"/>
      <c r="J518" s="24"/>
      <c r="K518" s="24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1"/>
      <c r="J519" s="24"/>
      <c r="K519" s="24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1"/>
      <c r="J520" s="24"/>
      <c r="K520" s="24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1"/>
      <c r="J521" s="24"/>
      <c r="K521" s="24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1"/>
      <c r="J522" s="24"/>
      <c r="K522" s="24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1"/>
      <c r="J523" s="24"/>
      <c r="K523" s="24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1"/>
      <c r="J524" s="24"/>
      <c r="K524" s="24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1"/>
      <c r="J525" s="24"/>
      <c r="K525" s="24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1"/>
      <c r="J526" s="24"/>
      <c r="K526" s="24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1"/>
      <c r="J527" s="24"/>
      <c r="K527" s="24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1"/>
      <c r="J528" s="24"/>
      <c r="K528" s="24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1"/>
      <c r="J529" s="24"/>
      <c r="K529" s="24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1"/>
      <c r="J530" s="24"/>
      <c r="K530" s="24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1"/>
      <c r="J531" s="24"/>
      <c r="K531" s="24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1"/>
      <c r="J532" s="24"/>
      <c r="K532" s="24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1"/>
      <c r="J533" s="24"/>
      <c r="K533" s="24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1"/>
      <c r="J534" s="24"/>
      <c r="K534" s="24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1"/>
      <c r="J535" s="24"/>
      <c r="K535" s="24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1"/>
      <c r="J536" s="24"/>
      <c r="K536" s="24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1"/>
      <c r="J537" s="24"/>
      <c r="K537" s="24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1"/>
      <c r="J538" s="24"/>
      <c r="K538" s="24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1"/>
      <c r="J539" s="24"/>
      <c r="K539" s="24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1"/>
      <c r="J540" s="24"/>
      <c r="K540" s="24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1"/>
      <c r="J541" s="24"/>
      <c r="K541" s="24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1"/>
      <c r="J542" s="24"/>
      <c r="K542" s="24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1"/>
      <c r="J543" s="24"/>
      <c r="K543" s="24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1"/>
      <c r="J544" s="24"/>
      <c r="K544" s="24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1"/>
      <c r="J545" s="24"/>
      <c r="K545" s="24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1"/>
      <c r="J546" s="24"/>
      <c r="K546" s="24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1"/>
      <c r="J547" s="24"/>
      <c r="K547" s="24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1"/>
      <c r="J548" s="24"/>
      <c r="K548" s="24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1"/>
      <c r="J549" s="24"/>
      <c r="K549" s="24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1"/>
      <c r="J550" s="24"/>
      <c r="K550" s="24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1"/>
      <c r="J551" s="24"/>
      <c r="K551" s="24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1"/>
      <c r="J552" s="24"/>
      <c r="K552" s="24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1"/>
      <c r="J553" s="24"/>
      <c r="K553" s="24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1"/>
      <c r="J554" s="24"/>
      <c r="K554" s="24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1"/>
      <c r="J555" s="24"/>
      <c r="K555" s="24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1"/>
      <c r="J556" s="24"/>
      <c r="K556" s="24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1"/>
      <c r="J557" s="24"/>
      <c r="K557" s="24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1"/>
      <c r="J558" s="24"/>
      <c r="K558" s="24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1"/>
      <c r="J559" s="24"/>
      <c r="K559" s="24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1"/>
      <c r="J560" s="24"/>
      <c r="K560" s="24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1"/>
      <c r="J561" s="24"/>
      <c r="K561" s="24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1"/>
      <c r="J562" s="24"/>
      <c r="K562" s="24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1"/>
      <c r="J563" s="24"/>
      <c r="K563" s="24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1"/>
      <c r="J564" s="24"/>
      <c r="K564" s="24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1"/>
      <c r="J565" s="24"/>
      <c r="K565" s="24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1"/>
      <c r="J566" s="24"/>
      <c r="K566" s="24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1"/>
      <c r="J567" s="24"/>
      <c r="K567" s="24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1"/>
      <c r="J568" s="24"/>
      <c r="K568" s="24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1"/>
      <c r="J569" s="24"/>
      <c r="K569" s="24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1"/>
      <c r="J570" s="24"/>
      <c r="K570" s="24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1"/>
      <c r="J571" s="24"/>
      <c r="K571" s="24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1"/>
      <c r="J572" s="24"/>
      <c r="K572" s="24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1"/>
      <c r="J573" s="24"/>
      <c r="K573" s="24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1"/>
      <c r="J574" s="24"/>
      <c r="K574" s="24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1"/>
      <c r="J575" s="24"/>
      <c r="K575" s="24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1"/>
      <c r="J576" s="24"/>
      <c r="K576" s="24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1"/>
      <c r="J577" s="24"/>
      <c r="K577" s="24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1"/>
      <c r="J578" s="24"/>
      <c r="K578" s="24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1"/>
      <c r="J579" s="24"/>
      <c r="K579" s="24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1"/>
      <c r="J580" s="24"/>
      <c r="K580" s="24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1"/>
      <c r="J581" s="24"/>
      <c r="K581" s="24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1"/>
      <c r="J582" s="24"/>
      <c r="K582" s="24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1"/>
      <c r="J583" s="24"/>
      <c r="K583" s="24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1"/>
      <c r="J584" s="24"/>
      <c r="K584" s="24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1"/>
      <c r="J585" s="24"/>
      <c r="K585" s="24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1"/>
      <c r="J586" s="24"/>
      <c r="K586" s="24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1"/>
      <c r="J587" s="24"/>
      <c r="K587" s="24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1"/>
      <c r="J588" s="24"/>
      <c r="K588" s="24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1"/>
      <c r="J589" s="24"/>
      <c r="K589" s="24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1"/>
      <c r="J590" s="24"/>
      <c r="K590" s="24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1"/>
      <c r="J591" s="24"/>
      <c r="K591" s="24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1"/>
      <c r="J592" s="24"/>
      <c r="K592" s="24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1"/>
      <c r="J593" s="24"/>
      <c r="K593" s="24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1"/>
      <c r="J594" s="24"/>
      <c r="K594" s="24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1"/>
      <c r="J595" s="24"/>
      <c r="K595" s="24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1"/>
      <c r="J596" s="24"/>
      <c r="K596" s="24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1"/>
      <c r="J597" s="24"/>
      <c r="K597" s="24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1"/>
      <c r="J598" s="24"/>
      <c r="K598" s="24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1"/>
      <c r="J599" s="24"/>
      <c r="K599" s="24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1"/>
      <c r="J600" s="24"/>
      <c r="K600" s="24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1"/>
      <c r="J601" s="24"/>
      <c r="K601" s="24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1"/>
      <c r="J602" s="24"/>
      <c r="K602" s="24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1"/>
      <c r="J603" s="24"/>
      <c r="K603" s="24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1"/>
      <c r="J604" s="24"/>
      <c r="K604" s="24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1"/>
      <c r="J605" s="24"/>
      <c r="K605" s="24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1"/>
      <c r="J606" s="24"/>
      <c r="K606" s="24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1"/>
      <c r="J607" s="24"/>
      <c r="K607" s="24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1"/>
      <c r="J608" s="24"/>
      <c r="K608" s="24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1"/>
      <c r="J609" s="24"/>
      <c r="K609" s="24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1"/>
      <c r="J610" s="24"/>
      <c r="K610" s="24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1"/>
      <c r="J611" s="24"/>
      <c r="K611" s="24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1"/>
      <c r="J612" s="24"/>
      <c r="K612" s="24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1"/>
      <c r="J613" s="24"/>
      <c r="K613" s="24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1"/>
      <c r="J614" s="24"/>
      <c r="K614" s="24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1"/>
      <c r="J615" s="24"/>
      <c r="K615" s="24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1"/>
      <c r="J616" s="24"/>
      <c r="K616" s="24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1"/>
      <c r="J617" s="24"/>
      <c r="K617" s="24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1"/>
      <c r="J618" s="24"/>
      <c r="K618" s="24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1"/>
      <c r="J619" s="24"/>
      <c r="K619" s="24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1"/>
      <c r="J620" s="24"/>
      <c r="K620" s="24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1"/>
      <c r="J621" s="24"/>
      <c r="K621" s="24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1"/>
      <c r="J622" s="24"/>
      <c r="K622" s="24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1"/>
      <c r="J623" s="24"/>
      <c r="K623" s="24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1"/>
      <c r="J624" s="24"/>
      <c r="K624" s="24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1"/>
      <c r="J625" s="24"/>
      <c r="K625" s="24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1"/>
      <c r="J626" s="24"/>
      <c r="K626" s="24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1"/>
      <c r="J627" s="24"/>
      <c r="K627" s="24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1"/>
      <c r="J628" s="24"/>
      <c r="K628" s="24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1"/>
      <c r="J629" s="24"/>
      <c r="K629" s="24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1"/>
      <c r="J630" s="24"/>
      <c r="K630" s="24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1"/>
      <c r="J631" s="24"/>
      <c r="K631" s="24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1"/>
      <c r="J632" s="24"/>
      <c r="K632" s="24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1"/>
      <c r="J633" s="24"/>
      <c r="K633" s="24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1"/>
      <c r="J634" s="24"/>
      <c r="K634" s="24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1"/>
      <c r="J635" s="24"/>
      <c r="K635" s="24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1"/>
      <c r="J636" s="24"/>
      <c r="K636" s="24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1"/>
      <c r="J637" s="24"/>
      <c r="K637" s="24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1"/>
      <c r="J638" s="24"/>
      <c r="K638" s="24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1"/>
      <c r="J639" s="24"/>
      <c r="K639" s="24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1"/>
      <c r="J640" s="24"/>
      <c r="K640" s="24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1"/>
      <c r="J641" s="24"/>
      <c r="K641" s="24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1"/>
      <c r="J642" s="24"/>
      <c r="K642" s="24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1"/>
      <c r="J643" s="24"/>
      <c r="K643" s="24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1"/>
      <c r="J644" s="24"/>
      <c r="K644" s="24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1"/>
      <c r="J645" s="24"/>
      <c r="K645" s="24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1"/>
      <c r="J646" s="24"/>
      <c r="K646" s="24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1"/>
      <c r="J647" s="24"/>
      <c r="K647" s="24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1"/>
      <c r="J648" s="24"/>
      <c r="K648" s="24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1"/>
      <c r="J649" s="24"/>
      <c r="K649" s="24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1"/>
      <c r="J650" s="24"/>
      <c r="K650" s="24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1"/>
      <c r="J651" s="24"/>
      <c r="K651" s="24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1"/>
      <c r="J652" s="24"/>
      <c r="K652" s="24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1"/>
      <c r="J653" s="24"/>
      <c r="K653" s="24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1"/>
      <c r="J654" s="24"/>
      <c r="K654" s="24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1"/>
      <c r="J655" s="24"/>
      <c r="K655" s="24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1"/>
      <c r="J656" s="24"/>
      <c r="K656" s="24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1"/>
      <c r="J657" s="24"/>
      <c r="K657" s="24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1"/>
      <c r="J658" s="24"/>
      <c r="K658" s="24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1"/>
      <c r="J659" s="24"/>
      <c r="K659" s="24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1"/>
      <c r="J660" s="24"/>
      <c r="K660" s="24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1"/>
      <c r="J661" s="24"/>
      <c r="K661" s="24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1"/>
      <c r="J662" s="24"/>
      <c r="K662" s="24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1"/>
      <c r="J663" s="24"/>
      <c r="K663" s="24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1"/>
      <c r="J664" s="24"/>
      <c r="K664" s="24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1"/>
      <c r="J665" s="24"/>
      <c r="K665" s="24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1"/>
      <c r="J666" s="24"/>
      <c r="K666" s="24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1"/>
      <c r="J667" s="24"/>
      <c r="K667" s="24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1"/>
      <c r="J668" s="24"/>
      <c r="K668" s="24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1"/>
      <c r="J669" s="24"/>
      <c r="K669" s="24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1"/>
      <c r="J670" s="24"/>
      <c r="K670" s="24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1"/>
      <c r="J671" s="24"/>
      <c r="K671" s="24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1"/>
      <c r="J672" s="24"/>
      <c r="K672" s="24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1"/>
      <c r="J673" s="24"/>
      <c r="K673" s="24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1"/>
      <c r="J674" s="24"/>
      <c r="K674" s="24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1"/>
      <c r="J675" s="24"/>
      <c r="K675" s="24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1"/>
      <c r="J676" s="24"/>
      <c r="K676" s="24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1"/>
      <c r="J677" s="24"/>
      <c r="K677" s="24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1"/>
      <c r="J678" s="24"/>
      <c r="K678" s="24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1"/>
      <c r="J679" s="24"/>
      <c r="K679" s="24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1"/>
      <c r="J680" s="24"/>
      <c r="K680" s="24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1"/>
      <c r="J681" s="24"/>
      <c r="K681" s="24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1"/>
      <c r="J682" s="24"/>
      <c r="K682" s="24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1"/>
      <c r="J683" s="24"/>
      <c r="K683" s="24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1"/>
      <c r="J684" s="24"/>
      <c r="K684" s="24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1"/>
      <c r="J685" s="24"/>
      <c r="K685" s="24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1"/>
      <c r="J686" s="24"/>
      <c r="K686" s="24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1"/>
      <c r="J687" s="24"/>
      <c r="K687" s="24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1"/>
      <c r="J688" s="24"/>
      <c r="K688" s="24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1"/>
      <c r="J689" s="24"/>
      <c r="K689" s="24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1"/>
      <c r="J690" s="24"/>
      <c r="K690" s="24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1"/>
      <c r="J691" s="24"/>
      <c r="K691" s="24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1"/>
      <c r="J692" s="24"/>
      <c r="K692" s="24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1"/>
      <c r="J693" s="24"/>
      <c r="K693" s="24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1"/>
      <c r="J694" s="24"/>
      <c r="K694" s="24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1"/>
      <c r="J695" s="24"/>
      <c r="K695" s="24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1"/>
      <c r="J696" s="24"/>
      <c r="K696" s="24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1"/>
      <c r="J697" s="24"/>
      <c r="K697" s="24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1"/>
      <c r="J698" s="24"/>
      <c r="K698" s="24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1"/>
      <c r="J699" s="24"/>
      <c r="K699" s="24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1"/>
      <c r="J700" s="24"/>
      <c r="K700" s="24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1"/>
      <c r="J701" s="24"/>
      <c r="K701" s="24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1"/>
      <c r="J702" s="24"/>
      <c r="K702" s="24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1"/>
      <c r="J703" s="24"/>
      <c r="K703" s="24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1"/>
      <c r="J704" s="24"/>
      <c r="K704" s="24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1"/>
      <c r="J705" s="24"/>
      <c r="K705" s="24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1"/>
      <c r="J706" s="24"/>
      <c r="K706" s="24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1"/>
      <c r="J707" s="24"/>
      <c r="K707" s="24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1"/>
      <c r="J708" s="24"/>
      <c r="K708" s="24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1"/>
      <c r="J709" s="24"/>
      <c r="K709" s="24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1"/>
      <c r="J710" s="24"/>
      <c r="K710" s="24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1"/>
      <c r="J711" s="24"/>
      <c r="K711" s="24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1"/>
      <c r="J712" s="24"/>
      <c r="K712" s="24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1"/>
      <c r="J713" s="24"/>
      <c r="K713" s="24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1"/>
      <c r="J714" s="24"/>
      <c r="K714" s="24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1"/>
      <c r="J715" s="24"/>
      <c r="K715" s="24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1"/>
      <c r="J716" s="24"/>
      <c r="K716" s="24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1"/>
      <c r="J717" s="24"/>
      <c r="K717" s="24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1"/>
      <c r="J718" s="24"/>
      <c r="K718" s="24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1"/>
      <c r="J719" s="24"/>
      <c r="K719" s="24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1"/>
      <c r="J720" s="24"/>
      <c r="K720" s="24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1"/>
      <c r="J721" s="24"/>
      <c r="K721" s="24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1"/>
      <c r="J722" s="24"/>
      <c r="K722" s="24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1"/>
      <c r="J723" s="24"/>
      <c r="K723" s="24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1"/>
      <c r="J724" s="24"/>
      <c r="K724" s="24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1"/>
      <c r="J725" s="24"/>
      <c r="K725" s="24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1"/>
      <c r="J726" s="24"/>
      <c r="K726" s="24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1"/>
      <c r="J727" s="24"/>
      <c r="K727" s="24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1"/>
      <c r="J728" s="24"/>
      <c r="K728" s="24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1"/>
      <c r="J729" s="24"/>
      <c r="K729" s="24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1"/>
      <c r="J730" s="24"/>
      <c r="K730" s="24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1"/>
      <c r="J731" s="24"/>
      <c r="K731" s="24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1"/>
      <c r="J732" s="24"/>
      <c r="K732" s="24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1"/>
      <c r="J733" s="24"/>
      <c r="K733" s="24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1"/>
      <c r="J734" s="24"/>
      <c r="K734" s="24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1"/>
      <c r="J735" s="24"/>
      <c r="K735" s="24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1"/>
      <c r="J736" s="24"/>
      <c r="K736" s="24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1"/>
      <c r="J737" s="24"/>
      <c r="K737" s="24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1"/>
      <c r="J738" s="24"/>
      <c r="K738" s="24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1"/>
      <c r="J739" s="24"/>
      <c r="K739" s="24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1"/>
      <c r="J740" s="24"/>
      <c r="K740" s="24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1"/>
      <c r="J741" s="24"/>
      <c r="K741" s="24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1"/>
      <c r="J742" s="24"/>
      <c r="K742" s="24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1"/>
      <c r="J743" s="24"/>
      <c r="K743" s="24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1"/>
      <c r="J744" s="24"/>
      <c r="K744" s="24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1"/>
      <c r="J745" s="24"/>
      <c r="K745" s="24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1"/>
      <c r="J746" s="24"/>
      <c r="K746" s="24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1"/>
      <c r="J747" s="24"/>
      <c r="K747" s="24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1"/>
      <c r="J748" s="24"/>
      <c r="K748" s="24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1"/>
      <c r="J749" s="24"/>
      <c r="K749" s="24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1"/>
      <c r="J750" s="24"/>
      <c r="K750" s="24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1"/>
      <c r="J751" s="24"/>
      <c r="K751" s="24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1"/>
      <c r="J752" s="24"/>
      <c r="K752" s="24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1"/>
      <c r="J753" s="24"/>
      <c r="K753" s="24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1"/>
      <c r="J754" s="24"/>
      <c r="K754" s="24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1"/>
      <c r="J755" s="24"/>
      <c r="K755" s="24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1"/>
      <c r="J756" s="24"/>
      <c r="K756" s="24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1"/>
      <c r="J757" s="24"/>
      <c r="K757" s="24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1"/>
      <c r="J758" s="24"/>
      <c r="K758" s="24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1"/>
      <c r="J759" s="24"/>
      <c r="K759" s="24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1"/>
      <c r="J760" s="24"/>
      <c r="K760" s="24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1"/>
      <c r="J761" s="24"/>
      <c r="K761" s="24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1"/>
      <c r="J762" s="24"/>
      <c r="K762" s="24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1"/>
      <c r="J763" s="24"/>
      <c r="K763" s="24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1"/>
      <c r="J764" s="24"/>
      <c r="K764" s="24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1"/>
      <c r="J765" s="24"/>
      <c r="K765" s="24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1"/>
      <c r="J766" s="24"/>
      <c r="K766" s="24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1"/>
      <c r="J767" s="24"/>
      <c r="K767" s="24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1"/>
      <c r="J768" s="24"/>
      <c r="K768" s="24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1"/>
      <c r="J769" s="24"/>
      <c r="K769" s="24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1"/>
      <c r="J770" s="24"/>
      <c r="K770" s="24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1"/>
      <c r="J771" s="24"/>
      <c r="K771" s="24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1"/>
      <c r="J772" s="24"/>
      <c r="K772" s="24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1"/>
      <c r="J773" s="24"/>
      <c r="K773" s="24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1"/>
      <c r="J774" s="24"/>
      <c r="K774" s="24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1"/>
      <c r="J775" s="24"/>
      <c r="K775" s="24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1"/>
      <c r="J776" s="24"/>
      <c r="K776" s="24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1"/>
      <c r="J777" s="24"/>
      <c r="K777" s="24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1"/>
      <c r="J778" s="24"/>
      <c r="K778" s="24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1"/>
      <c r="J779" s="24"/>
      <c r="K779" s="24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1"/>
      <c r="J780" s="24"/>
      <c r="K780" s="24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1"/>
      <c r="J781" s="24"/>
      <c r="K781" s="24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1"/>
      <c r="J782" s="24"/>
      <c r="K782" s="24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1"/>
      <c r="J783" s="24"/>
      <c r="K783" s="24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1"/>
      <c r="J784" s="24"/>
      <c r="K784" s="24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1"/>
      <c r="J785" s="24"/>
      <c r="K785" s="24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1"/>
      <c r="J786" s="24"/>
      <c r="K786" s="24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1"/>
      <c r="J787" s="24"/>
      <c r="K787" s="24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1"/>
      <c r="J788" s="24"/>
      <c r="K788" s="24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1"/>
      <c r="J789" s="24"/>
      <c r="K789" s="24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1"/>
      <c r="J790" s="24"/>
      <c r="K790" s="24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1"/>
      <c r="J791" s="24"/>
      <c r="K791" s="24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1"/>
      <c r="J792" s="24"/>
      <c r="K792" s="24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1"/>
      <c r="J793" s="24"/>
      <c r="K793" s="24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1"/>
      <c r="J794" s="24"/>
      <c r="K794" s="24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1"/>
      <c r="J795" s="24"/>
      <c r="K795" s="24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1"/>
      <c r="J796" s="24"/>
      <c r="K796" s="24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1"/>
      <c r="J797" s="24"/>
      <c r="K797" s="24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1"/>
      <c r="J798" s="24"/>
      <c r="K798" s="24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1"/>
      <c r="J799" s="24"/>
      <c r="K799" s="24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1"/>
      <c r="J800" s="24"/>
      <c r="K800" s="24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1"/>
      <c r="J801" s="24"/>
      <c r="K801" s="24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1"/>
      <c r="J802" s="24"/>
      <c r="K802" s="24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1"/>
      <c r="J803" s="24"/>
      <c r="K803" s="24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1"/>
      <c r="J804" s="24"/>
      <c r="K804" s="24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1"/>
      <c r="J805" s="24"/>
      <c r="K805" s="24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1"/>
      <c r="J806" s="24"/>
      <c r="K806" s="24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1"/>
      <c r="J807" s="24"/>
      <c r="K807" s="24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1"/>
      <c r="J808" s="24"/>
      <c r="K808" s="24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1"/>
      <c r="J809" s="24"/>
      <c r="K809" s="24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1"/>
      <c r="J810" s="24"/>
      <c r="K810" s="24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1"/>
      <c r="J811" s="24"/>
      <c r="K811" s="24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1"/>
      <c r="J812" s="24"/>
      <c r="K812" s="24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1"/>
      <c r="J813" s="24"/>
      <c r="K813" s="24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1"/>
      <c r="J814" s="24"/>
      <c r="K814" s="24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1"/>
      <c r="J815" s="24"/>
      <c r="K815" s="24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1"/>
      <c r="J816" s="24"/>
      <c r="K816" s="24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1"/>
      <c r="J817" s="24"/>
      <c r="K817" s="24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1"/>
      <c r="J818" s="24"/>
      <c r="K818" s="24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1"/>
      <c r="J819" s="24"/>
      <c r="K819" s="24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1"/>
      <c r="J820" s="24"/>
      <c r="K820" s="24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1"/>
      <c r="J821" s="24"/>
      <c r="K821" s="24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1"/>
      <c r="J822" s="24"/>
      <c r="K822" s="24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1"/>
      <c r="J823" s="24"/>
      <c r="K823" s="24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1"/>
      <c r="J824" s="24"/>
      <c r="K824" s="24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1"/>
      <c r="J825" s="24"/>
      <c r="K825" s="24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1"/>
      <c r="J826" s="24"/>
      <c r="K826" s="24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1"/>
      <c r="J827" s="24"/>
      <c r="K827" s="24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1"/>
      <c r="J828" s="24"/>
      <c r="K828" s="24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1"/>
      <c r="J829" s="24"/>
      <c r="K829" s="24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1"/>
      <c r="J830" s="24"/>
      <c r="K830" s="24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1"/>
      <c r="J831" s="24"/>
      <c r="K831" s="24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1"/>
      <c r="J832" s="24"/>
      <c r="K832" s="24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1"/>
      <c r="J833" s="24"/>
      <c r="K833" s="24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1"/>
      <c r="J834" s="24"/>
      <c r="K834" s="24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1"/>
      <c r="J835" s="24"/>
      <c r="K835" s="24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1"/>
      <c r="J836" s="24"/>
      <c r="K836" s="24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1"/>
      <c r="J837" s="24"/>
      <c r="K837" s="24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1"/>
      <c r="J838" s="24"/>
      <c r="K838" s="24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1"/>
      <c r="J839" s="24"/>
      <c r="K839" s="24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1"/>
      <c r="J840" s="24"/>
      <c r="K840" s="24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1"/>
      <c r="J841" s="24"/>
      <c r="K841" s="24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1"/>
      <c r="J842" s="24"/>
      <c r="K842" s="24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1"/>
      <c r="J843" s="24"/>
      <c r="K843" s="24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1"/>
      <c r="J844" s="24"/>
      <c r="K844" s="24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1"/>
      <c r="J845" s="24"/>
      <c r="K845" s="24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1"/>
      <c r="J846" s="24"/>
      <c r="K846" s="24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1"/>
      <c r="J847" s="24"/>
      <c r="K847" s="24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1"/>
      <c r="J848" s="24"/>
      <c r="K848" s="24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1"/>
      <c r="J849" s="24"/>
      <c r="K849" s="24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1"/>
      <c r="J850" s="24"/>
      <c r="K850" s="24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1"/>
      <c r="J851" s="24"/>
      <c r="K851" s="24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1"/>
      <c r="J852" s="24"/>
      <c r="K852" s="24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1"/>
      <c r="J853" s="24"/>
      <c r="K853" s="24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1"/>
      <c r="J854" s="24"/>
      <c r="K854" s="24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1"/>
      <c r="J855" s="24"/>
      <c r="K855" s="24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1"/>
      <c r="J856" s="24"/>
      <c r="K856" s="24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1"/>
      <c r="J857" s="24"/>
      <c r="K857" s="24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1"/>
      <c r="J858" s="24"/>
      <c r="K858" s="24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1"/>
      <c r="J859" s="24"/>
      <c r="K859" s="24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1"/>
      <c r="J860" s="24"/>
      <c r="K860" s="24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1"/>
      <c r="J861" s="24"/>
      <c r="K861" s="24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1"/>
      <c r="J862" s="24"/>
      <c r="K862" s="24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1"/>
      <c r="J863" s="24"/>
      <c r="K863" s="24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1"/>
      <c r="J864" s="24"/>
      <c r="K864" s="24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1"/>
      <c r="J865" s="24"/>
      <c r="K865" s="24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1"/>
      <c r="J866" s="24"/>
      <c r="K866" s="24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1"/>
      <c r="J867" s="24"/>
      <c r="K867" s="24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1"/>
      <c r="J868" s="24"/>
      <c r="K868" s="24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1"/>
      <c r="J869" s="24"/>
      <c r="K869" s="24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1"/>
      <c r="J870" s="24"/>
      <c r="K870" s="24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1"/>
      <c r="J871" s="24"/>
      <c r="K871" s="24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1"/>
      <c r="J872" s="24"/>
      <c r="K872" s="24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1"/>
      <c r="J873" s="24"/>
      <c r="K873" s="24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1"/>
      <c r="J874" s="24"/>
      <c r="K874" s="24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1"/>
      <c r="J875" s="24"/>
      <c r="K875" s="24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1"/>
      <c r="J876" s="24"/>
      <c r="K876" s="24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1"/>
      <c r="J877" s="24"/>
      <c r="K877" s="24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1"/>
      <c r="J878" s="24"/>
      <c r="K878" s="24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1"/>
      <c r="J879" s="24"/>
      <c r="K879" s="24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1"/>
      <c r="J880" s="24"/>
      <c r="K880" s="24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1"/>
      <c r="J881" s="24"/>
      <c r="K881" s="24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1"/>
      <c r="J882" s="24"/>
      <c r="K882" s="24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1"/>
      <c r="J883" s="24"/>
      <c r="K883" s="24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1"/>
      <c r="J884" s="24"/>
      <c r="K884" s="24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1"/>
      <c r="J885" s="24"/>
      <c r="K885" s="24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1"/>
      <c r="J886" s="24"/>
      <c r="K886" s="24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1"/>
      <c r="J887" s="24"/>
      <c r="K887" s="24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1"/>
      <c r="J888" s="24"/>
      <c r="K888" s="24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1"/>
      <c r="J889" s="24"/>
      <c r="K889" s="24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1"/>
      <c r="J890" s="24"/>
      <c r="K890" s="24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1"/>
      <c r="J891" s="24"/>
      <c r="K891" s="24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1"/>
      <c r="J892" s="24"/>
      <c r="K892" s="24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1"/>
      <c r="J893" s="24"/>
      <c r="K893" s="24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1"/>
      <c r="J894" s="24"/>
      <c r="K894" s="24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1"/>
      <c r="J895" s="24"/>
      <c r="K895" s="24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1"/>
      <c r="J896" s="24"/>
      <c r="K896" s="24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1"/>
      <c r="J897" s="24"/>
      <c r="K897" s="24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1"/>
      <c r="J898" s="24"/>
      <c r="K898" s="24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1"/>
      <c r="J899" s="24"/>
      <c r="K899" s="24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1"/>
      <c r="J900" s="24"/>
      <c r="K900" s="24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1"/>
      <c r="J901" s="24"/>
      <c r="K901" s="24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1"/>
      <c r="J902" s="24"/>
      <c r="K902" s="24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1"/>
      <c r="J903" s="24"/>
      <c r="K903" s="24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1"/>
      <c r="J904" s="24"/>
      <c r="K904" s="24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1"/>
      <c r="J905" s="24"/>
      <c r="K905" s="24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1"/>
      <c r="J906" s="24"/>
      <c r="K906" s="24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1"/>
      <c r="J907" s="24"/>
      <c r="K907" s="24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1"/>
      <c r="J908" s="24"/>
      <c r="K908" s="24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1"/>
      <c r="J909" s="24"/>
      <c r="K909" s="24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1"/>
      <c r="J910" s="24"/>
      <c r="K910" s="24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1"/>
      <c r="J911" s="24"/>
      <c r="K911" s="24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1"/>
      <c r="J912" s="24"/>
      <c r="K912" s="24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1"/>
      <c r="J913" s="24"/>
      <c r="K913" s="24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1"/>
      <c r="J914" s="24"/>
      <c r="K914" s="24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1"/>
      <c r="J915" s="24"/>
      <c r="K915" s="24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1"/>
      <c r="J916" s="24"/>
      <c r="K916" s="24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1"/>
      <c r="J917" s="24"/>
      <c r="K917" s="24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1"/>
      <c r="J918" s="24"/>
      <c r="K918" s="24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1"/>
      <c r="J919" s="24"/>
      <c r="K919" s="24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1"/>
      <c r="J920" s="24"/>
      <c r="K920" s="24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1"/>
      <c r="J921" s="24"/>
      <c r="K921" s="24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1"/>
      <c r="J922" s="24"/>
      <c r="K922" s="24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1"/>
      <c r="J923" s="24"/>
      <c r="K923" s="24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1"/>
      <c r="J924" s="24"/>
      <c r="K924" s="24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1"/>
      <c r="J925" s="24"/>
      <c r="K925" s="24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1"/>
      <c r="J926" s="24"/>
      <c r="K926" s="24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1"/>
      <c r="J927" s="24"/>
      <c r="K927" s="24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1"/>
      <c r="J928" s="24"/>
      <c r="K928" s="24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1"/>
      <c r="J929" s="24"/>
      <c r="K929" s="24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1"/>
      <c r="J930" s="24"/>
      <c r="K930" s="24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1"/>
      <c r="J931" s="24"/>
      <c r="K931" s="24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1"/>
      <c r="J932" s="24"/>
      <c r="K932" s="24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1"/>
      <c r="J933" s="24"/>
      <c r="K933" s="24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1"/>
      <c r="J934" s="24"/>
      <c r="K934" s="24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26 AC2:AN26">
    <cfRule type="cellIs" dxfId="3" priority="3" operator="greaterThan">
      <formula>0</formula>
    </cfRule>
  </conditionalFormatting>
  <conditionalFormatting sqref="P2:AA100 AC2:AN100">
    <cfRule type="cellIs" dxfId="2" priority="1" operator="greaterThan">
      <formula>0</formula>
    </cfRule>
    <cfRule type="cellIs" dxfId="1" priority="2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49"/>
    <col min="2" max="2" width="41.77734375" style="49" customWidth="1"/>
    <col min="3" max="4" width="10.77734375" style="49"/>
    <col min="5" max="5" width="50.77734375" style="49" bestFit="1" customWidth="1"/>
    <col min="6" max="7" width="10.77734375" style="49"/>
    <col min="8" max="8" width="44.21875" style="49" customWidth="1"/>
    <col min="9" max="16384" width="10.77734375" style="51"/>
  </cols>
  <sheetData>
    <row r="1" spans="1:8">
      <c r="A1" s="50" t="s">
        <v>438</v>
      </c>
      <c r="B1" s="50" t="s">
        <v>482</v>
      </c>
      <c r="C1" s="51"/>
      <c r="D1" s="50" t="s">
        <v>438</v>
      </c>
      <c r="E1" s="50" t="s">
        <v>483</v>
      </c>
      <c r="G1" s="50" t="s">
        <v>438</v>
      </c>
      <c r="H1" s="50" t="s">
        <v>445</v>
      </c>
    </row>
    <row r="2" spans="1:8" ht="26.4">
      <c r="A2" s="48" t="s">
        <v>3</v>
      </c>
      <c r="B2" s="48" t="s">
        <v>4</v>
      </c>
      <c r="D2" s="48" t="s">
        <v>5</v>
      </c>
      <c r="E2" s="48" t="s">
        <v>6</v>
      </c>
      <c r="G2" s="52" t="s">
        <v>446</v>
      </c>
      <c r="H2" s="52" t="s">
        <v>81</v>
      </c>
    </row>
    <row r="3" spans="1:8" ht="39.6">
      <c r="A3" s="48" t="s">
        <v>73</v>
      </c>
      <c r="B3" s="48" t="s">
        <v>74</v>
      </c>
      <c r="D3" s="48" t="s">
        <v>16</v>
      </c>
      <c r="E3" s="48" t="s">
        <v>17</v>
      </c>
      <c r="G3" s="52" t="s">
        <v>448</v>
      </c>
      <c r="H3" s="52" t="s">
        <v>87</v>
      </c>
    </row>
    <row r="4" spans="1:8" ht="39.6">
      <c r="A4" s="48" t="s">
        <v>178</v>
      </c>
      <c r="B4" s="48" t="s">
        <v>179</v>
      </c>
      <c r="D4" s="48" t="s">
        <v>23</v>
      </c>
      <c r="E4" s="48" t="s">
        <v>24</v>
      </c>
      <c r="G4" s="52" t="s">
        <v>447</v>
      </c>
      <c r="H4" s="52" t="s">
        <v>470</v>
      </c>
    </row>
    <row r="5" spans="1:8" ht="39.6">
      <c r="A5" s="48" t="s">
        <v>238</v>
      </c>
      <c r="B5" s="48" t="s">
        <v>239</v>
      </c>
      <c r="D5" s="48" t="s">
        <v>34</v>
      </c>
      <c r="E5" s="48" t="s">
        <v>35</v>
      </c>
      <c r="G5" s="52" t="s">
        <v>449</v>
      </c>
      <c r="H5" s="52" t="s">
        <v>471</v>
      </c>
    </row>
    <row r="6" spans="1:8" ht="26.4">
      <c r="A6" s="48" t="s">
        <v>290</v>
      </c>
      <c r="B6" s="48" t="s">
        <v>291</v>
      </c>
      <c r="D6" s="48" t="s">
        <v>62</v>
      </c>
      <c r="E6" s="48" t="s">
        <v>63</v>
      </c>
      <c r="G6" s="52" t="s">
        <v>456</v>
      </c>
      <c r="H6" s="52" t="s">
        <v>212</v>
      </c>
    </row>
    <row r="7" spans="1:8" ht="26.4">
      <c r="A7" s="48" t="s">
        <v>339</v>
      </c>
      <c r="B7" s="48" t="s">
        <v>340</v>
      </c>
      <c r="D7" s="48" t="s">
        <v>68</v>
      </c>
      <c r="E7" s="48" t="s">
        <v>69</v>
      </c>
      <c r="G7" s="52" t="s">
        <v>451</v>
      </c>
      <c r="H7" s="52" t="s">
        <v>472</v>
      </c>
    </row>
    <row r="8" spans="1:8" ht="26.4">
      <c r="A8" s="48" t="s">
        <v>379</v>
      </c>
      <c r="B8" s="48" t="s">
        <v>380</v>
      </c>
      <c r="D8" s="48" t="s">
        <v>76</v>
      </c>
      <c r="E8" s="48" t="s">
        <v>77</v>
      </c>
      <c r="G8" s="52" t="s">
        <v>462</v>
      </c>
      <c r="H8" s="52" t="s">
        <v>473</v>
      </c>
    </row>
    <row r="9" spans="1:8">
      <c r="D9" s="48" t="s">
        <v>115</v>
      </c>
      <c r="E9" s="48" t="s">
        <v>116</v>
      </c>
      <c r="G9" s="52" t="s">
        <v>450</v>
      </c>
      <c r="H9" s="52" t="s">
        <v>138</v>
      </c>
    </row>
    <row r="10" spans="1:8">
      <c r="D10" s="48" t="s">
        <v>140</v>
      </c>
      <c r="E10" s="48" t="s">
        <v>269</v>
      </c>
      <c r="G10" s="52" t="s">
        <v>457</v>
      </c>
      <c r="H10" s="47" t="s">
        <v>474</v>
      </c>
    </row>
    <row r="11" spans="1:8" ht="26.4">
      <c r="D11" s="48" t="s">
        <v>147</v>
      </c>
      <c r="E11" s="52" t="s">
        <v>469</v>
      </c>
      <c r="G11" s="52" t="s">
        <v>458</v>
      </c>
      <c r="H11" s="52" t="s">
        <v>475</v>
      </c>
    </row>
    <row r="12" spans="1:8">
      <c r="D12" s="48" t="s">
        <v>151</v>
      </c>
      <c r="E12" s="52" t="s">
        <v>468</v>
      </c>
      <c r="G12" s="52" t="s">
        <v>453</v>
      </c>
      <c r="H12" s="52" t="s">
        <v>476</v>
      </c>
    </row>
    <row r="13" spans="1:8">
      <c r="D13" s="48" t="s">
        <v>443</v>
      </c>
      <c r="E13" s="48"/>
      <c r="G13" s="52" t="s">
        <v>459</v>
      </c>
      <c r="H13" s="52" t="s">
        <v>477</v>
      </c>
    </row>
    <row r="14" spans="1:8">
      <c r="G14" s="52" t="s">
        <v>463</v>
      </c>
      <c r="H14" s="52" t="s">
        <v>478</v>
      </c>
    </row>
    <row r="15" spans="1:8" ht="26.4">
      <c r="G15" s="52" t="s">
        <v>454</v>
      </c>
      <c r="H15" s="52" t="s">
        <v>479</v>
      </c>
    </row>
    <row r="16" spans="1:8">
      <c r="G16" s="52" t="s">
        <v>455</v>
      </c>
      <c r="H16" s="52" t="s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tabSelected="1" zoomScale="72" workbookViewId="0">
      <pane ySplit="1" topLeftCell="A2" activePane="bottomLeft" state="frozen"/>
      <selection pane="bottomLeft" activeCell="F16" sqref="F16"/>
    </sheetView>
  </sheetViews>
  <sheetFormatPr baseColWidth="10" defaultRowHeight="13.2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57" t="s">
        <v>509</v>
      </c>
      <c r="B1" s="57" t="s">
        <v>510</v>
      </c>
      <c r="C1" s="57" t="s">
        <v>689</v>
      </c>
      <c r="D1" s="57" t="s">
        <v>690</v>
      </c>
      <c r="E1" s="57" t="s">
        <v>694</v>
      </c>
      <c r="F1" s="57" t="s">
        <v>511</v>
      </c>
      <c r="G1" s="57" t="s">
        <v>625</v>
      </c>
      <c r="H1" s="57" t="s">
        <v>482</v>
      </c>
      <c r="I1" s="57" t="s">
        <v>512</v>
      </c>
      <c r="J1" s="57" t="s">
        <v>513</v>
      </c>
      <c r="K1" s="57" t="s">
        <v>514</v>
      </c>
      <c r="L1" s="57" t="s">
        <v>515</v>
      </c>
    </row>
    <row r="2" spans="1:12">
      <c r="A2" s="65" t="s">
        <v>692</v>
      </c>
      <c r="B2" s="65" t="s">
        <v>693</v>
      </c>
      <c r="C2" s="66" t="s">
        <v>693</v>
      </c>
      <c r="D2" s="65" t="s">
        <v>796</v>
      </c>
      <c r="E2" s="65" t="s">
        <v>797</v>
      </c>
      <c r="F2" s="65" t="s">
        <v>797</v>
      </c>
      <c r="G2" s="65" t="s">
        <v>531</v>
      </c>
      <c r="H2" s="67" t="s">
        <v>798</v>
      </c>
      <c r="I2" s="65"/>
      <c r="J2" s="65"/>
      <c r="K2" s="65"/>
      <c r="L2" s="65"/>
    </row>
    <row r="3" spans="1:12">
      <c r="A3" s="60" t="s">
        <v>605</v>
      </c>
      <c r="B3" s="60" t="s">
        <v>691</v>
      </c>
      <c r="C3" s="62" t="s">
        <v>651</v>
      </c>
      <c r="D3" s="62" t="s">
        <v>681</v>
      </c>
      <c r="E3" s="60" t="s">
        <v>529</v>
      </c>
      <c r="F3" s="60" t="s">
        <v>603</v>
      </c>
      <c r="G3" s="60" t="s">
        <v>531</v>
      </c>
      <c r="H3" s="60" t="s">
        <v>379</v>
      </c>
      <c r="I3" s="60" t="s">
        <v>520</v>
      </c>
      <c r="J3" s="60"/>
      <c r="K3" s="60" t="s">
        <v>606</v>
      </c>
      <c r="L3" s="60"/>
    </row>
    <row r="4" spans="1:12">
      <c r="A4" s="61" t="s">
        <v>792</v>
      </c>
      <c r="B4" s="60" t="s">
        <v>691</v>
      </c>
      <c r="C4" s="62" t="s">
        <v>793</v>
      </c>
      <c r="D4" s="62" t="s">
        <v>794</v>
      </c>
      <c r="E4" s="60" t="s">
        <v>529</v>
      </c>
      <c r="F4" s="60" t="s">
        <v>603</v>
      </c>
      <c r="G4" s="60" t="s">
        <v>531</v>
      </c>
      <c r="H4" s="61" t="s">
        <v>791</v>
      </c>
      <c r="I4" s="60" t="s">
        <v>520</v>
      </c>
      <c r="J4" s="60"/>
      <c r="K4" s="60" t="s">
        <v>604</v>
      </c>
      <c r="L4" s="60"/>
    </row>
    <row r="5" spans="1:12">
      <c r="A5" s="60" t="s">
        <v>552</v>
      </c>
      <c r="B5" s="60" t="s">
        <v>691</v>
      </c>
      <c r="C5" s="62" t="s">
        <v>636</v>
      </c>
      <c r="D5" s="62" t="s">
        <v>666</v>
      </c>
      <c r="E5" s="60" t="s">
        <v>529</v>
      </c>
      <c r="F5" s="60" t="s">
        <v>553</v>
      </c>
      <c r="G5" s="60" t="s">
        <v>531</v>
      </c>
      <c r="H5" s="61" t="s">
        <v>34</v>
      </c>
      <c r="I5" s="60" t="s">
        <v>554</v>
      </c>
      <c r="J5" s="60"/>
      <c r="K5" s="60" t="s">
        <v>555</v>
      </c>
      <c r="L5" s="60"/>
    </row>
    <row r="6" spans="1:12">
      <c r="A6" s="60" t="s">
        <v>622</v>
      </c>
      <c r="B6" s="60" t="s">
        <v>691</v>
      </c>
      <c r="C6" s="62" t="s">
        <v>626</v>
      </c>
      <c r="D6" s="62" t="s">
        <v>688</v>
      </c>
      <c r="E6" s="60" t="s">
        <v>529</v>
      </c>
      <c r="F6" s="60" t="s">
        <v>623</v>
      </c>
      <c r="G6" s="60" t="s">
        <v>531</v>
      </c>
      <c r="H6" s="61" t="s">
        <v>68</v>
      </c>
      <c r="I6" s="60" t="s">
        <v>624</v>
      </c>
      <c r="J6" s="60"/>
      <c r="K6" s="63" t="s">
        <v>627</v>
      </c>
      <c r="L6" s="60"/>
    </row>
    <row r="7" spans="1:12">
      <c r="A7" s="60" t="s">
        <v>575</v>
      </c>
      <c r="B7" s="60" t="s">
        <v>691</v>
      </c>
      <c r="C7" s="62" t="s">
        <v>642</v>
      </c>
      <c r="D7" s="62" t="s">
        <v>672</v>
      </c>
      <c r="E7" s="60" t="s">
        <v>529</v>
      </c>
      <c r="F7" s="60" t="s">
        <v>547</v>
      </c>
      <c r="G7" s="60" t="s">
        <v>531</v>
      </c>
      <c r="H7" s="60" t="s">
        <v>73</v>
      </c>
      <c r="I7" s="60" t="s">
        <v>520</v>
      </c>
      <c r="J7" s="60" t="s">
        <v>576</v>
      </c>
      <c r="K7" s="60" t="s">
        <v>577</v>
      </c>
      <c r="L7" s="60" t="s">
        <v>578</v>
      </c>
    </row>
    <row r="8" spans="1:12">
      <c r="A8" s="60" t="s">
        <v>590</v>
      </c>
      <c r="B8" s="60" t="s">
        <v>691</v>
      </c>
      <c r="C8" s="62" t="s">
        <v>647</v>
      </c>
      <c r="D8" s="62" t="s">
        <v>677</v>
      </c>
      <c r="E8" s="60" t="s">
        <v>529</v>
      </c>
      <c r="F8" s="60" t="s">
        <v>524</v>
      </c>
      <c r="G8" s="60" t="s">
        <v>531</v>
      </c>
      <c r="H8" s="60" t="s">
        <v>178</v>
      </c>
      <c r="I8" s="60" t="s">
        <v>520</v>
      </c>
      <c r="J8" s="60">
        <v>980449097</v>
      </c>
      <c r="K8" s="60" t="s">
        <v>591</v>
      </c>
      <c r="L8" s="60" t="s">
        <v>592</v>
      </c>
    </row>
    <row r="9" spans="1:12">
      <c r="A9" s="60" t="s">
        <v>579</v>
      </c>
      <c r="B9" s="60" t="s">
        <v>691</v>
      </c>
      <c r="C9" s="62" t="s">
        <v>643</v>
      </c>
      <c r="D9" s="62" t="s">
        <v>673</v>
      </c>
      <c r="E9" s="60" t="s">
        <v>529</v>
      </c>
      <c r="F9" s="60" t="s">
        <v>518</v>
      </c>
      <c r="G9" s="60" t="s">
        <v>531</v>
      </c>
      <c r="H9" s="60" t="s">
        <v>238</v>
      </c>
      <c r="I9" s="60" t="s">
        <v>520</v>
      </c>
      <c r="J9" s="60">
        <v>922756652</v>
      </c>
      <c r="K9" s="60" t="s">
        <v>580</v>
      </c>
      <c r="L9" s="60" t="s">
        <v>581</v>
      </c>
    </row>
    <row r="10" spans="1:12">
      <c r="A10" s="60" t="s">
        <v>528</v>
      </c>
      <c r="B10" s="60" t="s">
        <v>691</v>
      </c>
      <c r="C10" s="62" t="s">
        <v>630</v>
      </c>
      <c r="D10" s="62" t="s">
        <v>660</v>
      </c>
      <c r="E10" s="60" t="s">
        <v>529</v>
      </c>
      <c r="F10" s="60" t="s">
        <v>530</v>
      </c>
      <c r="G10" s="60" t="s">
        <v>531</v>
      </c>
      <c r="H10" s="60" t="s">
        <v>290</v>
      </c>
      <c r="I10" s="60" t="s">
        <v>532</v>
      </c>
      <c r="J10" s="60">
        <v>954693246</v>
      </c>
      <c r="K10" s="60" t="s">
        <v>533</v>
      </c>
      <c r="L10" s="60"/>
    </row>
    <row r="11" spans="1:12">
      <c r="A11" s="60" t="s">
        <v>569</v>
      </c>
      <c r="B11" s="60" t="s">
        <v>691</v>
      </c>
      <c r="C11" s="62" t="s">
        <v>641</v>
      </c>
      <c r="D11" s="62" t="s">
        <v>671</v>
      </c>
      <c r="E11" s="60" t="s">
        <v>570</v>
      </c>
      <c r="F11" s="60" t="s">
        <v>571</v>
      </c>
      <c r="G11" s="60" t="s">
        <v>572</v>
      </c>
      <c r="H11" s="60" t="s">
        <v>339</v>
      </c>
      <c r="I11" s="60" t="s">
        <v>573</v>
      </c>
      <c r="J11" s="60"/>
      <c r="K11" s="60" t="s">
        <v>574</v>
      </c>
      <c r="L11" s="60"/>
    </row>
    <row r="12" spans="1:12">
      <c r="A12" s="60" t="s">
        <v>804</v>
      </c>
      <c r="B12" s="60" t="s">
        <v>691</v>
      </c>
      <c r="C12" s="62" t="s">
        <v>805</v>
      </c>
      <c r="D12" s="62" t="s">
        <v>807</v>
      </c>
      <c r="E12" s="60" t="s">
        <v>529</v>
      </c>
      <c r="F12" s="60"/>
      <c r="G12" s="60"/>
      <c r="H12" s="61" t="s">
        <v>339</v>
      </c>
      <c r="I12" s="60"/>
      <c r="J12" s="60"/>
      <c r="K12" s="64" t="s">
        <v>806</v>
      </c>
      <c r="L12" s="60"/>
    </row>
    <row r="13" spans="1:12">
      <c r="A13" t="s">
        <v>516</v>
      </c>
      <c r="B13" t="s">
        <v>691</v>
      </c>
      <c r="C13" s="58" t="s">
        <v>628</v>
      </c>
      <c r="D13" s="58" t="s">
        <v>658</v>
      </c>
      <c r="E13" t="s">
        <v>517</v>
      </c>
      <c r="F13" t="s">
        <v>518</v>
      </c>
      <c r="G13" t="s">
        <v>519</v>
      </c>
      <c r="H13" t="s">
        <v>238</v>
      </c>
      <c r="I13" t="s">
        <v>520</v>
      </c>
      <c r="J13" t="s">
        <v>521</v>
      </c>
      <c r="K13" t="s">
        <v>522</v>
      </c>
    </row>
    <row r="14" spans="1:12">
      <c r="A14" t="s">
        <v>523</v>
      </c>
      <c r="B14" t="s">
        <v>691</v>
      </c>
      <c r="C14" s="58" t="s">
        <v>629</v>
      </c>
      <c r="D14" s="58" t="s">
        <v>659</v>
      </c>
      <c r="E14" t="s">
        <v>517</v>
      </c>
      <c r="F14" t="s">
        <v>524</v>
      </c>
      <c r="G14" t="s">
        <v>525</v>
      </c>
      <c r="H14" t="s">
        <v>178</v>
      </c>
      <c r="I14" t="s">
        <v>520</v>
      </c>
      <c r="J14">
        <v>980636629</v>
      </c>
      <c r="K14" t="s">
        <v>526</v>
      </c>
      <c r="L14" t="s">
        <v>527</v>
      </c>
    </row>
    <row r="15" spans="1:12">
      <c r="A15" t="s">
        <v>534</v>
      </c>
      <c r="B15" t="s">
        <v>691</v>
      </c>
      <c r="C15" s="58" t="s">
        <v>631</v>
      </c>
      <c r="D15" s="58" t="s">
        <v>661</v>
      </c>
      <c r="E15" t="s">
        <v>517</v>
      </c>
      <c r="F15" t="s">
        <v>524</v>
      </c>
      <c r="G15" t="s">
        <v>535</v>
      </c>
      <c r="H15" t="s">
        <v>178</v>
      </c>
      <c r="I15" t="s">
        <v>520</v>
      </c>
      <c r="J15">
        <v>953911888</v>
      </c>
      <c r="K15" t="s">
        <v>536</v>
      </c>
      <c r="L15" t="s">
        <v>537</v>
      </c>
    </row>
    <row r="16" spans="1:12">
      <c r="A16" t="s">
        <v>538</v>
      </c>
      <c r="B16" t="s">
        <v>691</v>
      </c>
      <c r="C16" s="58" t="s">
        <v>632</v>
      </c>
      <c r="D16" s="58" t="s">
        <v>662</v>
      </c>
      <c r="E16" t="s">
        <v>517</v>
      </c>
      <c r="F16" t="s">
        <v>524</v>
      </c>
      <c r="G16" t="s">
        <v>539</v>
      </c>
      <c r="H16" t="s">
        <v>178</v>
      </c>
      <c r="I16" t="s">
        <v>520</v>
      </c>
      <c r="J16">
        <v>949910756</v>
      </c>
      <c r="K16" t="s">
        <v>540</v>
      </c>
      <c r="L16" t="s">
        <v>541</v>
      </c>
    </row>
    <row r="17" spans="1:12">
      <c r="A17" t="s">
        <v>542</v>
      </c>
      <c r="B17" t="s">
        <v>691</v>
      </c>
      <c r="C17" s="58" t="s">
        <v>633</v>
      </c>
      <c r="D17" s="58" t="s">
        <v>663</v>
      </c>
      <c r="E17" t="s">
        <v>517</v>
      </c>
      <c r="F17" t="s">
        <v>524</v>
      </c>
      <c r="G17" t="s">
        <v>543</v>
      </c>
      <c r="H17" t="s">
        <v>178</v>
      </c>
      <c r="I17" t="s">
        <v>520</v>
      </c>
      <c r="J17">
        <v>965195777</v>
      </c>
      <c r="K17" t="s">
        <v>544</v>
      </c>
      <c r="L17" t="s">
        <v>545</v>
      </c>
    </row>
    <row r="18" spans="1:12">
      <c r="A18" t="s">
        <v>546</v>
      </c>
      <c r="B18" t="s">
        <v>691</v>
      </c>
      <c r="C18" s="58" t="s">
        <v>634</v>
      </c>
      <c r="D18" s="58" t="s">
        <v>664</v>
      </c>
      <c r="E18" t="s">
        <v>517</v>
      </c>
      <c r="F18" t="s">
        <v>547</v>
      </c>
      <c r="G18" t="s">
        <v>535</v>
      </c>
      <c r="H18" t="s">
        <v>73</v>
      </c>
      <c r="I18" t="s">
        <v>520</v>
      </c>
      <c r="J18">
        <v>989244539</v>
      </c>
      <c r="K18" t="s">
        <v>548</v>
      </c>
      <c r="L18" t="s">
        <v>549</v>
      </c>
    </row>
    <row r="19" spans="1:12">
      <c r="A19" t="s">
        <v>550</v>
      </c>
      <c r="B19" t="s">
        <v>691</v>
      </c>
      <c r="C19" s="58" t="s">
        <v>635</v>
      </c>
      <c r="D19" s="58" t="s">
        <v>665</v>
      </c>
      <c r="E19" t="s">
        <v>517</v>
      </c>
      <c r="F19" t="s">
        <v>547</v>
      </c>
      <c r="G19" t="s">
        <v>525</v>
      </c>
      <c r="H19" t="s">
        <v>73</v>
      </c>
      <c r="I19" t="s">
        <v>520</v>
      </c>
      <c r="K19" t="s">
        <v>551</v>
      </c>
    </row>
    <row r="20" spans="1:12">
      <c r="A20" t="s">
        <v>556</v>
      </c>
      <c r="B20" t="s">
        <v>691</v>
      </c>
      <c r="C20" s="58" t="s">
        <v>637</v>
      </c>
      <c r="D20" s="58" t="s">
        <v>667</v>
      </c>
      <c r="E20" t="s">
        <v>517</v>
      </c>
      <c r="F20" t="s">
        <v>518</v>
      </c>
      <c r="G20" t="s">
        <v>557</v>
      </c>
      <c r="H20" t="s">
        <v>238</v>
      </c>
      <c r="I20" t="s">
        <v>520</v>
      </c>
      <c r="K20" t="s">
        <v>558</v>
      </c>
    </row>
    <row r="21" spans="1:12">
      <c r="A21" t="s">
        <v>559</v>
      </c>
      <c r="B21" t="s">
        <v>691</v>
      </c>
      <c r="C21" s="58" t="s">
        <v>638</v>
      </c>
      <c r="D21" s="58" t="s">
        <v>668</v>
      </c>
      <c r="E21" t="s">
        <v>517</v>
      </c>
      <c r="F21" t="s">
        <v>524</v>
      </c>
      <c r="G21" t="s">
        <v>560</v>
      </c>
      <c r="H21" t="s">
        <v>178</v>
      </c>
      <c r="I21" t="s">
        <v>520</v>
      </c>
      <c r="J21">
        <v>945047558</v>
      </c>
      <c r="K21" t="s">
        <v>561</v>
      </c>
      <c r="L21" t="s">
        <v>562</v>
      </c>
    </row>
    <row r="22" spans="1:12">
      <c r="A22" t="s">
        <v>563</v>
      </c>
      <c r="B22" t="s">
        <v>691</v>
      </c>
      <c r="C22" s="58" t="s">
        <v>639</v>
      </c>
      <c r="D22" s="58" t="s">
        <v>669</v>
      </c>
      <c r="E22" t="s">
        <v>517</v>
      </c>
      <c r="F22" t="s">
        <v>547</v>
      </c>
      <c r="G22" t="s">
        <v>539</v>
      </c>
      <c r="H22" t="s">
        <v>73</v>
      </c>
      <c r="I22" t="s">
        <v>520</v>
      </c>
      <c r="J22">
        <v>914819913</v>
      </c>
      <c r="K22" t="s">
        <v>564</v>
      </c>
      <c r="L22" t="s">
        <v>565</v>
      </c>
    </row>
    <row r="23" spans="1:12">
      <c r="A23" t="s">
        <v>566</v>
      </c>
      <c r="B23" t="s">
        <v>691</v>
      </c>
      <c r="C23" s="58" t="s">
        <v>640</v>
      </c>
      <c r="D23" s="58" t="s">
        <v>670</v>
      </c>
      <c r="E23" t="s">
        <v>517</v>
      </c>
      <c r="F23" t="s">
        <v>547</v>
      </c>
      <c r="G23" t="s">
        <v>560</v>
      </c>
      <c r="H23" t="s">
        <v>73</v>
      </c>
      <c r="I23" t="s">
        <v>520</v>
      </c>
      <c r="J23">
        <v>952689761</v>
      </c>
      <c r="K23" t="s">
        <v>567</v>
      </c>
      <c r="L23" t="s">
        <v>568</v>
      </c>
    </row>
    <row r="24" spans="1:12">
      <c r="A24" t="s">
        <v>582</v>
      </c>
      <c r="B24" t="s">
        <v>691</v>
      </c>
      <c r="C24" s="58" t="s">
        <v>644</v>
      </c>
      <c r="D24" s="58" t="s">
        <v>674</v>
      </c>
      <c r="E24" t="s">
        <v>517</v>
      </c>
      <c r="F24" t="s">
        <v>518</v>
      </c>
      <c r="G24" t="s">
        <v>583</v>
      </c>
      <c r="H24" t="s">
        <v>238</v>
      </c>
      <c r="I24" t="s">
        <v>520</v>
      </c>
      <c r="J24">
        <v>949411116</v>
      </c>
      <c r="K24" t="s">
        <v>584</v>
      </c>
    </row>
    <row r="25" spans="1:12">
      <c r="A25" t="s">
        <v>585</v>
      </c>
      <c r="B25" t="s">
        <v>691</v>
      </c>
      <c r="C25" s="58" t="s">
        <v>645</v>
      </c>
      <c r="D25" s="58" t="s">
        <v>675</v>
      </c>
      <c r="E25" t="s">
        <v>517</v>
      </c>
      <c r="F25" t="s">
        <v>524</v>
      </c>
      <c r="G25" t="s">
        <v>586</v>
      </c>
      <c r="H25" t="s">
        <v>178</v>
      </c>
      <c r="I25" t="s">
        <v>520</v>
      </c>
      <c r="K25" t="s">
        <v>587</v>
      </c>
    </row>
    <row r="26" spans="1:12">
      <c r="A26" t="s">
        <v>588</v>
      </c>
      <c r="B26" t="s">
        <v>691</v>
      </c>
      <c r="C26" s="58" t="s">
        <v>646</v>
      </c>
      <c r="D26" s="58" t="s">
        <v>676</v>
      </c>
      <c r="E26" t="s">
        <v>529</v>
      </c>
      <c r="F26" t="s">
        <v>530</v>
      </c>
      <c r="G26" t="s">
        <v>531</v>
      </c>
      <c r="H26" t="s">
        <v>290</v>
      </c>
      <c r="I26" t="s">
        <v>532</v>
      </c>
      <c r="K26" t="s">
        <v>589</v>
      </c>
    </row>
    <row r="27" spans="1:12">
      <c r="A27" t="s">
        <v>593</v>
      </c>
      <c r="B27" t="s">
        <v>691</v>
      </c>
      <c r="C27" s="58" t="s">
        <v>648</v>
      </c>
      <c r="D27" s="58" t="s">
        <v>678</v>
      </c>
      <c r="E27" t="s">
        <v>517</v>
      </c>
      <c r="F27" t="s">
        <v>547</v>
      </c>
      <c r="G27" t="s">
        <v>586</v>
      </c>
      <c r="H27" t="s">
        <v>73</v>
      </c>
      <c r="I27" t="s">
        <v>520</v>
      </c>
      <c r="J27">
        <v>981800598</v>
      </c>
      <c r="K27" t="s">
        <v>594</v>
      </c>
      <c r="L27" t="s">
        <v>595</v>
      </c>
    </row>
    <row r="28" spans="1:12">
      <c r="A28" t="s">
        <v>596</v>
      </c>
      <c r="B28" t="s">
        <v>691</v>
      </c>
      <c r="C28" s="58" t="s">
        <v>649</v>
      </c>
      <c r="D28" s="58" t="s">
        <v>679</v>
      </c>
      <c r="E28" t="s">
        <v>517</v>
      </c>
      <c r="F28" t="s">
        <v>547</v>
      </c>
      <c r="G28" t="s">
        <v>543</v>
      </c>
      <c r="H28" t="s">
        <v>73</v>
      </c>
      <c r="I28" t="s">
        <v>520</v>
      </c>
      <c r="J28" t="s">
        <v>597</v>
      </c>
      <c r="K28" t="s">
        <v>598</v>
      </c>
      <c r="L28" t="s">
        <v>599</v>
      </c>
    </row>
    <row r="29" spans="1:12">
      <c r="A29" t="s">
        <v>600</v>
      </c>
      <c r="B29" t="s">
        <v>691</v>
      </c>
      <c r="C29" s="58" t="s">
        <v>650</v>
      </c>
      <c r="D29" s="58" t="s">
        <v>680</v>
      </c>
      <c r="E29" t="s">
        <v>517</v>
      </c>
      <c r="F29" t="s">
        <v>518</v>
      </c>
      <c r="G29" t="s">
        <v>601</v>
      </c>
      <c r="H29" t="s">
        <v>238</v>
      </c>
      <c r="I29" t="s">
        <v>520</v>
      </c>
      <c r="K29" t="s">
        <v>602</v>
      </c>
    </row>
    <row r="30" spans="1:12">
      <c r="A30" t="s">
        <v>607</v>
      </c>
      <c r="B30" t="s">
        <v>691</v>
      </c>
      <c r="C30" s="58" t="s">
        <v>652</v>
      </c>
      <c r="D30" s="58" t="s">
        <v>682</v>
      </c>
      <c r="E30" t="s">
        <v>517</v>
      </c>
      <c r="F30" t="s">
        <v>603</v>
      </c>
      <c r="G30" t="s">
        <v>608</v>
      </c>
      <c r="H30" t="s">
        <v>379</v>
      </c>
      <c r="I30" t="s">
        <v>520</v>
      </c>
      <c r="K30" t="s">
        <v>609</v>
      </c>
    </row>
    <row r="31" spans="1:12">
      <c r="A31" t="s">
        <v>610</v>
      </c>
      <c r="B31" t="s">
        <v>691</v>
      </c>
      <c r="C31" s="58" t="s">
        <v>653</v>
      </c>
      <c r="D31" s="58" t="s">
        <v>683</v>
      </c>
      <c r="E31" t="s">
        <v>517</v>
      </c>
      <c r="F31" t="s">
        <v>603</v>
      </c>
      <c r="G31" t="s">
        <v>608</v>
      </c>
      <c r="H31" t="s">
        <v>379</v>
      </c>
      <c r="I31" t="s">
        <v>520</v>
      </c>
      <c r="K31" t="s">
        <v>611</v>
      </c>
    </row>
    <row r="32" spans="1:12">
      <c r="A32" t="s">
        <v>612</v>
      </c>
      <c r="B32" t="s">
        <v>691</v>
      </c>
      <c r="C32" s="58" t="s">
        <v>654</v>
      </c>
      <c r="D32" s="58" t="s">
        <v>684</v>
      </c>
      <c r="E32" t="s">
        <v>517</v>
      </c>
      <c r="F32" t="s">
        <v>603</v>
      </c>
      <c r="G32" t="s">
        <v>613</v>
      </c>
      <c r="H32" t="s">
        <v>379</v>
      </c>
      <c r="I32" t="s">
        <v>520</v>
      </c>
      <c r="K32" t="s">
        <v>614</v>
      </c>
    </row>
    <row r="33" spans="1:12">
      <c r="A33" t="s">
        <v>615</v>
      </c>
      <c r="B33" t="s">
        <v>691</v>
      </c>
      <c r="C33" s="58" t="s">
        <v>655</v>
      </c>
      <c r="D33" s="58" t="s">
        <v>685</v>
      </c>
      <c r="E33" t="s">
        <v>517</v>
      </c>
      <c r="F33" t="s">
        <v>603</v>
      </c>
      <c r="G33" t="s">
        <v>613</v>
      </c>
      <c r="H33" t="s">
        <v>379</v>
      </c>
      <c r="I33" t="s">
        <v>520</v>
      </c>
      <c r="K33" t="s">
        <v>616</v>
      </c>
    </row>
    <row r="34" spans="1:12">
      <c r="A34" t="s">
        <v>617</v>
      </c>
      <c r="B34" t="s">
        <v>691</v>
      </c>
      <c r="C34" s="58" t="s">
        <v>656</v>
      </c>
      <c r="D34" s="58" t="s">
        <v>686</v>
      </c>
      <c r="E34" t="s">
        <v>517</v>
      </c>
      <c r="F34" t="s">
        <v>603</v>
      </c>
      <c r="G34" t="s">
        <v>618</v>
      </c>
      <c r="H34" t="s">
        <v>379</v>
      </c>
      <c r="I34" t="s">
        <v>520</v>
      </c>
      <c r="K34" t="s">
        <v>619</v>
      </c>
    </row>
    <row r="35" spans="1:12">
      <c r="A35" t="s">
        <v>620</v>
      </c>
      <c r="B35" t="s">
        <v>691</v>
      </c>
      <c r="C35" s="58" t="s">
        <v>657</v>
      </c>
      <c r="D35" s="58" t="s">
        <v>687</v>
      </c>
      <c r="E35" t="s">
        <v>517</v>
      </c>
      <c r="F35" t="s">
        <v>603</v>
      </c>
      <c r="G35" t="s">
        <v>618</v>
      </c>
      <c r="H35" t="s">
        <v>379</v>
      </c>
      <c r="I35" t="s">
        <v>520</v>
      </c>
      <c r="K35" t="s">
        <v>621</v>
      </c>
    </row>
    <row r="36" spans="1:12">
      <c r="A36" t="s">
        <v>789</v>
      </c>
      <c r="B36" t="s">
        <v>691</v>
      </c>
      <c r="C36" s="58" t="s">
        <v>786</v>
      </c>
      <c r="D36" s="58" t="s">
        <v>786</v>
      </c>
      <c r="E36" t="s">
        <v>529</v>
      </c>
      <c r="F36" t="s">
        <v>518</v>
      </c>
      <c r="G36" t="s">
        <v>531</v>
      </c>
      <c r="H36" t="s">
        <v>238</v>
      </c>
      <c r="I36" t="s">
        <v>520</v>
      </c>
      <c r="J36">
        <v>922756652</v>
      </c>
      <c r="K36" s="59" t="s">
        <v>787</v>
      </c>
      <c r="L36" s="59" t="s">
        <v>788</v>
      </c>
    </row>
  </sheetData>
  <sortState xmlns:xlrd2="http://schemas.microsoft.com/office/spreadsheetml/2017/richdata2" ref="A3:L12">
    <sortCondition ref="H4:H12"/>
  </sortState>
  <hyperlinks>
    <hyperlink ref="K6" r:id="rId1" xr:uid="{E1DC0DEA-8A89-4DAF-BF0E-0BCD9DE79D03}"/>
    <hyperlink ref="K36" r:id="rId2" xr:uid="{51CB1121-213B-409B-9454-655CD6D37C29}"/>
    <hyperlink ref="L36" r:id="rId3" xr:uid="{C1523229-C1D2-4D0E-8647-F5431C4DD9D2}"/>
    <hyperlink ref="K12" r:id="rId4" tooltip="mailto:sergio.jimenez@baselgovernance.org" display="mailto:sergio.jimenez@baselgovernance.org" xr:uid="{AC00EDF4-327D-41D3-BB1B-079C2D577763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G20" sqref="G20"/>
    </sheetView>
  </sheetViews>
  <sheetFormatPr baseColWidth="10" defaultRowHeight="13.2"/>
  <sheetData>
    <row r="1" spans="1:32">
      <c r="A1" s="56" t="s">
        <v>729</v>
      </c>
      <c r="B1" s="56" t="s">
        <v>730</v>
      </c>
      <c r="C1" s="56" t="s">
        <v>731</v>
      </c>
      <c r="D1" s="56" t="s">
        <v>732</v>
      </c>
      <c r="E1" s="56" t="s">
        <v>733</v>
      </c>
      <c r="F1" s="56" t="s">
        <v>734</v>
      </c>
      <c r="G1" s="56" t="s">
        <v>735</v>
      </c>
      <c r="H1" s="56" t="s">
        <v>736</v>
      </c>
      <c r="I1" s="56" t="s">
        <v>737</v>
      </c>
      <c r="J1" s="56" t="s">
        <v>738</v>
      </c>
      <c r="K1" s="56" t="s">
        <v>739</v>
      </c>
      <c r="L1" s="56" t="s">
        <v>740</v>
      </c>
      <c r="M1" s="56" t="s">
        <v>741</v>
      </c>
      <c r="N1" s="56" t="s">
        <v>742</v>
      </c>
      <c r="O1" s="56" t="s">
        <v>743</v>
      </c>
      <c r="P1" s="56" t="s">
        <v>744</v>
      </c>
      <c r="Q1" s="56" t="s">
        <v>745</v>
      </c>
      <c r="R1" s="56" t="s">
        <v>746</v>
      </c>
      <c r="S1" s="56" t="s">
        <v>747</v>
      </c>
      <c r="T1" s="56" t="s">
        <v>748</v>
      </c>
      <c r="U1" s="56" t="s">
        <v>749</v>
      </c>
      <c r="V1" s="56" t="s">
        <v>750</v>
      </c>
      <c r="W1" s="56" t="s">
        <v>751</v>
      </c>
      <c r="X1" s="56" t="s">
        <v>752</v>
      </c>
      <c r="Y1" s="56" t="s">
        <v>753</v>
      </c>
      <c r="Z1" s="56" t="s">
        <v>754</v>
      </c>
      <c r="AA1" s="56" t="s">
        <v>755</v>
      </c>
      <c r="AB1" s="56" t="s">
        <v>756</v>
      </c>
      <c r="AC1" s="56" t="s">
        <v>757</v>
      </c>
      <c r="AD1" s="56" t="s">
        <v>758</v>
      </c>
      <c r="AE1" s="56" t="s">
        <v>759</v>
      </c>
      <c r="AF1" s="56" t="s">
        <v>760</v>
      </c>
    </row>
    <row r="2" spans="1:32">
      <c r="A2" s="56" t="s">
        <v>723</v>
      </c>
      <c r="B2" t="s">
        <v>695</v>
      </c>
      <c r="C2" t="s">
        <v>697</v>
      </c>
    </row>
    <row r="3" spans="1:32">
      <c r="A3" s="56" t="s">
        <v>770</v>
      </c>
      <c r="B3" t="s">
        <v>696</v>
      </c>
      <c r="C3" t="s">
        <v>771</v>
      </c>
      <c r="D3" t="s">
        <v>772</v>
      </c>
      <c r="E3" t="s">
        <v>773</v>
      </c>
      <c r="F3" t="s">
        <v>783</v>
      </c>
      <c r="G3" t="s">
        <v>774</v>
      </c>
      <c r="H3" t="s">
        <v>775</v>
      </c>
      <c r="I3" t="s">
        <v>776</v>
      </c>
      <c r="J3" t="s">
        <v>777</v>
      </c>
      <c r="K3" t="s">
        <v>778</v>
      </c>
      <c r="L3" t="s">
        <v>779</v>
      </c>
      <c r="M3" t="s">
        <v>790</v>
      </c>
      <c r="N3" t="s">
        <v>780</v>
      </c>
      <c r="O3" t="s">
        <v>784</v>
      </c>
      <c r="P3" t="s">
        <v>781</v>
      </c>
      <c r="Q3" t="s">
        <v>785</v>
      </c>
      <c r="R3" t="s">
        <v>782</v>
      </c>
    </row>
    <row r="4" spans="1:32">
      <c r="A4" s="56" t="s">
        <v>722</v>
      </c>
      <c r="B4" t="s">
        <v>696</v>
      </c>
      <c r="C4" t="s">
        <v>708</v>
      </c>
      <c r="D4" t="s">
        <v>709</v>
      </c>
      <c r="E4" t="s">
        <v>710</v>
      </c>
      <c r="F4" t="s">
        <v>698</v>
      </c>
      <c r="G4" t="s">
        <v>699</v>
      </c>
      <c r="H4" t="s">
        <v>700</v>
      </c>
      <c r="I4" t="s">
        <v>701</v>
      </c>
      <c r="J4" t="s">
        <v>702</v>
      </c>
      <c r="K4" t="s">
        <v>703</v>
      </c>
      <c r="L4" t="s">
        <v>704</v>
      </c>
      <c r="M4" t="s">
        <v>705</v>
      </c>
      <c r="N4" t="s">
        <v>706</v>
      </c>
      <c r="O4" t="s">
        <v>707</v>
      </c>
      <c r="P4" t="s">
        <v>601</v>
      </c>
      <c r="Q4" t="s">
        <v>519</v>
      </c>
      <c r="R4" t="s">
        <v>583</v>
      </c>
      <c r="S4" t="s">
        <v>711</v>
      </c>
      <c r="T4" t="s">
        <v>712</v>
      </c>
      <c r="U4" t="s">
        <v>713</v>
      </c>
      <c r="V4" t="s">
        <v>714</v>
      </c>
      <c r="W4" t="s">
        <v>331</v>
      </c>
      <c r="X4" t="s">
        <v>795</v>
      </c>
      <c r="Y4" t="s">
        <v>715</v>
      </c>
      <c r="Z4" t="s">
        <v>716</v>
      </c>
      <c r="AA4" t="s">
        <v>717</v>
      </c>
      <c r="AB4" t="s">
        <v>718</v>
      </c>
      <c r="AC4" t="s">
        <v>719</v>
      </c>
      <c r="AD4" t="s">
        <v>429</v>
      </c>
      <c r="AE4" t="s">
        <v>720</v>
      </c>
    </row>
    <row r="5" spans="1:32">
      <c r="A5" s="56" t="s">
        <v>724</v>
      </c>
      <c r="B5" s="56" t="s">
        <v>721</v>
      </c>
      <c r="C5" s="56" t="s">
        <v>761</v>
      </c>
    </row>
    <row r="6" spans="1:32">
      <c r="A6" s="56" t="s">
        <v>725</v>
      </c>
      <c r="B6" s="56" t="s">
        <v>762</v>
      </c>
      <c r="C6" s="56" t="s">
        <v>761</v>
      </c>
    </row>
    <row r="7" spans="1:32">
      <c r="A7" s="56" t="s">
        <v>726</v>
      </c>
      <c r="B7" s="56" t="s">
        <v>727</v>
      </c>
      <c r="C7" s="56" t="s">
        <v>728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Props1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85DD3-38E9-4C98-AAD9-5F27633C3F0F}">
  <ds:schemaRefs>
    <ds:schemaRef ds:uri="http://purl.org/dc/terms/"/>
    <ds:schemaRef ds:uri="http://purl.org/dc/dcmitype/"/>
    <ds:schemaRef ds:uri="3cb7e752-35bb-4fb3-8f6b-68ce7a7562c8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41721d3a-b979-4cdb-9d84-f2089bbb847f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2025-05-16T16:28:56Z</dcterms:created>
  <dcterms:modified xsi:type="dcterms:W3CDTF">2025-07-10T18:30:31Z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