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gianlucafugante/Desktop/Lab Misure Nucleari/Compton18/Calibrazione voltaggio/"/>
    </mc:Choice>
  </mc:AlternateContent>
  <xr:revisionPtr revIDLastSave="0" documentId="13_ncr:1_{FCB889F3-A732-BA43-A5D7-667768CC9AD8}" xr6:coauthVersionLast="31" xr6:coauthVersionMax="31" xr10:uidLastSave="{00000000-0000-0000-0000-000000000000}"/>
  <bookViews>
    <workbookView xWindow="6680" yWindow="460" windowWidth="15420" windowHeight="14200" xr2:uid="{00000000-000D-0000-FFFF-FFFF00000000}"/>
  </bookViews>
  <sheets>
    <sheet name="NaI" sheetId="1" r:id="rId1"/>
    <sheet name="CeBr3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" i="1" l="1"/>
  <c r="H20" i="1"/>
  <c r="H21" i="1"/>
  <c r="H22" i="1"/>
  <c r="H23" i="1"/>
  <c r="H24" i="1"/>
  <c r="H25" i="1"/>
  <c r="H26" i="1"/>
  <c r="H27" i="1"/>
  <c r="H18" i="1"/>
  <c r="H22" i="2"/>
  <c r="H23" i="2"/>
  <c r="H24" i="2"/>
  <c r="H25" i="2"/>
  <c r="H26" i="2"/>
  <c r="H27" i="2"/>
  <c r="H28" i="2"/>
  <c r="H29" i="2"/>
  <c r="H21" i="2"/>
  <c r="A22" i="2" l="1"/>
  <c r="A23" i="2"/>
  <c r="A24" i="2"/>
  <c r="A25" i="2"/>
  <c r="A26" i="2"/>
  <c r="A27" i="2"/>
  <c r="A28" i="2"/>
  <c r="A29" i="2"/>
  <c r="A21" i="2"/>
</calcChain>
</file>

<file path=xl/sharedStrings.xml><?xml version="1.0" encoding="utf-8"?>
<sst xmlns="http://schemas.openxmlformats.org/spreadsheetml/2006/main" count="27" uniqueCount="12">
  <si>
    <t>deltaV</t>
  </si>
  <si>
    <t>picco</t>
  </si>
  <si>
    <t xml:space="preserve">FWHM </t>
  </si>
  <si>
    <t>area</t>
  </si>
  <si>
    <t>delta</t>
  </si>
  <si>
    <t>sigma</t>
  </si>
  <si>
    <t>ERA DELL'NAI!!</t>
  </si>
  <si>
    <t>R</t>
  </si>
  <si>
    <t>3700-4700</t>
  </si>
  <si>
    <t>1400-1900</t>
  </si>
  <si>
    <t>4300-5200</t>
  </si>
  <si>
    <t>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</si>
</sst>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0458092738407698"/>
          <c:y val="0.18097222222222226"/>
          <c:w val="0.84586351706036744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NaI!$D$4:$D$12</c:f>
                <c:numCache>
                  <c:formatCode>General</c:formatCode>
                  <c:ptCount val="9"/>
                  <c:pt idx="0">
                    <c:v>570</c:v>
                  </c:pt>
                  <c:pt idx="1">
                    <c:v>702</c:v>
                  </c:pt>
                  <c:pt idx="2">
                    <c:v>780</c:v>
                  </c:pt>
                  <c:pt idx="3">
                    <c:v>779</c:v>
                  </c:pt>
                  <c:pt idx="4">
                    <c:v>911</c:v>
                  </c:pt>
                  <c:pt idx="5">
                    <c:v>816</c:v>
                  </c:pt>
                  <c:pt idx="6">
                    <c:v>819</c:v>
                  </c:pt>
                  <c:pt idx="7">
                    <c:v>753</c:v>
                  </c:pt>
                  <c:pt idx="8">
                    <c:v>809</c:v>
                  </c:pt>
                </c:numCache>
              </c:numRef>
            </c:plus>
            <c:minus>
              <c:numRef>
                <c:f>NaI!$D$4:$D$12</c:f>
                <c:numCache>
                  <c:formatCode>General</c:formatCode>
                  <c:ptCount val="9"/>
                  <c:pt idx="0">
                    <c:v>570</c:v>
                  </c:pt>
                  <c:pt idx="1">
                    <c:v>702</c:v>
                  </c:pt>
                  <c:pt idx="2">
                    <c:v>780</c:v>
                  </c:pt>
                  <c:pt idx="3">
                    <c:v>779</c:v>
                  </c:pt>
                  <c:pt idx="4">
                    <c:v>911</c:v>
                  </c:pt>
                  <c:pt idx="5">
                    <c:v>816</c:v>
                  </c:pt>
                  <c:pt idx="6">
                    <c:v>819</c:v>
                  </c:pt>
                  <c:pt idx="7">
                    <c:v>753</c:v>
                  </c:pt>
                  <c:pt idx="8">
                    <c:v>809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NaI!$B$4:$B$12</c:f>
              <c:numCache>
                <c:formatCode>General</c:formatCode>
                <c:ptCount val="9"/>
                <c:pt idx="0">
                  <c:v>600</c:v>
                </c:pt>
                <c:pt idx="1">
                  <c:v>620</c:v>
                </c:pt>
                <c:pt idx="2">
                  <c:v>640</c:v>
                </c:pt>
                <c:pt idx="3">
                  <c:v>660</c:v>
                </c:pt>
                <c:pt idx="4">
                  <c:v>680</c:v>
                </c:pt>
                <c:pt idx="5">
                  <c:v>700</c:v>
                </c:pt>
                <c:pt idx="6">
                  <c:v>720</c:v>
                </c:pt>
                <c:pt idx="7">
                  <c:v>740</c:v>
                </c:pt>
                <c:pt idx="8">
                  <c:v>760</c:v>
                </c:pt>
              </c:numCache>
            </c:numRef>
          </c:xVal>
          <c:yVal>
            <c:numRef>
              <c:f>NaI!$C$4:$C$12</c:f>
              <c:numCache>
                <c:formatCode>General</c:formatCode>
                <c:ptCount val="9"/>
                <c:pt idx="0">
                  <c:v>12539</c:v>
                </c:pt>
                <c:pt idx="1">
                  <c:v>12456</c:v>
                </c:pt>
                <c:pt idx="2">
                  <c:v>11899</c:v>
                </c:pt>
                <c:pt idx="3">
                  <c:v>12447</c:v>
                </c:pt>
                <c:pt idx="4">
                  <c:v>12569</c:v>
                </c:pt>
                <c:pt idx="5">
                  <c:v>12217</c:v>
                </c:pt>
                <c:pt idx="6">
                  <c:v>12397</c:v>
                </c:pt>
                <c:pt idx="7">
                  <c:v>12677</c:v>
                </c:pt>
                <c:pt idx="8">
                  <c:v>12675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93-44D7-837E-018FAD3C96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894416"/>
        <c:axId val="163894832"/>
      </c:scatterChart>
      <c:valAx>
        <c:axId val="163894416"/>
        <c:scaling>
          <c:orientation val="minMax"/>
          <c:min val="5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894832"/>
        <c:crosses val="autoZero"/>
        <c:crossBetween val="midCat"/>
      </c:valAx>
      <c:valAx>
        <c:axId val="163894832"/>
        <c:scaling>
          <c:orientation val="minMax"/>
          <c:min val="1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89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NaI!$D$18:$D$27</c:f>
                <c:numCache>
                  <c:formatCode>General</c:formatCode>
                  <c:ptCount val="10"/>
                  <c:pt idx="0">
                    <c:v>364.22800000000001</c:v>
                  </c:pt>
                  <c:pt idx="1">
                    <c:v>346.25200000000001</c:v>
                  </c:pt>
                  <c:pt idx="2">
                    <c:v>378.589</c:v>
                  </c:pt>
                  <c:pt idx="3">
                    <c:v>237.8</c:v>
                  </c:pt>
                  <c:pt idx="4">
                    <c:v>344.98099999999999</c:v>
                  </c:pt>
                  <c:pt idx="5">
                    <c:v>385.94299999999998</c:v>
                  </c:pt>
                  <c:pt idx="6">
                    <c:v>336.58600000000001</c:v>
                  </c:pt>
                  <c:pt idx="7">
                    <c:v>344.26499999999999</c:v>
                  </c:pt>
                  <c:pt idx="8">
                    <c:v>248.238</c:v>
                  </c:pt>
                  <c:pt idx="9">
                    <c:v>244.761</c:v>
                  </c:pt>
                </c:numCache>
              </c:numRef>
            </c:plus>
            <c:minus>
              <c:numRef>
                <c:f>NaI!$D$18:$D$27</c:f>
                <c:numCache>
                  <c:formatCode>General</c:formatCode>
                  <c:ptCount val="10"/>
                  <c:pt idx="0">
                    <c:v>364.22800000000001</c:v>
                  </c:pt>
                  <c:pt idx="1">
                    <c:v>346.25200000000001</c:v>
                  </c:pt>
                  <c:pt idx="2">
                    <c:v>378.589</c:v>
                  </c:pt>
                  <c:pt idx="3">
                    <c:v>237.8</c:v>
                  </c:pt>
                  <c:pt idx="4">
                    <c:v>344.98099999999999</c:v>
                  </c:pt>
                  <c:pt idx="5">
                    <c:v>385.94299999999998</c:v>
                  </c:pt>
                  <c:pt idx="6">
                    <c:v>336.58600000000001</c:v>
                  </c:pt>
                  <c:pt idx="7">
                    <c:v>344.26499999999999</c:v>
                  </c:pt>
                  <c:pt idx="8">
                    <c:v>248.238</c:v>
                  </c:pt>
                  <c:pt idx="9">
                    <c:v>244.761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NaI!$B$18:$B$27</c:f>
              <c:numCache>
                <c:formatCode>General</c:formatCode>
                <c:ptCount val="10"/>
                <c:pt idx="0">
                  <c:v>600</c:v>
                </c:pt>
                <c:pt idx="1">
                  <c:v>620</c:v>
                </c:pt>
                <c:pt idx="2">
                  <c:v>640</c:v>
                </c:pt>
                <c:pt idx="3">
                  <c:v>660</c:v>
                </c:pt>
                <c:pt idx="4">
                  <c:v>680</c:v>
                </c:pt>
                <c:pt idx="5">
                  <c:v>700</c:v>
                </c:pt>
                <c:pt idx="6">
                  <c:v>720</c:v>
                </c:pt>
                <c:pt idx="7">
                  <c:v>740</c:v>
                </c:pt>
                <c:pt idx="8">
                  <c:v>760</c:v>
                </c:pt>
                <c:pt idx="9">
                  <c:v>780</c:v>
                </c:pt>
              </c:numCache>
            </c:numRef>
          </c:xVal>
          <c:yVal>
            <c:numRef>
              <c:f>NaI!$C$18:$C$27</c:f>
              <c:numCache>
                <c:formatCode>General</c:formatCode>
                <c:ptCount val="10"/>
                <c:pt idx="0">
                  <c:v>14154.2</c:v>
                </c:pt>
                <c:pt idx="1">
                  <c:v>12731.5</c:v>
                </c:pt>
                <c:pt idx="2">
                  <c:v>13171.3</c:v>
                </c:pt>
                <c:pt idx="3">
                  <c:v>13501.6</c:v>
                </c:pt>
                <c:pt idx="4">
                  <c:v>13856.1</c:v>
                </c:pt>
                <c:pt idx="5">
                  <c:v>12528.5</c:v>
                </c:pt>
                <c:pt idx="6">
                  <c:v>13000.4</c:v>
                </c:pt>
                <c:pt idx="7">
                  <c:v>12824.1</c:v>
                </c:pt>
                <c:pt idx="8">
                  <c:v>12926.4</c:v>
                </c:pt>
                <c:pt idx="9">
                  <c:v>12782.6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0F-F148-8839-8998F7E0C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4602975"/>
        <c:axId val="1534604671"/>
      </c:scatterChart>
      <c:valAx>
        <c:axId val="1534602975"/>
        <c:scaling>
          <c:orientation val="minMax"/>
          <c:max val="800"/>
          <c:min val="5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4604671"/>
        <c:crosses val="autoZero"/>
        <c:crossBetween val="midCat"/>
      </c:valAx>
      <c:valAx>
        <c:axId val="1534604671"/>
        <c:scaling>
          <c:orientation val="minMax"/>
          <c:max val="15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34602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9025371828521433E-2"/>
          <c:y val="0.19486111111111112"/>
          <c:w val="0.84586351706036744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CeBr3!$D$4:$D$14</c:f>
                <c:numCache>
                  <c:formatCode>General</c:formatCode>
                  <c:ptCount val="11"/>
                  <c:pt idx="0">
                    <c:v>529</c:v>
                  </c:pt>
                  <c:pt idx="1">
                    <c:v>451</c:v>
                  </c:pt>
                  <c:pt idx="2">
                    <c:v>424</c:v>
                  </c:pt>
                  <c:pt idx="3">
                    <c:v>425</c:v>
                  </c:pt>
                  <c:pt idx="4">
                    <c:v>449</c:v>
                  </c:pt>
                  <c:pt idx="5">
                    <c:v>442</c:v>
                  </c:pt>
                  <c:pt idx="6">
                    <c:v>410</c:v>
                  </c:pt>
                  <c:pt idx="7">
                    <c:v>458</c:v>
                  </c:pt>
                  <c:pt idx="8">
                    <c:v>436</c:v>
                  </c:pt>
                  <c:pt idx="9">
                    <c:v>440</c:v>
                  </c:pt>
                </c:numCache>
              </c:numRef>
            </c:plus>
            <c:minus>
              <c:numRef>
                <c:f>CeBr3!$D$4:$D$14</c:f>
                <c:numCache>
                  <c:formatCode>General</c:formatCode>
                  <c:ptCount val="11"/>
                  <c:pt idx="0">
                    <c:v>529</c:v>
                  </c:pt>
                  <c:pt idx="1">
                    <c:v>451</c:v>
                  </c:pt>
                  <c:pt idx="2">
                    <c:v>424</c:v>
                  </c:pt>
                  <c:pt idx="3">
                    <c:v>425</c:v>
                  </c:pt>
                  <c:pt idx="4">
                    <c:v>449</c:v>
                  </c:pt>
                  <c:pt idx="5">
                    <c:v>442</c:v>
                  </c:pt>
                  <c:pt idx="6">
                    <c:v>410</c:v>
                  </c:pt>
                  <c:pt idx="7">
                    <c:v>458</c:v>
                  </c:pt>
                  <c:pt idx="8">
                    <c:v>436</c:v>
                  </c:pt>
                  <c:pt idx="9">
                    <c:v>440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CeBr3!$B$4:$B$14</c:f>
              <c:numCache>
                <c:formatCode>General</c:formatCode>
                <c:ptCount val="11"/>
                <c:pt idx="0">
                  <c:v>600</c:v>
                </c:pt>
                <c:pt idx="1">
                  <c:v>620</c:v>
                </c:pt>
                <c:pt idx="2">
                  <c:v>640</c:v>
                </c:pt>
                <c:pt idx="3">
                  <c:v>660</c:v>
                </c:pt>
                <c:pt idx="4">
                  <c:v>680</c:v>
                </c:pt>
                <c:pt idx="5">
                  <c:v>700</c:v>
                </c:pt>
                <c:pt idx="6">
                  <c:v>720</c:v>
                </c:pt>
                <c:pt idx="7">
                  <c:v>740</c:v>
                </c:pt>
                <c:pt idx="8">
                  <c:v>760</c:v>
                </c:pt>
                <c:pt idx="9">
                  <c:v>780</c:v>
                </c:pt>
              </c:numCache>
            </c:numRef>
          </c:xVal>
          <c:yVal>
            <c:numRef>
              <c:f>CeBr3!$C$4:$C$14</c:f>
              <c:numCache>
                <c:formatCode>General</c:formatCode>
                <c:ptCount val="11"/>
                <c:pt idx="0">
                  <c:v>12504</c:v>
                </c:pt>
                <c:pt idx="1">
                  <c:v>12308</c:v>
                </c:pt>
                <c:pt idx="2">
                  <c:v>12130</c:v>
                </c:pt>
                <c:pt idx="3">
                  <c:v>12448</c:v>
                </c:pt>
                <c:pt idx="4">
                  <c:v>12405</c:v>
                </c:pt>
                <c:pt idx="5">
                  <c:v>11708</c:v>
                </c:pt>
                <c:pt idx="6">
                  <c:v>12973</c:v>
                </c:pt>
                <c:pt idx="7">
                  <c:v>12467</c:v>
                </c:pt>
                <c:pt idx="8">
                  <c:v>12315</c:v>
                </c:pt>
                <c:pt idx="9">
                  <c:v>12544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AF-4499-98C1-2177D2AC0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894416"/>
        <c:axId val="163894832"/>
      </c:scatterChart>
      <c:valAx>
        <c:axId val="163894416"/>
        <c:scaling>
          <c:orientation val="minMax"/>
          <c:min val="5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894832"/>
        <c:crosses val="autoZero"/>
        <c:crossBetween val="midCat"/>
      </c:valAx>
      <c:valAx>
        <c:axId val="163894832"/>
        <c:scaling>
          <c:orientation val="minMax"/>
          <c:min val="1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389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Area</a:t>
            </a:r>
          </a:p>
        </c:rich>
      </c:tx>
      <c:layout>
        <c:manualLayout>
          <c:xMode val="edge"/>
          <c:yMode val="edge"/>
          <c:x val="0.31751377952755905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v>Area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CeBr3!$D$21:$D$29</c:f>
                <c:numCache>
                  <c:formatCode>General</c:formatCode>
                  <c:ptCount val="9"/>
                  <c:pt idx="0">
                    <c:v>534.73400000000004</c:v>
                  </c:pt>
                  <c:pt idx="1">
                    <c:v>304.19099999999997</c:v>
                  </c:pt>
                  <c:pt idx="2">
                    <c:v>312.40499999999997</c:v>
                  </c:pt>
                  <c:pt idx="3">
                    <c:v>359.96600000000001</c:v>
                  </c:pt>
                  <c:pt idx="4">
                    <c:v>383.93200000000002</c:v>
                  </c:pt>
                  <c:pt idx="5">
                    <c:v>399.798</c:v>
                  </c:pt>
                  <c:pt idx="6">
                    <c:v>397.589</c:v>
                  </c:pt>
                  <c:pt idx="7">
                    <c:v>435.55799999999999</c:v>
                  </c:pt>
                  <c:pt idx="8">
                    <c:v>336.76400000000001</c:v>
                  </c:pt>
                </c:numCache>
              </c:numRef>
            </c:plus>
            <c:minus>
              <c:numRef>
                <c:f>CeBr3!$D$21:$D$29</c:f>
                <c:numCache>
                  <c:formatCode>General</c:formatCode>
                  <c:ptCount val="9"/>
                  <c:pt idx="0">
                    <c:v>534.73400000000004</c:v>
                  </c:pt>
                  <c:pt idx="1">
                    <c:v>304.19099999999997</c:v>
                  </c:pt>
                  <c:pt idx="2">
                    <c:v>312.40499999999997</c:v>
                  </c:pt>
                  <c:pt idx="3">
                    <c:v>359.96600000000001</c:v>
                  </c:pt>
                  <c:pt idx="4">
                    <c:v>383.93200000000002</c:v>
                  </c:pt>
                  <c:pt idx="5">
                    <c:v>399.798</c:v>
                  </c:pt>
                  <c:pt idx="6">
                    <c:v>397.589</c:v>
                  </c:pt>
                  <c:pt idx="7">
                    <c:v>435.55799999999999</c:v>
                  </c:pt>
                  <c:pt idx="8">
                    <c:v>336.76400000000001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CeBr3!$B$21:$B$29</c:f>
              <c:numCache>
                <c:formatCode>General</c:formatCode>
                <c:ptCount val="9"/>
                <c:pt idx="0">
                  <c:v>640</c:v>
                </c:pt>
                <c:pt idx="1">
                  <c:v>660</c:v>
                </c:pt>
                <c:pt idx="2">
                  <c:v>680</c:v>
                </c:pt>
                <c:pt idx="3">
                  <c:v>700</c:v>
                </c:pt>
                <c:pt idx="4">
                  <c:v>720</c:v>
                </c:pt>
                <c:pt idx="5">
                  <c:v>740</c:v>
                </c:pt>
                <c:pt idx="6">
                  <c:v>760</c:v>
                </c:pt>
                <c:pt idx="7">
                  <c:v>780</c:v>
                </c:pt>
                <c:pt idx="8">
                  <c:v>800</c:v>
                </c:pt>
              </c:numCache>
            </c:numRef>
          </c:xVal>
          <c:yVal>
            <c:numRef>
              <c:f>CeBr3!$C$21:$C$29</c:f>
              <c:numCache>
                <c:formatCode>General</c:formatCode>
                <c:ptCount val="9"/>
                <c:pt idx="0">
                  <c:v>13873.6</c:v>
                </c:pt>
                <c:pt idx="1">
                  <c:v>13680</c:v>
                </c:pt>
                <c:pt idx="2">
                  <c:v>13889.4</c:v>
                </c:pt>
                <c:pt idx="3">
                  <c:v>13822.2</c:v>
                </c:pt>
                <c:pt idx="4">
                  <c:v>13743</c:v>
                </c:pt>
                <c:pt idx="5">
                  <c:v>13782</c:v>
                </c:pt>
                <c:pt idx="6">
                  <c:v>12996.2</c:v>
                </c:pt>
                <c:pt idx="7">
                  <c:v>13797.7</c:v>
                </c:pt>
                <c:pt idx="8">
                  <c:v>13934.8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094-0242-8176-A61C72FAF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6029488"/>
        <c:axId val="776031184"/>
      </c:scatterChart>
      <c:valAx>
        <c:axId val="776029488"/>
        <c:scaling>
          <c:orientation val="minMax"/>
          <c:min val="6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76031184"/>
        <c:crosses val="autoZero"/>
        <c:crossBetween val="midCat"/>
      </c:valAx>
      <c:valAx>
        <c:axId val="776031184"/>
        <c:scaling>
          <c:orientation val="minMax"/>
          <c:max val="14500"/>
          <c:min val="13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76029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0</xdr:row>
      <xdr:rowOff>114300</xdr:rowOff>
    </xdr:from>
    <xdr:to>
      <xdr:col>14</xdr:col>
      <xdr:colOff>76200</xdr:colOff>
      <xdr:row>14</xdr:row>
      <xdr:rowOff>171450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539750</xdr:colOff>
      <xdr:row>18</xdr:row>
      <xdr:rowOff>50800</xdr:rowOff>
    </xdr:from>
    <xdr:to>
      <xdr:col>14</xdr:col>
      <xdr:colOff>457200</xdr:colOff>
      <xdr:row>32</xdr:row>
      <xdr:rowOff>127000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AA8DF92-1025-444E-81EA-316E0DC710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14</xdr:col>
      <xdr:colOff>304800</xdr:colOff>
      <xdr:row>17</xdr:row>
      <xdr:rowOff>66675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361950</xdr:colOff>
      <xdr:row>18</xdr:row>
      <xdr:rowOff>127000</xdr:rowOff>
    </xdr:from>
    <xdr:to>
      <xdr:col>15</xdr:col>
      <xdr:colOff>222250</xdr:colOff>
      <xdr:row>33</xdr:row>
      <xdr:rowOff>12700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E50E37E4-3906-B949-BF22-C56E7C8EC5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7"/>
  <sheetViews>
    <sheetView tabSelected="1" topLeftCell="A8" zoomScale="91" workbookViewId="0">
      <selection activeCell="F33" sqref="F33"/>
    </sheetView>
  </sheetViews>
  <sheetFormatPr baseColWidth="10" defaultColWidth="8.83203125" defaultRowHeight="15" x14ac:dyDescent="0.2"/>
  <cols>
    <col min="6" max="6" width="12.1640625" customWidth="1"/>
  </cols>
  <sheetData>
    <row r="3" spans="2:6" ht="16" thickBot="1" x14ac:dyDescent="0.25">
      <c r="B3" s="1" t="s">
        <v>0</v>
      </c>
      <c r="C3" s="1" t="s">
        <v>3</v>
      </c>
      <c r="D3" s="1" t="s">
        <v>4</v>
      </c>
      <c r="E3" s="1" t="s">
        <v>1</v>
      </c>
      <c r="F3" s="1" t="s">
        <v>2</v>
      </c>
    </row>
    <row r="4" spans="2:6" ht="16" thickTop="1" x14ac:dyDescent="0.2">
      <c r="B4">
        <v>600</v>
      </c>
      <c r="C4">
        <v>12539</v>
      </c>
      <c r="D4">
        <v>570</v>
      </c>
      <c r="E4">
        <v>2361.62</v>
      </c>
      <c r="F4">
        <v>51.83</v>
      </c>
    </row>
    <row r="5" spans="2:6" x14ac:dyDescent="0.2">
      <c r="B5">
        <v>620</v>
      </c>
      <c r="C5">
        <v>12456</v>
      </c>
      <c r="D5">
        <v>702</v>
      </c>
      <c r="E5">
        <v>3173.16</v>
      </c>
      <c r="F5">
        <v>65.59</v>
      </c>
    </row>
    <row r="6" spans="2:6" x14ac:dyDescent="0.2">
      <c r="B6">
        <v>640</v>
      </c>
      <c r="C6">
        <v>11899</v>
      </c>
      <c r="D6">
        <v>780</v>
      </c>
      <c r="E6">
        <v>3836.73</v>
      </c>
      <c r="F6">
        <v>3</v>
      </c>
    </row>
    <row r="7" spans="2:6" x14ac:dyDescent="0.2">
      <c r="B7">
        <v>660</v>
      </c>
      <c r="C7">
        <v>12447</v>
      </c>
      <c r="D7">
        <v>779</v>
      </c>
      <c r="E7">
        <v>4899.78</v>
      </c>
      <c r="F7">
        <v>6.82</v>
      </c>
    </row>
    <row r="8" spans="2:6" x14ac:dyDescent="0.2">
      <c r="B8">
        <v>680</v>
      </c>
      <c r="C8">
        <v>12569</v>
      </c>
      <c r="D8">
        <v>911</v>
      </c>
      <c r="E8">
        <v>6305.05</v>
      </c>
      <c r="F8">
        <v>86.84</v>
      </c>
    </row>
    <row r="9" spans="2:6" x14ac:dyDescent="0.2">
      <c r="B9">
        <v>700</v>
      </c>
      <c r="C9">
        <v>12217</v>
      </c>
      <c r="D9">
        <v>816</v>
      </c>
      <c r="E9">
        <v>4158.08</v>
      </c>
      <c r="F9">
        <v>106.48</v>
      </c>
    </row>
    <row r="10" spans="2:6" x14ac:dyDescent="0.2">
      <c r="B10">
        <v>720</v>
      </c>
      <c r="C10">
        <v>12397</v>
      </c>
      <c r="D10">
        <v>819</v>
      </c>
      <c r="E10">
        <v>4749.49</v>
      </c>
      <c r="F10">
        <v>8.19</v>
      </c>
    </row>
    <row r="11" spans="2:6" x14ac:dyDescent="0.2">
      <c r="B11">
        <v>740</v>
      </c>
      <c r="C11">
        <v>12677</v>
      </c>
      <c r="D11">
        <v>753</v>
      </c>
      <c r="E11">
        <v>5876.46</v>
      </c>
      <c r="F11">
        <v>6.39</v>
      </c>
    </row>
    <row r="12" spans="2:6" x14ac:dyDescent="0.2">
      <c r="B12">
        <v>760</v>
      </c>
      <c r="C12">
        <v>12675</v>
      </c>
      <c r="D12">
        <v>809</v>
      </c>
      <c r="E12">
        <v>5475.16</v>
      </c>
      <c r="F12">
        <v>4.71</v>
      </c>
    </row>
    <row r="17" spans="2:8" ht="16" thickBot="1" x14ac:dyDescent="0.25">
      <c r="B17" s="1" t="s">
        <v>0</v>
      </c>
      <c r="C17" s="1" t="s">
        <v>3</v>
      </c>
      <c r="D17" s="1" t="s">
        <v>4</v>
      </c>
      <c r="E17" s="1" t="s">
        <v>1</v>
      </c>
      <c r="F17" s="1" t="s">
        <v>5</v>
      </c>
      <c r="H17" t="s">
        <v>11</v>
      </c>
    </row>
    <row r="18" spans="2:8" ht="16" thickTop="1" x14ac:dyDescent="0.2">
      <c r="B18">
        <v>600</v>
      </c>
      <c r="C18">
        <v>14154.2</v>
      </c>
      <c r="D18">
        <v>364.22800000000001</v>
      </c>
      <c r="E18">
        <v>2392.5300000000002</v>
      </c>
      <c r="F18">
        <v>123.97</v>
      </c>
      <c r="H18">
        <f>100*D18/C18</f>
        <v>2.5732856678583036</v>
      </c>
    </row>
    <row r="19" spans="2:8" x14ac:dyDescent="0.2">
      <c r="B19">
        <v>620</v>
      </c>
      <c r="C19">
        <v>12731.5</v>
      </c>
      <c r="D19">
        <v>346.25200000000001</v>
      </c>
      <c r="E19">
        <v>1675.68</v>
      </c>
      <c r="F19">
        <v>97.210999999999999</v>
      </c>
      <c r="G19" t="s">
        <v>9</v>
      </c>
      <c r="H19">
        <f t="shared" ref="H19:H27" si="0">100*D19/C19</f>
        <v>2.7196481168754669</v>
      </c>
    </row>
    <row r="20" spans="2:8" x14ac:dyDescent="0.2">
      <c r="B20">
        <v>640</v>
      </c>
      <c r="C20">
        <v>13171.3</v>
      </c>
      <c r="D20">
        <v>378.589</v>
      </c>
      <c r="E20">
        <v>3840.91</v>
      </c>
      <c r="F20">
        <v>190.589</v>
      </c>
      <c r="H20">
        <f t="shared" si="0"/>
        <v>2.8743480142430893</v>
      </c>
    </row>
    <row r="21" spans="2:8" x14ac:dyDescent="0.2">
      <c r="B21">
        <v>660</v>
      </c>
      <c r="C21">
        <v>13501.6</v>
      </c>
      <c r="D21">
        <v>237.8</v>
      </c>
      <c r="E21">
        <v>4982.28</v>
      </c>
      <c r="F21">
        <v>238.84100000000001</v>
      </c>
      <c r="H21">
        <f t="shared" si="0"/>
        <v>1.7612727380458613</v>
      </c>
    </row>
    <row r="22" spans="2:8" x14ac:dyDescent="0.2">
      <c r="B22">
        <v>680</v>
      </c>
      <c r="C22">
        <v>13856.1</v>
      </c>
      <c r="D22">
        <v>344.98099999999999</v>
      </c>
      <c r="E22">
        <v>3189.91</v>
      </c>
      <c r="F22">
        <v>164.95</v>
      </c>
      <c r="H22">
        <f t="shared" si="0"/>
        <v>2.4897409805067801</v>
      </c>
    </row>
    <row r="23" spans="2:8" x14ac:dyDescent="0.2">
      <c r="B23">
        <v>700</v>
      </c>
      <c r="C23">
        <v>12528.5</v>
      </c>
      <c r="D23">
        <v>385.94299999999998</v>
      </c>
      <c r="E23">
        <v>4205.9399999999996</v>
      </c>
      <c r="F23">
        <v>212.709</v>
      </c>
      <c r="G23" t="s">
        <v>8</v>
      </c>
      <c r="H23">
        <f t="shared" si="0"/>
        <v>3.0805204134573168</v>
      </c>
    </row>
    <row r="24" spans="2:8" x14ac:dyDescent="0.2">
      <c r="B24">
        <v>720</v>
      </c>
      <c r="C24">
        <v>13000.4</v>
      </c>
      <c r="D24">
        <v>336.58600000000001</v>
      </c>
      <c r="E24">
        <v>4768.21</v>
      </c>
      <c r="F24">
        <v>223.99600000000001</v>
      </c>
      <c r="G24" t="s">
        <v>10</v>
      </c>
      <c r="H24">
        <f t="shared" si="0"/>
        <v>2.5890434140487986</v>
      </c>
    </row>
    <row r="25" spans="2:8" x14ac:dyDescent="0.2">
      <c r="B25">
        <v>740</v>
      </c>
      <c r="C25">
        <v>12824.1</v>
      </c>
      <c r="D25">
        <v>344.26499999999999</v>
      </c>
      <c r="E25">
        <v>6323.92</v>
      </c>
      <c r="F25">
        <v>286.76</v>
      </c>
      <c r="H25">
        <f t="shared" si="0"/>
        <v>2.6845158724588858</v>
      </c>
    </row>
    <row r="26" spans="2:8" x14ac:dyDescent="0.2">
      <c r="B26">
        <v>760</v>
      </c>
      <c r="C26">
        <v>12926.4</v>
      </c>
      <c r="D26">
        <v>248.238</v>
      </c>
      <c r="E26">
        <v>5486.06</v>
      </c>
      <c r="F26">
        <v>230.392</v>
      </c>
      <c r="H26">
        <f t="shared" si="0"/>
        <v>1.9203954697363534</v>
      </c>
    </row>
    <row r="27" spans="2:8" x14ac:dyDescent="0.2">
      <c r="B27">
        <v>780</v>
      </c>
      <c r="C27">
        <v>12782.6</v>
      </c>
      <c r="D27">
        <v>244.761</v>
      </c>
      <c r="E27">
        <v>6556.39</v>
      </c>
      <c r="F27">
        <v>269.89</v>
      </c>
      <c r="H27">
        <f t="shared" si="0"/>
        <v>1.9147982413593476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H29"/>
  <sheetViews>
    <sheetView zoomScale="95" workbookViewId="0">
      <selection activeCell="G32" sqref="G32"/>
    </sheetView>
  </sheetViews>
  <sheetFormatPr baseColWidth="10" defaultColWidth="8.83203125" defaultRowHeight="15" x14ac:dyDescent="0.2"/>
  <cols>
    <col min="7" max="7" width="12" customWidth="1"/>
  </cols>
  <sheetData>
    <row r="3" spans="2:6" ht="16" thickBot="1" x14ac:dyDescent="0.25">
      <c r="B3" s="1" t="s">
        <v>0</v>
      </c>
      <c r="C3" s="1" t="s">
        <v>3</v>
      </c>
      <c r="D3" s="1" t="s">
        <v>4</v>
      </c>
      <c r="E3" s="1" t="s">
        <v>1</v>
      </c>
      <c r="F3" s="1" t="s">
        <v>2</v>
      </c>
    </row>
    <row r="4" spans="2:6" ht="16" thickTop="1" x14ac:dyDescent="0.2">
      <c r="B4">
        <v>600</v>
      </c>
      <c r="C4">
        <v>12504</v>
      </c>
      <c r="D4">
        <v>529</v>
      </c>
      <c r="E4">
        <v>1063.96</v>
      </c>
      <c r="F4">
        <v>62.92</v>
      </c>
    </row>
    <row r="5" spans="2:6" x14ac:dyDescent="0.2">
      <c r="B5">
        <v>620</v>
      </c>
      <c r="C5">
        <v>12308</v>
      </c>
      <c r="D5">
        <v>451</v>
      </c>
      <c r="E5">
        <v>1060.31</v>
      </c>
      <c r="F5">
        <v>69.900000000000006</v>
      </c>
    </row>
    <row r="6" spans="2:6" x14ac:dyDescent="0.2">
      <c r="B6">
        <v>640</v>
      </c>
      <c r="C6">
        <v>12130</v>
      </c>
      <c r="D6">
        <v>424</v>
      </c>
      <c r="E6">
        <v>1043.96</v>
      </c>
      <c r="F6">
        <v>75.95</v>
      </c>
    </row>
    <row r="7" spans="2:6" x14ac:dyDescent="0.2">
      <c r="B7">
        <v>660</v>
      </c>
      <c r="C7">
        <v>12448</v>
      </c>
      <c r="D7">
        <v>425</v>
      </c>
      <c r="E7">
        <v>1040.1400000000001</v>
      </c>
      <c r="F7">
        <v>86.6</v>
      </c>
    </row>
    <row r="8" spans="2:6" x14ac:dyDescent="0.2">
      <c r="B8">
        <v>680</v>
      </c>
      <c r="C8">
        <v>12405</v>
      </c>
      <c r="D8">
        <v>449</v>
      </c>
      <c r="E8">
        <v>1018.87</v>
      </c>
      <c r="F8">
        <v>69.08</v>
      </c>
    </row>
    <row r="9" spans="2:6" x14ac:dyDescent="0.2">
      <c r="B9">
        <v>700</v>
      </c>
      <c r="C9">
        <v>11708</v>
      </c>
      <c r="D9">
        <v>442</v>
      </c>
      <c r="E9">
        <v>1023.87</v>
      </c>
      <c r="F9">
        <v>94.27</v>
      </c>
    </row>
    <row r="10" spans="2:6" x14ac:dyDescent="0.2">
      <c r="B10">
        <v>720</v>
      </c>
      <c r="C10">
        <v>12973</v>
      </c>
      <c r="D10">
        <v>410</v>
      </c>
      <c r="E10">
        <v>1018.28</v>
      </c>
      <c r="F10">
        <v>62.73</v>
      </c>
    </row>
    <row r="11" spans="2:6" x14ac:dyDescent="0.2">
      <c r="B11">
        <v>740</v>
      </c>
      <c r="C11">
        <v>12467</v>
      </c>
      <c r="D11">
        <v>458</v>
      </c>
      <c r="E11">
        <v>1013.45</v>
      </c>
      <c r="F11">
        <v>75.97</v>
      </c>
    </row>
    <row r="12" spans="2:6" x14ac:dyDescent="0.2">
      <c r="B12">
        <v>760</v>
      </c>
      <c r="C12">
        <v>12315</v>
      </c>
      <c r="D12">
        <v>436</v>
      </c>
      <c r="E12">
        <v>1011.21</v>
      </c>
      <c r="F12">
        <v>88.41</v>
      </c>
    </row>
    <row r="13" spans="2:6" x14ac:dyDescent="0.2">
      <c r="B13">
        <v>780</v>
      </c>
      <c r="C13">
        <v>12544</v>
      </c>
      <c r="D13">
        <v>440</v>
      </c>
      <c r="E13" s="2">
        <v>1007.48</v>
      </c>
      <c r="F13">
        <v>83.7</v>
      </c>
    </row>
    <row r="20" spans="1:8" ht="16" thickBot="1" x14ac:dyDescent="0.25">
      <c r="A20" t="s">
        <v>7</v>
      </c>
      <c r="B20" s="1" t="s">
        <v>0</v>
      </c>
      <c r="C20" s="1" t="s">
        <v>3</v>
      </c>
      <c r="D20" s="1" t="s">
        <v>4</v>
      </c>
      <c r="E20" s="1" t="s">
        <v>1</v>
      </c>
      <c r="F20" s="1" t="s">
        <v>5</v>
      </c>
      <c r="H20" t="s">
        <v>11</v>
      </c>
    </row>
    <row r="21" spans="1:8" ht="16" thickTop="1" x14ac:dyDescent="0.2">
      <c r="A21">
        <f t="shared" ref="A21:A29" si="0">F21/E21</f>
        <v>5.142399740031349E-2</v>
      </c>
      <c r="B21">
        <v>640</v>
      </c>
      <c r="C21">
        <v>13873.6</v>
      </c>
      <c r="D21">
        <v>534.73400000000004</v>
      </c>
      <c r="E21">
        <v>1046.28</v>
      </c>
      <c r="F21">
        <v>53.803899999999999</v>
      </c>
      <c r="H21">
        <f>100*D21/C21</f>
        <v>3.8543276438703726</v>
      </c>
    </row>
    <row r="22" spans="1:8" x14ac:dyDescent="0.2">
      <c r="A22">
        <f t="shared" si="0"/>
        <v>5.1045616398806663E-2</v>
      </c>
      <c r="B22">
        <v>660</v>
      </c>
      <c r="C22">
        <v>13680</v>
      </c>
      <c r="D22">
        <v>304.19099999999997</v>
      </c>
      <c r="E22" s="2">
        <v>1039.0999999999999</v>
      </c>
      <c r="F22">
        <v>53.041499999999999</v>
      </c>
      <c r="H22">
        <f t="shared" ref="H22:H29" si="1">100*D22/C22</f>
        <v>2.2236184210526315</v>
      </c>
    </row>
    <row r="23" spans="1:8" x14ac:dyDescent="0.2">
      <c r="A23">
        <f t="shared" si="0"/>
        <v>5.103125551827653E-2</v>
      </c>
      <c r="B23">
        <v>680</v>
      </c>
      <c r="C23">
        <v>13889.4</v>
      </c>
      <c r="D23">
        <v>312.40499999999997</v>
      </c>
      <c r="E23">
        <v>1019.34</v>
      </c>
      <c r="F23">
        <v>52.0182</v>
      </c>
      <c r="H23">
        <f t="shared" si="1"/>
        <v>2.2492332282172014</v>
      </c>
    </row>
    <row r="24" spans="1:8" x14ac:dyDescent="0.2">
      <c r="A24">
        <f t="shared" si="0"/>
        <v>5.1939661903646447E-2</v>
      </c>
      <c r="B24">
        <v>700</v>
      </c>
      <c r="C24">
        <v>13822.2</v>
      </c>
      <c r="D24">
        <v>359.96600000000001</v>
      </c>
      <c r="E24">
        <v>1024.56</v>
      </c>
      <c r="F24">
        <v>53.215299999999999</v>
      </c>
      <c r="H24">
        <f t="shared" si="1"/>
        <v>2.6042598139225301</v>
      </c>
    </row>
    <row r="25" spans="1:8" x14ac:dyDescent="0.2">
      <c r="A25">
        <f t="shared" si="0"/>
        <v>5.1250516701769583E-2</v>
      </c>
      <c r="B25">
        <v>720</v>
      </c>
      <c r="C25">
        <v>13743</v>
      </c>
      <c r="D25">
        <v>383.93200000000002</v>
      </c>
      <c r="E25">
        <v>1016.06</v>
      </c>
      <c r="F25">
        <v>52.073599999999999</v>
      </c>
      <c r="H25">
        <f t="shared" si="1"/>
        <v>2.7936549516117299</v>
      </c>
    </row>
    <row r="26" spans="1:8" x14ac:dyDescent="0.2">
      <c r="A26">
        <f t="shared" si="0"/>
        <v>5.0362094468001183E-2</v>
      </c>
      <c r="B26">
        <v>740</v>
      </c>
      <c r="C26">
        <v>13782</v>
      </c>
      <c r="D26">
        <v>399.798</v>
      </c>
      <c r="E26">
        <v>1014.1</v>
      </c>
      <c r="F26">
        <v>51.072200000000002</v>
      </c>
      <c r="H26">
        <f t="shared" si="1"/>
        <v>2.9008707009142363</v>
      </c>
    </row>
    <row r="27" spans="1:8" x14ac:dyDescent="0.2">
      <c r="A27">
        <f t="shared" si="0"/>
        <v>4.9811954000296144E-2</v>
      </c>
      <c r="B27">
        <v>760</v>
      </c>
      <c r="C27">
        <v>12996.2</v>
      </c>
      <c r="D27">
        <v>397.589</v>
      </c>
      <c r="E27">
        <v>1013.05</v>
      </c>
      <c r="F27">
        <v>50.462000000000003</v>
      </c>
      <c r="G27" s="3" t="s">
        <v>6</v>
      </c>
      <c r="H27">
        <f t="shared" si="1"/>
        <v>3.0592711715732293</v>
      </c>
    </row>
    <row r="28" spans="1:8" x14ac:dyDescent="0.2">
      <c r="A28">
        <f t="shared" si="0"/>
        <v>5.1573130600269607E-2</v>
      </c>
      <c r="B28">
        <v>780</v>
      </c>
      <c r="C28">
        <v>13797.7</v>
      </c>
      <c r="D28">
        <v>435.55799999999999</v>
      </c>
      <c r="E28">
        <v>1008.88</v>
      </c>
      <c r="F28">
        <v>52.031100000000002</v>
      </c>
      <c r="H28">
        <f t="shared" si="1"/>
        <v>3.1567435152235519</v>
      </c>
    </row>
    <row r="29" spans="1:8" x14ac:dyDescent="0.2">
      <c r="A29">
        <f t="shared" si="0"/>
        <v>5.1634136398436954E-2</v>
      </c>
      <c r="B29">
        <v>800</v>
      </c>
      <c r="C29">
        <v>13934.8</v>
      </c>
      <c r="D29">
        <v>336.76400000000001</v>
      </c>
      <c r="E29">
        <v>1005.73</v>
      </c>
      <c r="F29">
        <v>51.93</v>
      </c>
      <c r="H29">
        <f t="shared" si="1"/>
        <v>2.4167121164279362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NaI</vt:lpstr>
      <vt:lpstr>CeBr3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EMeroni</dc:creator>
  <cp:lastModifiedBy>Gianluca Fugante</cp:lastModifiedBy>
  <dcterms:created xsi:type="dcterms:W3CDTF">2018-03-20T15:28:04Z</dcterms:created>
  <dcterms:modified xsi:type="dcterms:W3CDTF">2018-04-15T13:50:47Z</dcterms:modified>
</cp:coreProperties>
</file>