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标准模板" sheetId="1" r:id="rId1"/>
    <sheet name="四川菲斯克" sheetId="2" state="hidden" r:id="rId2"/>
    <sheet name="江西大唐" sheetId="3" state="hidden" r:id="rId3"/>
    <sheet name="江西大唐 (2)" sheetId="5" state="hidden" r:id="rId4"/>
  </sheets>
  <calcPr calcId="125725" refMode="R1C1"/>
</workbook>
</file>

<file path=xl/calcChain.xml><?xml version="1.0" encoding="utf-8"?>
<calcChain xmlns="http://schemas.openxmlformats.org/spreadsheetml/2006/main">
  <c r="AI4" i="1"/>
  <c r="AG4"/>
  <c r="AI3"/>
  <c r="AG3"/>
  <c r="AD4"/>
  <c r="AA4"/>
  <c r="W4"/>
  <c r="V4"/>
  <c r="AD3"/>
  <c r="AA3"/>
  <c r="W3"/>
  <c r="V3"/>
  <c r="S4"/>
  <c r="Q4"/>
  <c r="N4"/>
  <c r="L4"/>
  <c r="S3"/>
  <c r="Q3"/>
  <c r="N3"/>
  <c r="L3"/>
</calcChain>
</file>

<file path=xl/sharedStrings.xml><?xml version="1.0" encoding="utf-8"?>
<sst xmlns="http://schemas.openxmlformats.org/spreadsheetml/2006/main" count="424" uniqueCount="79">
  <si>
    <t>序号</t>
  </si>
  <si>
    <t>客户名称</t>
  </si>
  <si>
    <t>缴费城市</t>
  </si>
  <si>
    <t>产品类型</t>
  </si>
  <si>
    <t>成本中心</t>
  </si>
  <si>
    <t>四险序列号</t>
  </si>
  <si>
    <t>公积金编号</t>
  </si>
  <si>
    <t>员工姓名</t>
  </si>
  <si>
    <t>身份证号码</t>
  </si>
  <si>
    <t>社保缴纳起始月</t>
  </si>
  <si>
    <t>公积金缴纳起始月</t>
  </si>
  <si>
    <t>社保缴纳所属月</t>
  </si>
  <si>
    <t>公积金缴纳所属月</t>
  </si>
  <si>
    <t>养老保险</t>
  </si>
  <si>
    <t>医疗保险</t>
  </si>
  <si>
    <t>失业保险</t>
  </si>
  <si>
    <t>生育保险</t>
  </si>
  <si>
    <t>工伤保险</t>
  </si>
  <si>
    <t>住房公积金</t>
  </si>
  <si>
    <t>补充养老保险</t>
  </si>
  <si>
    <t>其他</t>
  </si>
  <si>
    <t>缴纳小计</t>
  </si>
  <si>
    <t>社保合计</t>
  </si>
  <si>
    <t>公积金合计</t>
  </si>
  <si>
    <t>总计</t>
  </si>
  <si>
    <t>备注</t>
  </si>
  <si>
    <t>缴纳基数</t>
  </si>
  <si>
    <t>公司比例</t>
  </si>
  <si>
    <t>公司金额</t>
  </si>
  <si>
    <t>个人比例</t>
  </si>
  <si>
    <t>个人金额</t>
  </si>
  <si>
    <t>比例</t>
  </si>
  <si>
    <t>金额</t>
  </si>
  <si>
    <t>公司</t>
  </si>
  <si>
    <t>个人</t>
  </si>
  <si>
    <t>社保公司</t>
  </si>
  <si>
    <t>社保个人</t>
  </si>
  <si>
    <t>公积金公司</t>
  </si>
  <si>
    <t>公积金个人</t>
  </si>
  <si>
    <t>小计</t>
  </si>
  <si>
    <t>所属公司</t>
    <phoneticPr fontId="3" type="noConversion"/>
  </si>
  <si>
    <t>结算服务费</t>
    <phoneticPr fontId="3" type="noConversion"/>
  </si>
  <si>
    <t>供应商名称</t>
    <phoneticPr fontId="3" type="noConversion"/>
  </si>
  <si>
    <t>参保类型</t>
    <phoneticPr fontId="3" type="noConversion"/>
  </si>
  <si>
    <t>易铭天或博普奥</t>
  </si>
  <si>
    <t>户口性质</t>
  </si>
  <si>
    <t>汇缴</t>
  </si>
  <si>
    <t>服务费</t>
  </si>
  <si>
    <t>社保总计</t>
  </si>
  <si>
    <t>养老</t>
  </si>
  <si>
    <t>医疗</t>
  </si>
  <si>
    <t>失业</t>
  </si>
  <si>
    <t>生育</t>
  </si>
  <si>
    <t>工伤</t>
  </si>
  <si>
    <t>公积金</t>
  </si>
  <si>
    <t>工伤补充险</t>
  </si>
  <si>
    <t>养老其他费用</t>
  </si>
  <si>
    <t>工伤其他费用</t>
  </si>
  <si>
    <t>失业其他费用</t>
  </si>
  <si>
    <t>滞纳金</t>
  </si>
  <si>
    <t>制卡费</t>
  </si>
  <si>
    <t>大病</t>
  </si>
  <si>
    <t>管理费</t>
  </si>
  <si>
    <t>补差</t>
  </si>
  <si>
    <t>江西大唐</t>
    <phoneticPr fontId="3" type="noConversion"/>
  </si>
  <si>
    <t>客户名称</t>
    <phoneticPr fontId="3" type="noConversion"/>
  </si>
  <si>
    <t>缴费类型</t>
    <phoneticPr fontId="3" type="noConversion"/>
  </si>
  <si>
    <t>其他</t>
    <phoneticPr fontId="3" type="noConversion"/>
  </si>
  <si>
    <t>公司</t>
    <phoneticPr fontId="3" type="noConversion"/>
  </si>
  <si>
    <t>个人</t>
    <phoneticPr fontId="3" type="noConversion"/>
  </si>
  <si>
    <t>住房公积金</t>
    <phoneticPr fontId="3" type="noConversion"/>
  </si>
  <si>
    <t>外地农村</t>
  </si>
  <si>
    <t>北京</t>
  </si>
  <si>
    <t>北京百年智库科技有限公司</t>
  </si>
  <si>
    <t>刘含秋</t>
  </si>
  <si>
    <t>陈瑞</t>
  </si>
  <si>
    <t>230119197508280614</t>
  </si>
  <si>
    <t>340322198911212063</t>
  </si>
  <si>
    <t>增员</t>
    <phoneticPr fontId="3" type="noConversion"/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</si>
</sst>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0.00_ "/>
    <numFmt numFmtId="177" formatCode="0_);[Red]\(0\)"/>
    <numFmt numFmtId="178" formatCode="0_ "/>
  </numFmts>
  <fonts count="14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55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7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9" fillId="0" borderId="0" applyProtection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" fillId="0" borderId="0"/>
    <xf numFmtId="0" fontId="13" fillId="0" borderId="0"/>
  </cellStyleXfs>
  <cellXfs count="67">
    <xf numFmtId="0" fontId="0" fillId="0" borderId="0" xfId="0"/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/>
    </xf>
    <xf numFmtId="177" fontId="8" fillId="3" borderId="17" xfId="1" applyNumberFormat="1" applyFont="1" applyFill="1" applyBorder="1" applyAlignment="1">
      <alignment horizontal="center" vertical="center" wrapText="1"/>
    </xf>
    <xf numFmtId="0" fontId="8" fillId="3" borderId="17" xfId="1" applyFont="1" applyFill="1" applyBorder="1" applyAlignment="1">
      <alignment horizontal="center" vertical="center" wrapText="1"/>
    </xf>
    <xf numFmtId="0" fontId="8" fillId="3" borderId="17" xfId="1" applyFont="1" applyFill="1" applyBorder="1" applyAlignment="1">
      <alignment vertical="center" wrapText="1"/>
    </xf>
    <xf numFmtId="177" fontId="8" fillId="3" borderId="18" xfId="1" applyNumberFormat="1" applyFont="1" applyFill="1" applyBorder="1" applyAlignment="1">
      <alignment horizontal="center" vertical="center" wrapText="1"/>
    </xf>
    <xf numFmtId="0" fontId="8" fillId="3" borderId="18" xfId="1" applyFont="1" applyFill="1" applyBorder="1" applyAlignment="1">
      <alignment horizontal="center" vertical="center" wrapText="1"/>
    </xf>
    <xf numFmtId="177" fontId="8" fillId="4" borderId="17" xfId="1" applyNumberFormat="1" applyFont="1" applyFill="1" applyBorder="1" applyAlignment="1">
      <alignment horizontal="center" vertical="center" wrapText="1"/>
    </xf>
    <xf numFmtId="10" fontId="8" fillId="3" borderId="17" xfId="1" applyNumberFormat="1" applyFont="1" applyFill="1" applyBorder="1" applyAlignment="1">
      <alignment horizontal="center" vertical="center" wrapText="1"/>
    </xf>
    <xf numFmtId="0" fontId="8" fillId="5" borderId="17" xfId="1" applyFont="1" applyFill="1" applyBorder="1" applyAlignment="1">
      <alignment horizontal="center" vertical="center" wrapText="1"/>
    </xf>
    <xf numFmtId="0" fontId="8" fillId="3" borderId="19" xfId="1" applyFont="1" applyFill="1" applyBorder="1" applyAlignment="1">
      <alignment horizontal="center" vertical="center" wrapText="1"/>
    </xf>
    <xf numFmtId="0" fontId="8" fillId="3" borderId="20" xfId="1" applyFont="1" applyFill="1" applyBorder="1" applyAlignment="1">
      <alignment horizontal="center" vertical="center" wrapText="1"/>
    </xf>
    <xf numFmtId="0" fontId="8" fillId="3" borderId="21" xfId="1" applyFont="1" applyFill="1" applyBorder="1" applyAlignment="1">
      <alignment horizontal="center" vertical="center" wrapText="1"/>
    </xf>
    <xf numFmtId="0" fontId="8" fillId="3" borderId="4" xfId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vertical="center" wrapText="1"/>
    </xf>
    <xf numFmtId="0" fontId="11" fillId="0" borderId="27" xfId="0" applyNumberFormat="1" applyFont="1" applyFill="1" applyBorder="1" applyAlignment="1" applyProtection="1">
      <alignment horizontal="center" vertical="center" wrapText="1"/>
    </xf>
    <xf numFmtId="0" fontId="11" fillId="0" borderId="28" xfId="0" applyNumberFormat="1" applyFont="1" applyFill="1" applyBorder="1" applyAlignment="1" applyProtection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76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8" fillId="3" borderId="15" xfId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wrapText="1"/>
    </xf>
    <xf numFmtId="0" fontId="8" fillId="4" borderId="16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 wrapText="1"/>
    </xf>
    <xf numFmtId="0" fontId="8" fillId="3" borderId="17" xfId="1" applyFont="1" applyFill="1" applyBorder="1" applyAlignment="1">
      <alignment horizontal="center" vertical="center" wrapText="1"/>
    </xf>
    <xf numFmtId="0" fontId="8" fillId="3" borderId="5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8" fillId="3" borderId="7" xfId="1" applyFont="1" applyFill="1" applyBorder="1" applyAlignment="1">
      <alignment horizontal="center" vertical="center" wrapText="1"/>
    </xf>
    <xf numFmtId="0" fontId="8" fillId="3" borderId="4" xfId="1" applyNumberFormat="1" applyFont="1" applyFill="1" applyBorder="1" applyAlignment="1">
      <alignment horizontal="center" vertical="center" wrapText="1"/>
    </xf>
    <xf numFmtId="0" fontId="8" fillId="3" borderId="17" xfId="1" applyNumberFormat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left" vertical="center" wrapText="1"/>
    </xf>
    <xf numFmtId="0" fontId="8" fillId="3" borderId="7" xfId="1" applyFont="1" applyFill="1" applyBorder="1" applyAlignment="1">
      <alignment vertical="center" wrapText="1"/>
    </xf>
    <xf numFmtId="0" fontId="8" fillId="4" borderId="5" xfId="1" applyFont="1" applyFill="1" applyBorder="1" applyAlignment="1">
      <alignment horizontal="center" vertical="center" wrapText="1"/>
    </xf>
    <xf numFmtId="10" fontId="8" fillId="3" borderId="6" xfId="1" applyNumberFormat="1" applyFont="1" applyFill="1" applyBorder="1" applyAlignment="1">
      <alignment horizontal="center" vertical="center" wrapText="1"/>
    </xf>
    <xf numFmtId="0" fontId="8" fillId="3" borderId="8" xfId="1" applyFont="1" applyFill="1" applyBorder="1" applyAlignment="1">
      <alignment horizontal="center" vertical="center" wrapText="1"/>
    </xf>
    <xf numFmtId="0" fontId="8" fillId="3" borderId="9" xfId="1" applyFont="1" applyFill="1" applyBorder="1" applyAlignment="1">
      <alignment horizontal="center" vertical="center" wrapText="1"/>
    </xf>
    <xf numFmtId="0" fontId="8" fillId="3" borderId="10" xfId="1" applyFont="1" applyFill="1" applyBorder="1" applyAlignment="1">
      <alignment horizontal="center" vertical="center" wrapText="1"/>
    </xf>
    <xf numFmtId="0" fontId="8" fillId="3" borderId="11" xfId="1" applyFont="1" applyFill="1" applyBorder="1" applyAlignment="1">
      <alignment horizontal="center" vertical="center" wrapText="1"/>
    </xf>
    <xf numFmtId="0" fontId="8" fillId="3" borderId="12" xfId="1" applyFont="1" applyFill="1" applyBorder="1" applyAlignment="1">
      <alignment horizontal="center" vertical="center" wrapText="1"/>
    </xf>
    <xf numFmtId="0" fontId="8" fillId="3" borderId="13" xfId="1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horizontal="center" vertical="center" wrapText="1"/>
    </xf>
    <xf numFmtId="0" fontId="8" fillId="3" borderId="14" xfId="1" applyFont="1" applyFill="1" applyBorder="1" applyAlignment="1">
      <alignment horizontal="center" vertical="center" wrapText="1"/>
    </xf>
    <xf numFmtId="0" fontId="8" fillId="3" borderId="22" xfId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0" borderId="27" xfId="0" applyNumberFormat="1" applyFont="1" applyFill="1" applyBorder="1" applyAlignment="1" applyProtection="1">
      <alignment horizontal="left" vertical="center"/>
    </xf>
    <xf numFmtId="49" fontId="4" fillId="0" borderId="27" xfId="0" applyNumberFormat="1" applyFont="1" applyFill="1" applyBorder="1" applyAlignment="1" applyProtection="1">
      <alignment horizontal="left" vertical="center"/>
    </xf>
    <xf numFmtId="0" fontId="4" fillId="0" borderId="27" xfId="0" applyFont="1" applyFill="1" applyBorder="1" applyAlignment="1">
      <alignment horizontal="left" vertical="center"/>
    </xf>
    <xf numFmtId="10" fontId="4" fillId="0" borderId="27" xfId="5" applyNumberFormat="1" applyFont="1" applyFill="1" applyBorder="1" applyAlignment="1" applyProtection="1">
      <alignment horizontal="left" vertical="center"/>
    </xf>
    <xf numFmtId="176" fontId="4" fillId="0" borderId="27" xfId="0" applyNumberFormat="1" applyFont="1" applyFill="1" applyBorder="1" applyAlignment="1" applyProtection="1">
      <alignment horizontal="left" vertical="center"/>
    </xf>
    <xf numFmtId="10" fontId="4" fillId="0" borderId="27" xfId="5" applyNumberFormat="1" applyFont="1" applyFill="1" applyBorder="1" applyAlignment="1" applyProtection="1">
      <alignment horizontal="left" vertical="center" wrapText="1"/>
    </xf>
    <xf numFmtId="178" fontId="4" fillId="0" borderId="27" xfId="26" applyNumberFormat="1" applyFont="1" applyFill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</cellXfs>
  <cellStyles count="27">
    <cellStyle name="0,0_x000a__x000a_NA_x000a__x000a_" xfId="19"/>
    <cellStyle name="百分比 2" xfId="5"/>
    <cellStyle name="常规" xfId="0" builtinId="0"/>
    <cellStyle name="常规 10" xfId="7"/>
    <cellStyle name="常规 10 10" xfId="20"/>
    <cellStyle name="常规 10 10 2" xfId="24"/>
    <cellStyle name="常规 10 3 2" xfId="23"/>
    <cellStyle name="常规 10 5 2" xfId="22"/>
    <cellStyle name="常规 12" xfId="4"/>
    <cellStyle name="常规 12 2" xfId="13"/>
    <cellStyle name="常规 12 3 10" xfId="12"/>
    <cellStyle name="常规 14 2" xfId="16"/>
    <cellStyle name="常规 2" xfId="3"/>
    <cellStyle name="常规 2 2" xfId="9"/>
    <cellStyle name="常规 2 3" xfId="18"/>
    <cellStyle name="常规 2 3 2" xfId="6"/>
    <cellStyle name="常规 2 6" xfId="15"/>
    <cellStyle name="常规 2 7 2" xfId="11"/>
    <cellStyle name="常规 3 3" xfId="17"/>
    <cellStyle name="常规 315" xfId="14"/>
    <cellStyle name="常规 6" xfId="10"/>
    <cellStyle name="常规 7" xfId="2"/>
    <cellStyle name="常规 78" xfId="21"/>
    <cellStyle name="常规 8" xfId="1"/>
    <cellStyle name="常规 80" xfId="25"/>
    <cellStyle name="常规_Sheet1" xfId="26"/>
    <cellStyle name="千位分隔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C4"/>
  <sheetViews>
    <sheetView tabSelected="1" workbookViewId="0">
      <selection activeCell="AH10" sqref="AH10"/>
    </sheetView>
  </sheetViews>
  <sheetFormatPr defaultRowHeight="13.5"/>
  <cols>
    <col min="1" max="1" width="12.25" customWidth="1"/>
  </cols>
  <sheetData>
    <row r="1" spans="1:237" ht="27.75" customHeight="1">
      <c r="A1" s="26" t="s">
        <v>65</v>
      </c>
      <c r="B1" s="26" t="s">
        <v>2</v>
      </c>
      <c r="C1" s="26" t="s">
        <v>7</v>
      </c>
      <c r="D1" s="26" t="s">
        <v>8</v>
      </c>
      <c r="E1" s="26" t="s">
        <v>66</v>
      </c>
      <c r="F1" s="26" t="s">
        <v>9</v>
      </c>
      <c r="G1" s="26" t="s">
        <v>10</v>
      </c>
      <c r="H1" s="26" t="s">
        <v>11</v>
      </c>
      <c r="I1" s="26" t="s">
        <v>12</v>
      </c>
      <c r="J1" s="26" t="s">
        <v>13</v>
      </c>
      <c r="K1" s="26"/>
      <c r="L1" s="26"/>
      <c r="M1" s="26"/>
      <c r="N1" s="26"/>
      <c r="O1" s="26" t="s">
        <v>14</v>
      </c>
      <c r="P1" s="26"/>
      <c r="Q1" s="26"/>
      <c r="R1" s="26"/>
      <c r="S1" s="26"/>
      <c r="T1" s="26" t="s">
        <v>15</v>
      </c>
      <c r="U1" s="26"/>
      <c r="V1" s="26"/>
      <c r="W1" s="26"/>
      <c r="X1" s="26"/>
      <c r="Y1" s="26" t="s">
        <v>16</v>
      </c>
      <c r="Z1" s="26"/>
      <c r="AA1" s="26"/>
      <c r="AB1" s="26" t="s">
        <v>17</v>
      </c>
      <c r="AC1" s="26"/>
      <c r="AD1" s="26"/>
      <c r="AE1" s="26" t="s">
        <v>70</v>
      </c>
      <c r="AF1" s="26"/>
      <c r="AG1" s="26"/>
      <c r="AH1" s="26"/>
      <c r="AI1" s="26"/>
      <c r="AJ1" s="23" t="s">
        <v>67</v>
      </c>
      <c r="AK1" s="24"/>
      <c r="AL1" s="25" t="s">
        <v>25</v>
      </c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</row>
    <row r="2" spans="1:237" ht="27.75" customHeight="1">
      <c r="A2" s="26"/>
      <c r="B2" s="26"/>
      <c r="C2" s="26"/>
      <c r="D2" s="26"/>
      <c r="E2" s="26"/>
      <c r="F2" s="26"/>
      <c r="G2" s="26"/>
      <c r="H2" s="26"/>
      <c r="I2" s="26"/>
      <c r="J2" s="21" t="s">
        <v>26</v>
      </c>
      <c r="K2" s="21" t="s">
        <v>27</v>
      </c>
      <c r="L2" s="21" t="s">
        <v>28</v>
      </c>
      <c r="M2" s="21" t="s">
        <v>29</v>
      </c>
      <c r="N2" s="21" t="s">
        <v>30</v>
      </c>
      <c r="O2" s="21" t="s">
        <v>26</v>
      </c>
      <c r="P2" s="21" t="s">
        <v>27</v>
      </c>
      <c r="Q2" s="21" t="s">
        <v>28</v>
      </c>
      <c r="R2" s="21" t="s">
        <v>29</v>
      </c>
      <c r="S2" s="21" t="s">
        <v>30</v>
      </c>
      <c r="T2" s="21" t="s">
        <v>26</v>
      </c>
      <c r="U2" s="21" t="s">
        <v>27</v>
      </c>
      <c r="V2" s="21" t="s">
        <v>28</v>
      </c>
      <c r="W2" s="21" t="s">
        <v>29</v>
      </c>
      <c r="X2" s="21" t="s">
        <v>30</v>
      </c>
      <c r="Y2" s="21" t="s">
        <v>26</v>
      </c>
      <c r="Z2" s="21" t="s">
        <v>31</v>
      </c>
      <c r="AA2" s="21" t="s">
        <v>32</v>
      </c>
      <c r="AB2" s="21" t="s">
        <v>26</v>
      </c>
      <c r="AC2" s="21" t="s">
        <v>31</v>
      </c>
      <c r="AD2" s="21" t="s">
        <v>32</v>
      </c>
      <c r="AE2" s="21" t="s">
        <v>26</v>
      </c>
      <c r="AF2" s="21" t="s">
        <v>27</v>
      </c>
      <c r="AG2" s="21" t="s">
        <v>28</v>
      </c>
      <c r="AH2" s="21" t="s">
        <v>29</v>
      </c>
      <c r="AI2" s="21" t="s">
        <v>30</v>
      </c>
      <c r="AJ2" s="22" t="s">
        <v>68</v>
      </c>
      <c r="AK2" s="22" t="s">
        <v>69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</row>
    <row r="3" spans="1:237">
      <c r="A3" s="59" t="s">
        <v>73</v>
      </c>
      <c r="B3" t="s">
        <v>72</v>
      </c>
      <c r="C3" s="59" t="s">
        <v>74</v>
      </c>
      <c r="D3" s="59" t="s">
        <v>76</v>
      </c>
      <c r="E3" t="s">
        <v>71</v>
      </c>
      <c r="F3" s="61">
        <v>201603</v>
      </c>
      <c r="G3" s="61">
        <v>201603</v>
      </c>
      <c r="H3" s="61">
        <v>201603</v>
      </c>
      <c r="I3" s="61">
        <v>201603</v>
      </c>
      <c r="J3" s="59">
        <v>3000</v>
      </c>
      <c r="K3" s="62">
        <v>0.2</v>
      </c>
      <c r="L3" s="59">
        <f t="shared" ref="L3:L4" si="0">J3*K3</f>
        <v>600</v>
      </c>
      <c r="M3" s="62">
        <v>0.08</v>
      </c>
      <c r="N3" s="59">
        <f t="shared" ref="N3:N4" si="1">J3*M3</f>
        <v>240</v>
      </c>
      <c r="O3" s="59">
        <v>3878</v>
      </c>
      <c r="P3" s="62">
        <v>0.1</v>
      </c>
      <c r="Q3" s="59">
        <f t="shared" ref="Q3:Q4" si="2">O3*P3</f>
        <v>387.8</v>
      </c>
      <c r="R3" s="62">
        <v>0.02</v>
      </c>
      <c r="S3" s="59">
        <f t="shared" ref="S3:S4" si="3">O3*R3+3</f>
        <v>80.56</v>
      </c>
      <c r="T3" s="59">
        <v>3000</v>
      </c>
      <c r="U3" s="62">
        <v>0.01</v>
      </c>
      <c r="V3" s="59">
        <f t="shared" ref="V3:V4" si="4">T3*U3</f>
        <v>30</v>
      </c>
      <c r="W3" s="62">
        <f>X3/T3</f>
        <v>2E-3</v>
      </c>
      <c r="X3" s="59">
        <v>6</v>
      </c>
      <c r="Y3" s="59">
        <v>3878</v>
      </c>
      <c r="Z3" s="62">
        <v>8.0000000000000002E-3</v>
      </c>
      <c r="AA3" s="63">
        <f t="shared" ref="AA3:AA4" si="5">ROUND(Y3*Z3,2)</f>
        <v>31.02</v>
      </c>
      <c r="AB3" s="59">
        <v>3878</v>
      </c>
      <c r="AC3" s="62">
        <v>4.0000000000000001E-3</v>
      </c>
      <c r="AD3" s="59">
        <f t="shared" ref="AD3:AD4" si="6">ROUND(AB3*AC3,2)</f>
        <v>15.51</v>
      </c>
      <c r="AE3" s="59">
        <v>3000</v>
      </c>
      <c r="AF3" s="64">
        <v>0.12</v>
      </c>
      <c r="AG3" s="65">
        <f t="shared" ref="AG3:AG4" si="7">ROUND(AE3*12%,0)</f>
        <v>360</v>
      </c>
      <c r="AH3" s="64">
        <v>0.12</v>
      </c>
      <c r="AI3" s="65">
        <f t="shared" ref="AI3:AI4" si="8">ROUND(AE3*12%,0)</f>
        <v>360</v>
      </c>
      <c r="AL3" s="66"/>
    </row>
    <row r="4" spans="1:237">
      <c r="A4" s="59" t="s">
        <v>73</v>
      </c>
      <c r="B4" t="s">
        <v>72</v>
      </c>
      <c r="C4" s="59" t="s">
        <v>75</v>
      </c>
      <c r="D4" s="60" t="s">
        <v>77</v>
      </c>
      <c r="E4" t="s">
        <v>71</v>
      </c>
      <c r="F4" s="61">
        <v>201603</v>
      </c>
      <c r="G4" s="61"/>
      <c r="H4" s="61">
        <v>201603</v>
      </c>
      <c r="I4" s="61"/>
      <c r="J4" s="59">
        <v>3000</v>
      </c>
      <c r="K4" s="62">
        <v>0.2</v>
      </c>
      <c r="L4" s="59">
        <f t="shared" si="0"/>
        <v>600</v>
      </c>
      <c r="M4" s="62">
        <v>0.08</v>
      </c>
      <c r="N4" s="59">
        <f t="shared" si="1"/>
        <v>240</v>
      </c>
      <c r="O4" s="59">
        <v>3878</v>
      </c>
      <c r="P4" s="62">
        <v>0.1</v>
      </c>
      <c r="Q4" s="59">
        <f t="shared" si="2"/>
        <v>387.8</v>
      </c>
      <c r="R4" s="62">
        <v>0.02</v>
      </c>
      <c r="S4" s="59">
        <f t="shared" si="3"/>
        <v>80.56</v>
      </c>
      <c r="T4" s="59">
        <v>3000</v>
      </c>
      <c r="U4" s="62">
        <v>0.01</v>
      </c>
      <c r="V4" s="59">
        <f t="shared" si="4"/>
        <v>30</v>
      </c>
      <c r="W4" s="62">
        <f>X4/T4</f>
        <v>2E-3</v>
      </c>
      <c r="X4" s="59">
        <v>6</v>
      </c>
      <c r="Y4" s="59">
        <v>3878</v>
      </c>
      <c r="Z4" s="62">
        <v>8.0000000000000002E-3</v>
      </c>
      <c r="AA4" s="63">
        <f t="shared" si="5"/>
        <v>31.02</v>
      </c>
      <c r="AB4" s="59">
        <v>3878</v>
      </c>
      <c r="AC4" s="62">
        <v>4.0000000000000001E-3</v>
      </c>
      <c r="AD4" s="59">
        <f t="shared" si="6"/>
        <v>15.51</v>
      </c>
      <c r="AE4" s="59"/>
      <c r="AF4" s="64">
        <v>0.12</v>
      </c>
      <c r="AG4" s="65">
        <f t="shared" si="7"/>
        <v>0</v>
      </c>
      <c r="AH4" s="64">
        <v>0.12</v>
      </c>
      <c r="AI4" s="65">
        <f t="shared" si="8"/>
        <v>0</v>
      </c>
      <c r="AL4" s="66" t="s">
        <v>78</v>
      </c>
    </row>
  </sheetData>
  <mergeCells count="17">
    <mergeCell ref="F1:F2"/>
    <mergeCell ref="A1:A2"/>
    <mergeCell ref="B1:B2"/>
    <mergeCell ref="C1:C2"/>
    <mergeCell ref="D1:D2"/>
    <mergeCell ref="E1:E2"/>
    <mergeCell ref="AJ1:AK1"/>
    <mergeCell ref="AL1:AL2"/>
    <mergeCell ref="G1:G2"/>
    <mergeCell ref="H1:H2"/>
    <mergeCell ref="I1:I2"/>
    <mergeCell ref="J1:N1"/>
    <mergeCell ref="O1:S1"/>
    <mergeCell ref="T1:X1"/>
    <mergeCell ref="Y1:AA1"/>
    <mergeCell ref="AB1:AD1"/>
    <mergeCell ref="AE1:AI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G5"/>
  <sheetViews>
    <sheetView workbookViewId="0">
      <selection activeCell="BH1" sqref="A1:XFD2"/>
    </sheetView>
  </sheetViews>
  <sheetFormatPr defaultRowHeight="13.5"/>
  <sheetData>
    <row r="1" spans="1:59" ht="13.5" customHeight="1">
      <c r="A1" s="52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40</v>
      </c>
      <c r="G1" s="52" t="s">
        <v>5</v>
      </c>
      <c r="H1" s="52" t="s">
        <v>6</v>
      </c>
      <c r="I1" s="51" t="s">
        <v>7</v>
      </c>
      <c r="J1" s="51" t="s">
        <v>8</v>
      </c>
      <c r="K1" s="51" t="s">
        <v>43</v>
      </c>
      <c r="L1" s="51" t="s">
        <v>9</v>
      </c>
      <c r="M1" s="51" t="s">
        <v>10</v>
      </c>
      <c r="N1" s="51" t="s">
        <v>11</v>
      </c>
      <c r="O1" s="51" t="s">
        <v>12</v>
      </c>
      <c r="P1" s="51" t="s">
        <v>13</v>
      </c>
      <c r="Q1" s="51"/>
      <c r="R1" s="51"/>
      <c r="S1" s="51"/>
      <c r="T1" s="51"/>
      <c r="U1" s="51" t="s">
        <v>14</v>
      </c>
      <c r="V1" s="51"/>
      <c r="W1" s="51"/>
      <c r="X1" s="51"/>
      <c r="Y1" s="51"/>
      <c r="Z1" s="51" t="s">
        <v>15</v>
      </c>
      <c r="AA1" s="51"/>
      <c r="AB1" s="51"/>
      <c r="AC1" s="51"/>
      <c r="AD1" s="51"/>
      <c r="AE1" s="51" t="s">
        <v>16</v>
      </c>
      <c r="AF1" s="51"/>
      <c r="AG1" s="51"/>
      <c r="AH1" s="51" t="s">
        <v>17</v>
      </c>
      <c r="AI1" s="51"/>
      <c r="AJ1" s="51"/>
      <c r="AK1" s="51" t="s">
        <v>18</v>
      </c>
      <c r="AL1" s="51"/>
      <c r="AM1" s="51"/>
      <c r="AN1" s="51"/>
      <c r="AO1" s="51"/>
      <c r="AP1" s="51" t="s">
        <v>19</v>
      </c>
      <c r="AQ1" s="51"/>
      <c r="AR1" s="51"/>
      <c r="AS1" s="51"/>
      <c r="AT1" s="51"/>
      <c r="AU1" s="51" t="s">
        <v>20</v>
      </c>
      <c r="AV1" s="51"/>
      <c r="AW1" s="51" t="s">
        <v>21</v>
      </c>
      <c r="AX1" s="51"/>
      <c r="AY1" s="51"/>
      <c r="AZ1" s="51"/>
      <c r="BA1" s="51"/>
      <c r="BB1" s="51" t="s">
        <v>22</v>
      </c>
      <c r="BC1" s="51" t="s">
        <v>23</v>
      </c>
      <c r="BD1" s="51" t="s">
        <v>41</v>
      </c>
      <c r="BE1" s="51" t="s">
        <v>42</v>
      </c>
      <c r="BF1" s="51" t="s">
        <v>24</v>
      </c>
      <c r="BG1" s="53" t="s">
        <v>25</v>
      </c>
    </row>
    <row r="2" spans="1:59">
      <c r="A2" s="52"/>
      <c r="B2" s="51"/>
      <c r="C2" s="51"/>
      <c r="D2" s="51"/>
      <c r="E2" s="51"/>
      <c r="F2" s="51"/>
      <c r="G2" s="52"/>
      <c r="H2" s="52"/>
      <c r="I2" s="51"/>
      <c r="J2" s="51"/>
      <c r="K2" s="51"/>
      <c r="L2" s="51"/>
      <c r="M2" s="51"/>
      <c r="N2" s="51"/>
      <c r="O2" s="51"/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26</v>
      </c>
      <c r="AF2" s="1" t="s">
        <v>31</v>
      </c>
      <c r="AG2" s="1" t="s">
        <v>32</v>
      </c>
      <c r="AH2" s="1" t="s">
        <v>26</v>
      </c>
      <c r="AI2" s="1" t="s">
        <v>31</v>
      </c>
      <c r="AJ2" s="1" t="s">
        <v>32</v>
      </c>
      <c r="AK2" s="1" t="s">
        <v>26</v>
      </c>
      <c r="AL2" s="1" t="s">
        <v>27</v>
      </c>
      <c r="AM2" s="1" t="s">
        <v>28</v>
      </c>
      <c r="AN2" s="1" t="s">
        <v>29</v>
      </c>
      <c r="AO2" s="1" t="s">
        <v>30</v>
      </c>
      <c r="AP2" s="1" t="s">
        <v>26</v>
      </c>
      <c r="AQ2" s="1" t="s">
        <v>27</v>
      </c>
      <c r="AR2" s="1" t="s">
        <v>28</v>
      </c>
      <c r="AS2" s="1" t="s">
        <v>29</v>
      </c>
      <c r="AT2" s="1" t="s">
        <v>30</v>
      </c>
      <c r="AU2" s="1" t="s">
        <v>33</v>
      </c>
      <c r="AV2" s="1" t="s">
        <v>34</v>
      </c>
      <c r="AW2" s="1" t="s">
        <v>35</v>
      </c>
      <c r="AX2" s="1" t="s">
        <v>36</v>
      </c>
      <c r="AY2" s="1" t="s">
        <v>37</v>
      </c>
      <c r="AZ2" s="1" t="s">
        <v>38</v>
      </c>
      <c r="BA2" s="1" t="s">
        <v>39</v>
      </c>
      <c r="BB2" s="51"/>
      <c r="BC2" s="51"/>
      <c r="BD2" s="51"/>
      <c r="BE2" s="51"/>
      <c r="BF2" s="51"/>
      <c r="BG2" s="53"/>
    </row>
    <row r="3" spans="1:59" ht="14.25" thickBot="1"/>
    <row r="4" spans="1:59" s="2" customFormat="1" ht="14.25" customHeight="1" thickBot="1">
      <c r="A4" s="27" t="s">
        <v>0</v>
      </c>
      <c r="B4" s="29" t="s">
        <v>1</v>
      </c>
      <c r="C4" s="31" t="s">
        <v>2</v>
      </c>
      <c r="D4" s="31" t="s">
        <v>3</v>
      </c>
      <c r="E4" s="31" t="s">
        <v>4</v>
      </c>
      <c r="F4" s="31" t="s">
        <v>44</v>
      </c>
      <c r="G4" s="31"/>
      <c r="H4" s="14"/>
      <c r="I4" s="31" t="s">
        <v>7</v>
      </c>
      <c r="J4" s="31" t="s">
        <v>8</v>
      </c>
      <c r="K4" s="31" t="s">
        <v>45</v>
      </c>
      <c r="L4" s="31" t="s">
        <v>9</v>
      </c>
      <c r="M4" s="31" t="s">
        <v>10</v>
      </c>
      <c r="N4" s="31" t="s">
        <v>11</v>
      </c>
      <c r="O4" s="36" t="s">
        <v>12</v>
      </c>
      <c r="P4" s="33" t="s">
        <v>13</v>
      </c>
      <c r="Q4" s="34"/>
      <c r="R4" s="34"/>
      <c r="S4" s="34"/>
      <c r="T4" s="35"/>
      <c r="U4" s="33" t="s">
        <v>14</v>
      </c>
      <c r="V4" s="34"/>
      <c r="W4" s="34"/>
      <c r="X4" s="34"/>
      <c r="Y4" s="35"/>
      <c r="Z4" s="33" t="s">
        <v>15</v>
      </c>
      <c r="AA4" s="34"/>
      <c r="AB4" s="34"/>
      <c r="AC4" s="34"/>
      <c r="AD4" s="39"/>
      <c r="AE4" s="33" t="s">
        <v>16</v>
      </c>
      <c r="AF4" s="34"/>
      <c r="AG4" s="35"/>
      <c r="AH4" s="40" t="s">
        <v>17</v>
      </c>
      <c r="AI4" s="41"/>
      <c r="AJ4" s="35"/>
      <c r="AK4" s="33" t="s">
        <v>18</v>
      </c>
      <c r="AL4" s="34"/>
      <c r="AM4" s="34"/>
      <c r="AN4" s="34"/>
      <c r="AO4" s="35"/>
      <c r="AP4" s="33" t="s">
        <v>19</v>
      </c>
      <c r="AQ4" s="34"/>
      <c r="AR4" s="34"/>
      <c r="AS4" s="34"/>
      <c r="AT4" s="42"/>
      <c r="AU4" s="43" t="s">
        <v>20</v>
      </c>
      <c r="AV4" s="44"/>
      <c r="AW4" s="45" t="s">
        <v>21</v>
      </c>
      <c r="AX4" s="46"/>
      <c r="AY4" s="46" t="s">
        <v>46</v>
      </c>
      <c r="AZ4" s="46" t="s">
        <v>46</v>
      </c>
      <c r="BA4" s="47" t="s">
        <v>46</v>
      </c>
      <c r="BB4" s="29" t="s">
        <v>22</v>
      </c>
      <c r="BC4" s="29" t="s">
        <v>23</v>
      </c>
      <c r="BD4" s="49" t="s">
        <v>47</v>
      </c>
      <c r="BE4" s="15"/>
      <c r="BF4" s="29" t="s">
        <v>24</v>
      </c>
      <c r="BG4" s="38" t="s">
        <v>25</v>
      </c>
    </row>
    <row r="5" spans="1:59" s="2" customFormat="1" ht="24">
      <c r="A5" s="28"/>
      <c r="B5" s="30"/>
      <c r="C5" s="32"/>
      <c r="D5" s="32"/>
      <c r="E5" s="32"/>
      <c r="F5" s="32"/>
      <c r="G5" s="32"/>
      <c r="H5" s="4"/>
      <c r="I5" s="32" t="s">
        <v>7</v>
      </c>
      <c r="J5" s="32" t="s">
        <v>8</v>
      </c>
      <c r="K5" s="32"/>
      <c r="L5" s="32"/>
      <c r="M5" s="32"/>
      <c r="N5" s="32"/>
      <c r="O5" s="37"/>
      <c r="P5" s="3" t="s">
        <v>26</v>
      </c>
      <c r="Q5" s="4" t="s">
        <v>27</v>
      </c>
      <c r="R5" s="4" t="s">
        <v>28</v>
      </c>
      <c r="S5" s="4" t="s">
        <v>29</v>
      </c>
      <c r="T5" s="4" t="s">
        <v>30</v>
      </c>
      <c r="U5" s="3" t="s">
        <v>26</v>
      </c>
      <c r="V5" s="4" t="s">
        <v>27</v>
      </c>
      <c r="W5" s="4" t="s">
        <v>28</v>
      </c>
      <c r="X5" s="4" t="s">
        <v>29</v>
      </c>
      <c r="Y5" s="4" t="s">
        <v>30</v>
      </c>
      <c r="Z5" s="3" t="s">
        <v>26</v>
      </c>
      <c r="AA5" s="4" t="s">
        <v>27</v>
      </c>
      <c r="AB5" s="4" t="s">
        <v>28</v>
      </c>
      <c r="AC5" s="4" t="s">
        <v>29</v>
      </c>
      <c r="AD5" s="5" t="s">
        <v>30</v>
      </c>
      <c r="AE5" s="6" t="s">
        <v>26</v>
      </c>
      <c r="AF5" s="7" t="s">
        <v>31</v>
      </c>
      <c r="AG5" s="7" t="s">
        <v>32</v>
      </c>
      <c r="AH5" s="8" t="s">
        <v>26</v>
      </c>
      <c r="AI5" s="9" t="s">
        <v>31</v>
      </c>
      <c r="AJ5" s="4" t="s">
        <v>32</v>
      </c>
      <c r="AK5" s="3" t="s">
        <v>26</v>
      </c>
      <c r="AL5" s="4" t="s">
        <v>27</v>
      </c>
      <c r="AM5" s="3" t="s">
        <v>28</v>
      </c>
      <c r="AN5" s="4" t="s">
        <v>29</v>
      </c>
      <c r="AO5" s="3" t="s">
        <v>30</v>
      </c>
      <c r="AP5" s="4" t="s">
        <v>26</v>
      </c>
      <c r="AQ5" s="4" t="s">
        <v>27</v>
      </c>
      <c r="AR5" s="10" t="s">
        <v>28</v>
      </c>
      <c r="AS5" s="10" t="s">
        <v>29</v>
      </c>
      <c r="AT5" s="10" t="s">
        <v>30</v>
      </c>
      <c r="AU5" s="11" t="s">
        <v>33</v>
      </c>
      <c r="AV5" s="11" t="s">
        <v>34</v>
      </c>
      <c r="AW5" s="12" t="s">
        <v>35</v>
      </c>
      <c r="AX5" s="7" t="s">
        <v>36</v>
      </c>
      <c r="AY5" s="7" t="s">
        <v>37</v>
      </c>
      <c r="AZ5" s="7" t="s">
        <v>38</v>
      </c>
      <c r="BA5" s="13" t="s">
        <v>39</v>
      </c>
      <c r="BB5" s="48"/>
      <c r="BC5" s="48"/>
      <c r="BD5" s="50"/>
      <c r="BE5" s="16"/>
      <c r="BF5" s="48" t="s">
        <v>48</v>
      </c>
      <c r="BG5" s="38"/>
    </row>
  </sheetData>
  <mergeCells count="58">
    <mergeCell ref="BE1:BE2"/>
    <mergeCell ref="BF1:BF2"/>
    <mergeCell ref="BG1:BG2"/>
    <mergeCell ref="BB1:BB2"/>
    <mergeCell ref="BC1:BC2"/>
    <mergeCell ref="BD1:BD2"/>
    <mergeCell ref="AW1:BA1"/>
    <mergeCell ref="M1:M2"/>
    <mergeCell ref="N1:N2"/>
    <mergeCell ref="O1:O2"/>
    <mergeCell ref="P1:T1"/>
    <mergeCell ref="U1:Y1"/>
    <mergeCell ref="Z1:AD1"/>
    <mergeCell ref="AE1:AG1"/>
    <mergeCell ref="AH1:AJ1"/>
    <mergeCell ref="AK1:AO1"/>
    <mergeCell ref="AP1:AT1"/>
    <mergeCell ref="AU1:AV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BG4:BG5"/>
    <mergeCell ref="Z4:AD4"/>
    <mergeCell ref="AE4:AG4"/>
    <mergeCell ref="AH4:AJ4"/>
    <mergeCell ref="AK4:AO4"/>
    <mergeCell ref="AP4:AT4"/>
    <mergeCell ref="AU4:AV4"/>
    <mergeCell ref="AW4:BA4"/>
    <mergeCell ref="BB4:BB5"/>
    <mergeCell ref="BC4:BC5"/>
    <mergeCell ref="BD4:BD5"/>
    <mergeCell ref="BF4:BF5"/>
    <mergeCell ref="U4:Y4"/>
    <mergeCell ref="F4:F5"/>
    <mergeCell ref="G4:G5"/>
    <mergeCell ref="I4:I5"/>
    <mergeCell ref="J4:J5"/>
    <mergeCell ref="K4:K5"/>
    <mergeCell ref="L4:L5"/>
    <mergeCell ref="M4:M5"/>
    <mergeCell ref="N4:N5"/>
    <mergeCell ref="O4:O5"/>
    <mergeCell ref="P4:T4"/>
    <mergeCell ref="A4:A5"/>
    <mergeCell ref="B4:B5"/>
    <mergeCell ref="C4:C5"/>
    <mergeCell ref="D4:D5"/>
    <mergeCell ref="E4:E5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G6"/>
  <sheetViews>
    <sheetView workbookViewId="0">
      <selection sqref="A1:XFD2"/>
    </sheetView>
  </sheetViews>
  <sheetFormatPr defaultRowHeight="13.5"/>
  <sheetData>
    <row r="1" spans="1:59">
      <c r="A1" s="55" t="s">
        <v>64</v>
      </c>
      <c r="B1" s="54" t="s">
        <v>0</v>
      </c>
      <c r="C1" s="54" t="s">
        <v>1</v>
      </c>
      <c r="D1" s="54" t="s">
        <v>2</v>
      </c>
      <c r="E1" s="54" t="s">
        <v>3</v>
      </c>
      <c r="F1" s="54" t="s">
        <v>4</v>
      </c>
      <c r="G1" s="54" t="s">
        <v>44</v>
      </c>
      <c r="H1" s="54" t="s">
        <v>7</v>
      </c>
      <c r="I1" s="54" t="s">
        <v>8</v>
      </c>
      <c r="J1" s="54" t="s">
        <v>45</v>
      </c>
      <c r="K1" s="54" t="s">
        <v>9</v>
      </c>
      <c r="L1" s="54" t="s">
        <v>10</v>
      </c>
      <c r="M1" s="54" t="s">
        <v>11</v>
      </c>
      <c r="N1" s="54" t="s">
        <v>12</v>
      </c>
      <c r="O1" s="54" t="s">
        <v>49</v>
      </c>
      <c r="P1" s="54"/>
      <c r="Q1" s="54"/>
      <c r="R1" s="54"/>
      <c r="S1" s="54"/>
      <c r="T1" s="54" t="s">
        <v>50</v>
      </c>
      <c r="U1" s="54"/>
      <c r="V1" s="54"/>
      <c r="W1" s="54"/>
      <c r="X1" s="54"/>
      <c r="Y1" s="54" t="s">
        <v>51</v>
      </c>
      <c r="Z1" s="54"/>
      <c r="AA1" s="54"/>
      <c r="AB1" s="54"/>
      <c r="AC1" s="54"/>
      <c r="AD1" s="54" t="s">
        <v>52</v>
      </c>
      <c r="AE1" s="54"/>
      <c r="AF1" s="54"/>
      <c r="AG1" s="54" t="s">
        <v>53</v>
      </c>
      <c r="AH1" s="54"/>
      <c r="AI1" s="54"/>
      <c r="AJ1" s="54" t="s">
        <v>54</v>
      </c>
      <c r="AK1" s="54"/>
      <c r="AL1" s="54"/>
      <c r="AM1" s="54"/>
      <c r="AN1" s="54"/>
      <c r="AO1" s="17" t="s">
        <v>55</v>
      </c>
      <c r="AP1" s="17" t="s">
        <v>56</v>
      </c>
      <c r="AQ1" s="17" t="s">
        <v>57</v>
      </c>
      <c r="AR1" s="17" t="s">
        <v>58</v>
      </c>
      <c r="AS1" s="17" t="s">
        <v>59</v>
      </c>
      <c r="AT1" s="17" t="s">
        <v>20</v>
      </c>
      <c r="AU1" s="17" t="s">
        <v>60</v>
      </c>
      <c r="AV1" s="54" t="s">
        <v>61</v>
      </c>
      <c r="AW1" s="54"/>
      <c r="AX1" s="54" t="s">
        <v>21</v>
      </c>
      <c r="AY1" s="54"/>
      <c r="AZ1" s="54" t="s">
        <v>46</v>
      </c>
      <c r="BA1" s="54" t="s">
        <v>46</v>
      </c>
      <c r="BB1" s="54" t="s">
        <v>46</v>
      </c>
      <c r="BC1" s="54" t="s">
        <v>46</v>
      </c>
      <c r="BD1" s="54" t="s">
        <v>22</v>
      </c>
      <c r="BE1" s="54" t="s">
        <v>23</v>
      </c>
      <c r="BF1" s="54" t="s">
        <v>62</v>
      </c>
      <c r="BG1" s="54" t="s">
        <v>24</v>
      </c>
    </row>
    <row r="2" spans="1:59">
      <c r="A2" s="55"/>
      <c r="B2" s="54" t="s">
        <v>0</v>
      </c>
      <c r="C2" s="54"/>
      <c r="D2" s="54"/>
      <c r="E2" s="54"/>
      <c r="F2" s="54"/>
      <c r="G2" s="54"/>
      <c r="H2" s="54" t="s">
        <v>7</v>
      </c>
      <c r="I2" s="54" t="s">
        <v>8</v>
      </c>
      <c r="J2" s="54"/>
      <c r="K2" s="54"/>
      <c r="L2" s="54"/>
      <c r="M2" s="54"/>
      <c r="N2" s="54"/>
      <c r="O2" s="17" t="s">
        <v>26</v>
      </c>
      <c r="P2" s="17" t="s">
        <v>27</v>
      </c>
      <c r="Q2" s="17" t="s">
        <v>28</v>
      </c>
      <c r="R2" s="17" t="s">
        <v>29</v>
      </c>
      <c r="S2" s="17" t="s">
        <v>30</v>
      </c>
      <c r="T2" s="17" t="s">
        <v>26</v>
      </c>
      <c r="U2" s="17" t="s">
        <v>27</v>
      </c>
      <c r="V2" s="17" t="s">
        <v>28</v>
      </c>
      <c r="W2" s="17" t="s">
        <v>29</v>
      </c>
      <c r="X2" s="17" t="s">
        <v>30</v>
      </c>
      <c r="Y2" s="17" t="s">
        <v>26</v>
      </c>
      <c r="Z2" s="17" t="s">
        <v>27</v>
      </c>
      <c r="AA2" s="17" t="s">
        <v>28</v>
      </c>
      <c r="AB2" s="17" t="s">
        <v>29</v>
      </c>
      <c r="AC2" s="17" t="s">
        <v>30</v>
      </c>
      <c r="AD2" s="17" t="s">
        <v>26</v>
      </c>
      <c r="AE2" s="17" t="s">
        <v>31</v>
      </c>
      <c r="AF2" s="17" t="s">
        <v>32</v>
      </c>
      <c r="AG2" s="17" t="s">
        <v>26</v>
      </c>
      <c r="AH2" s="17" t="s">
        <v>31</v>
      </c>
      <c r="AI2" s="17" t="s">
        <v>32</v>
      </c>
      <c r="AJ2" s="17" t="s">
        <v>26</v>
      </c>
      <c r="AK2" s="17" t="s">
        <v>27</v>
      </c>
      <c r="AL2" s="17" t="s">
        <v>28</v>
      </c>
      <c r="AM2" s="17" t="s">
        <v>29</v>
      </c>
      <c r="AN2" s="17" t="s">
        <v>30</v>
      </c>
      <c r="AO2" s="17" t="s">
        <v>32</v>
      </c>
      <c r="AP2" s="17" t="s">
        <v>32</v>
      </c>
      <c r="AQ2" s="17" t="s">
        <v>32</v>
      </c>
      <c r="AR2" s="17" t="s">
        <v>32</v>
      </c>
      <c r="AS2" s="17" t="s">
        <v>32</v>
      </c>
      <c r="AT2" s="17" t="s">
        <v>63</v>
      </c>
      <c r="AU2" s="17" t="s">
        <v>32</v>
      </c>
      <c r="AV2" s="17" t="s">
        <v>33</v>
      </c>
      <c r="AW2" s="17" t="s">
        <v>34</v>
      </c>
      <c r="AX2" s="17" t="s">
        <v>35</v>
      </c>
      <c r="AY2" s="17"/>
      <c r="AZ2" s="17" t="s">
        <v>36</v>
      </c>
      <c r="BA2" s="17" t="s">
        <v>37</v>
      </c>
      <c r="BB2" s="17" t="s">
        <v>38</v>
      </c>
      <c r="BC2" s="17" t="s">
        <v>39</v>
      </c>
      <c r="BD2" s="54"/>
      <c r="BE2" s="54"/>
      <c r="BF2" s="54"/>
      <c r="BG2" s="54" t="s">
        <v>48</v>
      </c>
    </row>
    <row r="3" spans="1:59">
      <c r="AU3" s="17" t="s">
        <v>32</v>
      </c>
      <c r="AV3" s="17" t="s">
        <v>32</v>
      </c>
    </row>
    <row r="5" spans="1:59">
      <c r="AW5" s="54" t="s">
        <v>61</v>
      </c>
      <c r="AX5" s="54"/>
    </row>
    <row r="6" spans="1:59">
      <c r="AW6" s="17" t="s">
        <v>33</v>
      </c>
      <c r="AX6" s="17" t="s">
        <v>34</v>
      </c>
    </row>
  </sheetData>
  <mergeCells count="27">
    <mergeCell ref="AW5:AX5"/>
    <mergeCell ref="BD1:BD2"/>
    <mergeCell ref="O1:S1"/>
    <mergeCell ref="T1:X1"/>
    <mergeCell ref="Y1:AC1"/>
    <mergeCell ref="AD1:AF1"/>
    <mergeCell ref="AG1:AI1"/>
    <mergeCell ref="BE1:BE2"/>
    <mergeCell ref="BF1:BF2"/>
    <mergeCell ref="BG1:BG2"/>
    <mergeCell ref="M1:M2"/>
    <mergeCell ref="N1:N2"/>
    <mergeCell ref="AJ1:AN1"/>
    <mergeCell ref="AV1:AW1"/>
    <mergeCell ref="AX1:BC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G13"/>
  <sheetViews>
    <sheetView topLeftCell="AQ1" workbookViewId="0">
      <selection activeCell="AS10" sqref="AS10"/>
    </sheetView>
  </sheetViews>
  <sheetFormatPr defaultRowHeight="13.5"/>
  <sheetData>
    <row r="1" spans="1:59" ht="13.5" customHeight="1">
      <c r="A1" s="52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40</v>
      </c>
      <c r="G1" s="52" t="s">
        <v>5</v>
      </c>
      <c r="H1" s="52" t="s">
        <v>6</v>
      </c>
      <c r="I1" s="51" t="s">
        <v>7</v>
      </c>
      <c r="J1" s="51" t="s">
        <v>8</v>
      </c>
      <c r="K1" s="51" t="s">
        <v>43</v>
      </c>
      <c r="L1" s="51" t="s">
        <v>9</v>
      </c>
      <c r="M1" s="51" t="s">
        <v>10</v>
      </c>
      <c r="N1" s="51" t="s">
        <v>11</v>
      </c>
      <c r="O1" s="51" t="s">
        <v>12</v>
      </c>
      <c r="P1" s="51" t="s">
        <v>13</v>
      </c>
      <c r="Q1" s="51"/>
      <c r="R1" s="51"/>
      <c r="S1" s="51"/>
      <c r="T1" s="51"/>
      <c r="U1" s="51" t="s">
        <v>14</v>
      </c>
      <c r="V1" s="51"/>
      <c r="W1" s="51"/>
      <c r="X1" s="51"/>
      <c r="Y1" s="51"/>
      <c r="Z1" s="51" t="s">
        <v>15</v>
      </c>
      <c r="AA1" s="51"/>
      <c r="AB1" s="51"/>
      <c r="AC1" s="51"/>
      <c r="AD1" s="51"/>
      <c r="AE1" s="51" t="s">
        <v>16</v>
      </c>
      <c r="AF1" s="51"/>
      <c r="AG1" s="51"/>
      <c r="AH1" s="51" t="s">
        <v>17</v>
      </c>
      <c r="AI1" s="51"/>
      <c r="AJ1" s="51"/>
      <c r="AK1" s="51" t="s">
        <v>18</v>
      </c>
      <c r="AL1" s="51"/>
      <c r="AM1" s="51"/>
      <c r="AN1" s="51"/>
      <c r="AO1" s="51"/>
      <c r="AP1" s="51" t="s">
        <v>19</v>
      </c>
      <c r="AQ1" s="51"/>
      <c r="AR1" s="51"/>
      <c r="AS1" s="51"/>
      <c r="AT1" s="51"/>
      <c r="AU1" s="51" t="s">
        <v>20</v>
      </c>
      <c r="AV1" s="51"/>
      <c r="AW1" s="51" t="s">
        <v>21</v>
      </c>
      <c r="AX1" s="51"/>
      <c r="AY1" s="51"/>
      <c r="AZ1" s="51"/>
      <c r="BA1" s="51"/>
      <c r="BB1" s="51" t="s">
        <v>22</v>
      </c>
      <c r="BC1" s="51" t="s">
        <v>23</v>
      </c>
      <c r="BD1" s="51" t="s">
        <v>41</v>
      </c>
      <c r="BE1" s="51" t="s">
        <v>42</v>
      </c>
      <c r="BF1" s="51" t="s">
        <v>24</v>
      </c>
      <c r="BG1" s="53" t="s">
        <v>25</v>
      </c>
    </row>
    <row r="2" spans="1:59">
      <c r="A2" s="52"/>
      <c r="B2" s="51"/>
      <c r="C2" s="51"/>
      <c r="D2" s="51"/>
      <c r="E2" s="51"/>
      <c r="F2" s="51"/>
      <c r="G2" s="52"/>
      <c r="H2" s="52"/>
      <c r="I2" s="51"/>
      <c r="J2" s="51"/>
      <c r="K2" s="51"/>
      <c r="L2" s="51"/>
      <c r="M2" s="51"/>
      <c r="N2" s="51"/>
      <c r="O2" s="51"/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26</v>
      </c>
      <c r="AF2" s="1" t="s">
        <v>31</v>
      </c>
      <c r="AG2" s="1" t="s">
        <v>32</v>
      </c>
      <c r="AH2" s="1" t="s">
        <v>26</v>
      </c>
      <c r="AI2" s="1" t="s">
        <v>31</v>
      </c>
      <c r="AJ2" s="1" t="s">
        <v>32</v>
      </c>
      <c r="AK2" s="1" t="s">
        <v>26</v>
      </c>
      <c r="AL2" s="1" t="s">
        <v>27</v>
      </c>
      <c r="AM2" s="1" t="s">
        <v>28</v>
      </c>
      <c r="AN2" s="1" t="s">
        <v>29</v>
      </c>
      <c r="AO2" s="1" t="s">
        <v>30</v>
      </c>
      <c r="AP2" s="1" t="s">
        <v>26</v>
      </c>
      <c r="AQ2" s="1" t="s">
        <v>27</v>
      </c>
      <c r="AR2" s="1" t="s">
        <v>28</v>
      </c>
      <c r="AS2" s="1" t="s">
        <v>29</v>
      </c>
      <c r="AT2" s="1" t="s">
        <v>30</v>
      </c>
      <c r="AU2" s="1" t="s">
        <v>33</v>
      </c>
      <c r="AV2" s="1" t="s">
        <v>34</v>
      </c>
      <c r="AW2" s="1" t="s">
        <v>35</v>
      </c>
      <c r="AX2" s="1" t="s">
        <v>36</v>
      </c>
      <c r="AY2" s="1" t="s">
        <v>37</v>
      </c>
      <c r="AZ2" s="1" t="s">
        <v>38</v>
      </c>
      <c r="BA2" s="1" t="s">
        <v>39</v>
      </c>
      <c r="BB2" s="51"/>
      <c r="BC2" s="51"/>
      <c r="BD2" s="51"/>
      <c r="BE2" s="51"/>
      <c r="BF2" s="51"/>
      <c r="BG2" s="53"/>
    </row>
    <row r="4" spans="1:59">
      <c r="A4" s="54" t="s">
        <v>0</v>
      </c>
      <c r="B4" s="54" t="s">
        <v>1</v>
      </c>
      <c r="C4" s="54" t="s">
        <v>2</v>
      </c>
      <c r="D4" s="54" t="s">
        <v>3</v>
      </c>
      <c r="E4" s="54" t="s">
        <v>4</v>
      </c>
      <c r="F4" s="54" t="s">
        <v>44</v>
      </c>
      <c r="G4" s="17"/>
      <c r="H4" s="17"/>
      <c r="I4" s="54" t="s">
        <v>7</v>
      </c>
      <c r="J4" s="54" t="s">
        <v>8</v>
      </c>
      <c r="K4" s="54" t="s">
        <v>45</v>
      </c>
      <c r="L4" s="54" t="s">
        <v>9</v>
      </c>
      <c r="M4" s="54" t="s">
        <v>10</v>
      </c>
      <c r="N4" s="54" t="s">
        <v>11</v>
      </c>
      <c r="O4" s="54" t="s">
        <v>12</v>
      </c>
      <c r="P4" s="54" t="s">
        <v>49</v>
      </c>
      <c r="Q4" s="54"/>
      <c r="R4" s="54"/>
      <c r="S4" s="54"/>
      <c r="T4" s="54"/>
      <c r="U4" s="54" t="s">
        <v>50</v>
      </c>
      <c r="V4" s="54"/>
      <c r="W4" s="54"/>
      <c r="X4" s="54"/>
      <c r="Y4" s="54"/>
      <c r="Z4" s="54" t="s">
        <v>51</v>
      </c>
      <c r="AA4" s="54"/>
      <c r="AB4" s="54"/>
      <c r="AC4" s="54"/>
      <c r="AD4" s="54"/>
      <c r="AE4" s="54" t="s">
        <v>52</v>
      </c>
      <c r="AF4" s="54"/>
      <c r="AG4" s="54"/>
      <c r="AH4" s="54" t="s">
        <v>53</v>
      </c>
      <c r="AI4" s="54"/>
      <c r="AJ4" s="54"/>
      <c r="AK4" s="54" t="s">
        <v>54</v>
      </c>
      <c r="AL4" s="54"/>
      <c r="AM4" s="54"/>
      <c r="AN4" s="54"/>
      <c r="AO4" s="54"/>
      <c r="AP4" s="17"/>
      <c r="AQ4" s="17"/>
      <c r="AR4" s="17"/>
      <c r="AS4" s="17"/>
      <c r="AT4" s="17"/>
      <c r="AU4" s="17" t="s">
        <v>20</v>
      </c>
      <c r="AV4" s="17" t="s">
        <v>60</v>
      </c>
      <c r="AW4" s="56" t="s">
        <v>21</v>
      </c>
      <c r="AX4" s="57"/>
      <c r="AY4" s="57"/>
      <c r="AZ4" s="57"/>
      <c r="BA4" s="58"/>
      <c r="BB4" s="18" t="s">
        <v>22</v>
      </c>
      <c r="BC4" s="18" t="s">
        <v>23</v>
      </c>
      <c r="BD4" s="18" t="s">
        <v>62</v>
      </c>
      <c r="BE4" s="17" t="s">
        <v>24</v>
      </c>
    </row>
    <row r="5" spans="1:59">
      <c r="A5" s="54" t="s">
        <v>0</v>
      </c>
      <c r="B5" s="54"/>
      <c r="C5" s="54"/>
      <c r="D5" s="54"/>
      <c r="E5" s="54"/>
      <c r="F5" s="54"/>
      <c r="G5" s="17"/>
      <c r="H5" s="17"/>
      <c r="I5" s="54" t="s">
        <v>7</v>
      </c>
      <c r="J5" s="54" t="s">
        <v>8</v>
      </c>
      <c r="K5" s="54"/>
      <c r="L5" s="54"/>
      <c r="M5" s="54"/>
      <c r="N5" s="54"/>
      <c r="O5" s="54"/>
      <c r="P5" s="17" t="s">
        <v>26</v>
      </c>
      <c r="Q5" s="17" t="s">
        <v>27</v>
      </c>
      <c r="R5" s="17" t="s">
        <v>28</v>
      </c>
      <c r="S5" s="17" t="s">
        <v>29</v>
      </c>
      <c r="T5" s="17" t="s">
        <v>30</v>
      </c>
      <c r="U5" s="17" t="s">
        <v>26</v>
      </c>
      <c r="V5" s="17" t="s">
        <v>27</v>
      </c>
      <c r="W5" s="17" t="s">
        <v>28</v>
      </c>
      <c r="X5" s="17" t="s">
        <v>29</v>
      </c>
      <c r="Y5" s="17" t="s">
        <v>30</v>
      </c>
      <c r="Z5" s="17" t="s">
        <v>26</v>
      </c>
      <c r="AA5" s="17" t="s">
        <v>27</v>
      </c>
      <c r="AB5" s="17" t="s">
        <v>28</v>
      </c>
      <c r="AC5" s="17" t="s">
        <v>29</v>
      </c>
      <c r="AD5" s="17" t="s">
        <v>30</v>
      </c>
      <c r="AE5" s="17" t="s">
        <v>26</v>
      </c>
      <c r="AF5" s="17" t="s">
        <v>31</v>
      </c>
      <c r="AG5" s="17" t="s">
        <v>32</v>
      </c>
      <c r="AH5" s="17" t="s">
        <v>26</v>
      </c>
      <c r="AI5" s="17" t="s">
        <v>31</v>
      </c>
      <c r="AJ5" s="17" t="s">
        <v>32</v>
      </c>
      <c r="AK5" s="17" t="s">
        <v>26</v>
      </c>
      <c r="AL5" s="17" t="s">
        <v>27</v>
      </c>
      <c r="AM5" s="17" t="s">
        <v>28</v>
      </c>
      <c r="AN5" s="17" t="s">
        <v>29</v>
      </c>
      <c r="AO5" s="17" t="s">
        <v>30</v>
      </c>
      <c r="AP5" s="17"/>
      <c r="AQ5" s="17"/>
      <c r="AR5" s="17"/>
      <c r="AS5" s="17"/>
      <c r="AT5" s="17"/>
      <c r="AU5" s="17" t="s">
        <v>63</v>
      </c>
      <c r="AV5" s="17" t="s">
        <v>32</v>
      </c>
      <c r="AW5" s="17" t="s">
        <v>35</v>
      </c>
      <c r="AX5" s="17" t="s">
        <v>36</v>
      </c>
      <c r="AY5" s="17" t="s">
        <v>37</v>
      </c>
      <c r="AZ5" s="17" t="s">
        <v>38</v>
      </c>
      <c r="BA5" s="17" t="s">
        <v>39</v>
      </c>
      <c r="BB5" s="19"/>
      <c r="BC5" s="19"/>
      <c r="BD5" s="17"/>
    </row>
    <row r="7" spans="1:59">
      <c r="AP7" s="17" t="s">
        <v>55</v>
      </c>
      <c r="AU7" s="17" t="s">
        <v>56</v>
      </c>
      <c r="AV7" s="17" t="s">
        <v>57</v>
      </c>
      <c r="AW7" s="17"/>
      <c r="AX7" s="17"/>
    </row>
    <row r="8" spans="1:59">
      <c r="AP8" s="17" t="s">
        <v>32</v>
      </c>
      <c r="AU8" s="17" t="s">
        <v>32</v>
      </c>
      <c r="AV8" s="17" t="s">
        <v>32</v>
      </c>
      <c r="AW8" s="17"/>
      <c r="AX8" s="17"/>
    </row>
    <row r="9" spans="1:59">
      <c r="AU9" s="17" t="s">
        <v>58</v>
      </c>
      <c r="AV9" s="17" t="s">
        <v>59</v>
      </c>
    </row>
    <row r="10" spans="1:59">
      <c r="AU10" s="17" t="s">
        <v>32</v>
      </c>
      <c r="AV10" s="17" t="s">
        <v>32</v>
      </c>
    </row>
    <row r="12" spans="1:59">
      <c r="AW12" s="54" t="s">
        <v>61</v>
      </c>
      <c r="AX12" s="54"/>
    </row>
    <row r="13" spans="1:59">
      <c r="AW13" s="17" t="s">
        <v>33</v>
      </c>
      <c r="AX13" s="17" t="s">
        <v>34</v>
      </c>
    </row>
  </sheetData>
  <mergeCells count="51">
    <mergeCell ref="AK4:AO4"/>
    <mergeCell ref="AW4:BA4"/>
    <mergeCell ref="AW12:AX12"/>
    <mergeCell ref="O4:O5"/>
    <mergeCell ref="P4:T4"/>
    <mergeCell ref="U4:Y4"/>
    <mergeCell ref="Z4:AD4"/>
    <mergeCell ref="AE4:AG4"/>
    <mergeCell ref="AH4:AJ4"/>
    <mergeCell ref="N4:N5"/>
    <mergeCell ref="A4:A5"/>
    <mergeCell ref="B4:B5"/>
    <mergeCell ref="C4:C5"/>
    <mergeCell ref="D4:D5"/>
    <mergeCell ref="E4:E5"/>
    <mergeCell ref="F4:F5"/>
    <mergeCell ref="I4:I5"/>
    <mergeCell ref="J4:J5"/>
    <mergeCell ref="K4:K5"/>
    <mergeCell ref="L4:L5"/>
    <mergeCell ref="M4:M5"/>
    <mergeCell ref="BG1:BG2"/>
    <mergeCell ref="AE1:AG1"/>
    <mergeCell ref="AH1:AJ1"/>
    <mergeCell ref="AK1:AO1"/>
    <mergeCell ref="AP1:AT1"/>
    <mergeCell ref="AU1:AV1"/>
    <mergeCell ref="AW1:BA1"/>
    <mergeCell ref="BB1:BB2"/>
    <mergeCell ref="BC1:BC2"/>
    <mergeCell ref="BD1:BD2"/>
    <mergeCell ref="BE1:BE2"/>
    <mergeCell ref="BF1:BF2"/>
    <mergeCell ref="Z1:AD1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T1"/>
    <mergeCell ref="U1:Y1"/>
    <mergeCell ref="F1:F2"/>
    <mergeCell ref="A1:A2"/>
    <mergeCell ref="B1:B2"/>
    <mergeCell ref="C1:C2"/>
    <mergeCell ref="D1:D2"/>
    <mergeCell ref="E1:E2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标准模板</vt:lpstr>
      <vt:lpstr>四川菲斯克</vt:lpstr>
      <vt:lpstr>江西大唐</vt:lpstr>
      <vt:lpstr>江西大唐 (2)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2017-02-11T14:47:40Z</dcterms:modified>
</cp:coreProperties>
</file>