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hkagupta/Dropbox/2020 - Canada COVID/drafts/Graphs/"/>
    </mc:Choice>
  </mc:AlternateContent>
  <xr:revisionPtr revIDLastSave="0" documentId="13_ncr:1_{71ED5EFD-50F3-024D-8655-E7A16B240275}" xr6:coauthVersionLast="45" xr6:coauthVersionMax="45" xr10:uidLastSave="{00000000-0000-0000-0000-000000000000}"/>
  <bookViews>
    <workbookView xWindow="840" yWindow="460" windowWidth="27460" windowHeight="13920" xr2:uid="{597FB1B7-F113-654C-9D08-11CA414BD8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D24" i="1"/>
  <c r="E25" i="1"/>
  <c r="D26" i="1"/>
  <c r="D25" i="1"/>
  <c r="D20" i="1" l="1"/>
  <c r="C1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<sst xmlns="http://schemas.openxmlformats.org/spreadsheetml/2006/main" count="27" uniqueCount="27">
  <si>
    <t>Industry</t>
  </si>
  <si>
    <t>Utilities</t>
  </si>
  <si>
    <t>Construction</t>
  </si>
  <si>
    <t>Manufacturing</t>
  </si>
  <si>
    <t>Educational services</t>
  </si>
  <si>
    <t>Other services (except public administration)</t>
  </si>
  <si>
    <t>Public administration</t>
  </si>
  <si>
    <t>Digitally-intensive, Gallipoli and Makridis (2018)</t>
  </si>
  <si>
    <t>Home-shoreability, Green and Siu (2020)</t>
  </si>
  <si>
    <t>All industries</t>
  </si>
  <si>
    <t>Agriculture</t>
  </si>
  <si>
    <t>Professional, scientific &amp; tech. services</t>
  </si>
  <si>
    <t xml:space="preserve">Mining, quarrying, oil &amp; gas </t>
  </si>
  <si>
    <t>Wholesale &amp; retail trade</t>
  </si>
  <si>
    <t>Transportation &amp; warehousing</t>
  </si>
  <si>
    <t>Finance, insurance, real estate &amp; rentals</t>
  </si>
  <si>
    <t>Business, building &amp; other support services</t>
  </si>
  <si>
    <t>Health care &amp; social assistance</t>
  </si>
  <si>
    <t>Information, culture &amp; recreation</t>
  </si>
  <si>
    <t>Accommodation &amp; food services</t>
  </si>
  <si>
    <t>resilience(reg predict)</t>
  </si>
  <si>
    <t>Digitally-intensive x Home-shoreability</t>
  </si>
  <si>
    <t>Dingel and Neimann</t>
  </si>
  <si>
    <t>correlation IT and dingel</t>
  </si>
  <si>
    <t>correlation HS and dingel</t>
  </si>
  <si>
    <t>correlation resilience and dingel</t>
  </si>
  <si>
    <t>with agriculture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</si>
</sst>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Home-shoreability, Green and Siu (2020)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All industries</c:v>
                </c:pt>
                <c:pt idx="1">
                  <c:v>Agriculture</c:v>
                </c:pt>
                <c:pt idx="2">
                  <c:v>Mining, quarrying, oil &amp; gas </c:v>
                </c:pt>
                <c:pt idx="3">
                  <c:v>Utilities</c:v>
                </c:pt>
                <c:pt idx="4">
                  <c:v>Construction</c:v>
                </c:pt>
                <c:pt idx="5">
                  <c:v>Manufacturing</c:v>
                </c:pt>
                <c:pt idx="6">
                  <c:v>Wholesale &amp; retail trade</c:v>
                </c:pt>
                <c:pt idx="7">
                  <c:v>Transportation &amp; warehousing</c:v>
                </c:pt>
                <c:pt idx="8">
                  <c:v>Finance, insurance, real estate &amp; rentals</c:v>
                </c:pt>
                <c:pt idx="9">
                  <c:v>Professional, scientific &amp; tech. services</c:v>
                </c:pt>
                <c:pt idx="10">
                  <c:v>Business, building &amp; other support services</c:v>
                </c:pt>
                <c:pt idx="11">
                  <c:v>Educational services</c:v>
                </c:pt>
                <c:pt idx="12">
                  <c:v>Health care &amp; social assistance</c:v>
                </c:pt>
                <c:pt idx="13">
                  <c:v>Information, culture &amp; recreation</c:v>
                </c:pt>
                <c:pt idx="14">
                  <c:v>Accommodation &amp; food services</c:v>
                </c:pt>
                <c:pt idx="15">
                  <c:v>Other services (except public administration)</c:v>
                </c:pt>
                <c:pt idx="16">
                  <c:v>Public administration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7.4743400000000002E-2</c:v>
                </c:pt>
                <c:pt idx="1">
                  <c:v>0.3683052</c:v>
                </c:pt>
                <c:pt idx="2">
                  <c:v>4.8891200000000003E-2</c:v>
                </c:pt>
                <c:pt idx="3">
                  <c:v>5.6964800000000003E-2</c:v>
                </c:pt>
                <c:pt idx="4">
                  <c:v>4.9460900000000002E-2</c:v>
                </c:pt>
                <c:pt idx="5">
                  <c:v>4.7476299999999999E-2</c:v>
                </c:pt>
                <c:pt idx="6">
                  <c:v>6.3233250000000005E-2</c:v>
                </c:pt>
                <c:pt idx="7">
                  <c:v>4.03238E-2</c:v>
                </c:pt>
                <c:pt idx="8">
                  <c:v>0.1417978</c:v>
                </c:pt>
                <c:pt idx="9">
                  <c:v>0.13084960000000001</c:v>
                </c:pt>
                <c:pt idx="10">
                  <c:v>6.3772400000000007E-2</c:v>
                </c:pt>
                <c:pt idx="11">
                  <c:v>5.61305E-2</c:v>
                </c:pt>
                <c:pt idx="12">
                  <c:v>5.8482199999999998E-2</c:v>
                </c:pt>
                <c:pt idx="13">
                  <c:v>0.1174101</c:v>
                </c:pt>
                <c:pt idx="14">
                  <c:v>2.35654E-2</c:v>
                </c:pt>
                <c:pt idx="15">
                  <c:v>0.1061522</c:v>
                </c:pt>
                <c:pt idx="16">
                  <c:v>6.1691999999999997E-2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D-6C4E-B3A6-F9A6B116B6B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Digitally-intensive x Home-shoreability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All industries</c:v>
                </c:pt>
                <c:pt idx="1">
                  <c:v>Agriculture</c:v>
                </c:pt>
                <c:pt idx="2">
                  <c:v>Mining, quarrying, oil &amp; gas </c:v>
                </c:pt>
                <c:pt idx="3">
                  <c:v>Utilities</c:v>
                </c:pt>
                <c:pt idx="4">
                  <c:v>Construction</c:v>
                </c:pt>
                <c:pt idx="5">
                  <c:v>Manufacturing</c:v>
                </c:pt>
                <c:pt idx="6">
                  <c:v>Wholesale &amp; retail trade</c:v>
                </c:pt>
                <c:pt idx="7">
                  <c:v>Transportation &amp; warehousing</c:v>
                </c:pt>
                <c:pt idx="8">
                  <c:v>Finance, insurance, real estate &amp; rentals</c:v>
                </c:pt>
                <c:pt idx="9">
                  <c:v>Professional, scientific &amp; tech. services</c:v>
                </c:pt>
                <c:pt idx="10">
                  <c:v>Business, building &amp; other support services</c:v>
                </c:pt>
                <c:pt idx="11">
                  <c:v>Educational services</c:v>
                </c:pt>
                <c:pt idx="12">
                  <c:v>Health care &amp; social assistance</c:v>
                </c:pt>
                <c:pt idx="13">
                  <c:v>Information, culture &amp; recreation</c:v>
                </c:pt>
                <c:pt idx="14">
                  <c:v>Accommodation &amp; food services</c:v>
                </c:pt>
                <c:pt idx="15">
                  <c:v>Other services (except public administration)</c:v>
                </c:pt>
                <c:pt idx="16">
                  <c:v>Public administration</c:v>
                </c:pt>
              </c:strCache>
            </c:strRef>
          </c:cat>
          <c:val>
            <c:numRef>
              <c:f>Sheet1!$E$2:$E$18</c:f>
              <c:numCache>
                <c:formatCode>General</c:formatCode>
                <c:ptCount val="17"/>
                <c:pt idx="0">
                  <c:v>4.2346346395722004E-2</c:v>
                </c:pt>
                <c:pt idx="1">
                  <c:v>0.24900897271932002</c:v>
                </c:pt>
                <c:pt idx="2">
                  <c:v>3.3139677640000004E-2</c:v>
                </c:pt>
                <c:pt idx="3">
                  <c:v>3.5033574162720002E-2</c:v>
                </c:pt>
                <c:pt idx="4">
                  <c:v>1.9949915524480003E-2</c:v>
                </c:pt>
                <c:pt idx="5">
                  <c:v>1.8504614312389998E-2</c:v>
                </c:pt>
                <c:pt idx="6">
                  <c:v>2.9807682962287505E-2</c:v>
                </c:pt>
                <c:pt idx="7">
                  <c:v>1.42270834398E-2</c:v>
                </c:pt>
                <c:pt idx="8">
                  <c:v>0.10195198719979001</c:v>
                </c:pt>
                <c:pt idx="9">
                  <c:v>0.11078890388944</c:v>
                </c:pt>
                <c:pt idx="10">
                  <c:v>2.1313839342520003E-2</c:v>
                </c:pt>
                <c:pt idx="11">
                  <c:v>4.3270536566849996E-2</c:v>
                </c:pt>
                <c:pt idx="12">
                  <c:v>3.1913391495019997E-2</c:v>
                </c:pt>
                <c:pt idx="13">
                  <c:v>7.8383540457974993E-2</c:v>
                </c:pt>
                <c:pt idx="14">
                  <c:v>6.0969392626800002E-3</c:v>
                </c:pt>
                <c:pt idx="15">
                  <c:v>5.2973132366E-2</c:v>
                </c:pt>
                <c:pt idx="16">
                  <c:v>4.1856899205599998E-2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DD-6C4E-B3A6-F9A6B116B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093103"/>
        <c:axId val="1955671743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Digitally-intensive, Gallipoli and Makridis (2018)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All industries</c:v>
                </c:pt>
                <c:pt idx="1">
                  <c:v>Agriculture</c:v>
                </c:pt>
                <c:pt idx="2">
                  <c:v>Mining, quarrying, oil &amp; gas </c:v>
                </c:pt>
                <c:pt idx="3">
                  <c:v>Utilities</c:v>
                </c:pt>
                <c:pt idx="4">
                  <c:v>Construction</c:v>
                </c:pt>
                <c:pt idx="5">
                  <c:v>Manufacturing</c:v>
                </c:pt>
                <c:pt idx="6">
                  <c:v>Wholesale &amp; retail trade</c:v>
                </c:pt>
                <c:pt idx="7">
                  <c:v>Transportation &amp; warehousing</c:v>
                </c:pt>
                <c:pt idx="8">
                  <c:v>Finance, insurance, real estate &amp; rentals</c:v>
                </c:pt>
                <c:pt idx="9">
                  <c:v>Professional, scientific &amp; tech. services</c:v>
                </c:pt>
                <c:pt idx="10">
                  <c:v>Business, building &amp; other support services</c:v>
                </c:pt>
                <c:pt idx="11">
                  <c:v>Educational services</c:v>
                </c:pt>
                <c:pt idx="12">
                  <c:v>Health care &amp; social assistance</c:v>
                </c:pt>
                <c:pt idx="13">
                  <c:v>Information, culture &amp; recreation</c:v>
                </c:pt>
                <c:pt idx="14">
                  <c:v>Accommodation &amp; food services</c:v>
                </c:pt>
                <c:pt idx="15">
                  <c:v>Other services (except public administration)</c:v>
                </c:pt>
                <c:pt idx="16">
                  <c:v>Public administration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0.56655633000000005</c:v>
                </c:pt>
                <c:pt idx="1">
                  <c:v>0.67609410000000003</c:v>
                </c:pt>
                <c:pt idx="2">
                  <c:v>0.67782500000000001</c:v>
                </c:pt>
                <c:pt idx="3">
                  <c:v>0.61500390000000005</c:v>
                </c:pt>
                <c:pt idx="4">
                  <c:v>0.40334720000000002</c:v>
                </c:pt>
                <c:pt idx="5">
                  <c:v>0.38976529999999998</c:v>
                </c:pt>
                <c:pt idx="6">
                  <c:v>0.47139255000000002</c:v>
                </c:pt>
                <c:pt idx="7">
                  <c:v>0.352821</c:v>
                </c:pt>
                <c:pt idx="8">
                  <c:v>0.71899555000000004</c:v>
                </c:pt>
                <c:pt idx="9">
                  <c:v>0.84668889999999997</c:v>
                </c:pt>
                <c:pt idx="10">
                  <c:v>0.33421729999999999</c:v>
                </c:pt>
                <c:pt idx="11">
                  <c:v>0.77089169999999996</c:v>
                </c:pt>
                <c:pt idx="12">
                  <c:v>0.54569409999999996</c:v>
                </c:pt>
                <c:pt idx="13">
                  <c:v>0.66760474999999997</c:v>
                </c:pt>
                <c:pt idx="14">
                  <c:v>0.25872420000000002</c:v>
                </c:pt>
                <c:pt idx="15">
                  <c:v>0.49902999999999997</c:v>
                </c:pt>
                <c:pt idx="16">
                  <c:v>0.67848180000000002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D-6C4E-B3A6-F9A6B116B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75"/>
        <c:axId val="1957128847"/>
        <c:axId val="1941884223"/>
      </c:barChart>
      <c:catAx>
        <c:axId val="195609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Industries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671743"/>
        <c:crosses val="autoZero"/>
        <c:auto val="1"/>
        <c:lblAlgn val="ctr"/>
        <c:lblOffset val="100"/>
        <c:noMultiLvlLbl val="0"/>
      </c:catAx>
      <c:valAx>
        <c:axId val="19556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Home-shoreability and</a:t>
                </a:r>
                <a:endParaRPr lang="en-CA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 Digitally Intensive x Home-shoreability</a:t>
                </a:r>
                <a:endParaRPr lang="en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093103"/>
        <c:crosses val="autoZero"/>
        <c:crossBetween val="between"/>
      </c:valAx>
      <c:valAx>
        <c:axId val="19418842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Digitally-Intensive</a:t>
                </a:r>
                <a:endParaRPr lang="en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28847"/>
        <c:crosses val="max"/>
        <c:crossBetween val="between"/>
      </c:valAx>
      <c:catAx>
        <c:axId val="19571288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884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0</xdr:rowOff>
    </xdr:from>
    <xdr:to>
      <xdr:col>16</xdr:col>
      <xdr:colOff>232317</xdr:colOff>
      <xdr:row>29</xdr:row>
      <xdr:rowOff>30976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060554-6BDA-764B-B512-0EFC24432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BCC00-A762-394D-8F9E-AB1B31AB6588}">
  <dimension ref="A1:F26"/>
  <sheetViews>
    <sheetView tabSelected="1" topLeftCell="A2" zoomScaleNormal="157" workbookViewId="0">
      <selection activeCell="E25" sqref="E25:E26"/>
    </sheetView>
  </sheetViews>
  <sheetFormatPr baseColWidth="10" defaultRowHeight="16"/>
  <cols>
    <col min="1" max="1" width="42.83203125" bestFit="1" customWidth="1"/>
    <col min="2" max="2" width="41.33203125" bestFit="1" customWidth="1"/>
    <col min="3" max="3" width="35.1640625" bestFit="1" customWidth="1"/>
    <col min="4" max="4" width="14.83203125" bestFit="1" customWidth="1"/>
    <col min="5" max="5" width="32.5" bestFit="1" customWidth="1"/>
    <col min="6" max="6" width="17.1640625" customWidth="1"/>
  </cols>
  <sheetData>
    <row r="1" spans="1:6">
      <c r="A1" t="s">
        <v>0</v>
      </c>
      <c r="B1" t="s">
        <v>7</v>
      </c>
      <c r="C1" t="s">
        <v>8</v>
      </c>
      <c r="D1" t="s">
        <v>20</v>
      </c>
      <c r="E1" t="s">
        <v>21</v>
      </c>
      <c r="F1" t="s">
        <v>22</v>
      </c>
    </row>
    <row r="2" spans="1:6">
      <c r="A2" t="s">
        <v>9</v>
      </c>
      <c r="B2">
        <v>0.56655633000000005</v>
      </c>
      <c r="C2">
        <v>7.4743400000000002E-2</v>
      </c>
      <c r="D2">
        <v>0.54473499999999997</v>
      </c>
      <c r="E2">
        <f>B2*C2</f>
        <v>4.2346346395722004E-2</v>
      </c>
      <c r="F2">
        <v>0.43877044736842102</v>
      </c>
    </row>
    <row r="3" spans="1:6">
      <c r="A3" t="s">
        <v>10</v>
      </c>
      <c r="B3">
        <v>0.67609410000000003</v>
      </c>
      <c r="C3">
        <v>0.3683052</v>
      </c>
      <c r="D3">
        <v>0.80634119999999998</v>
      </c>
      <c r="E3">
        <f t="shared" ref="E3:E18" si="0">B3*C3</f>
        <v>0.24900897271932002</v>
      </c>
      <c r="F3">
        <v>0.3887177</v>
      </c>
    </row>
    <row r="4" spans="1:6">
      <c r="A4" t="s">
        <v>12</v>
      </c>
      <c r="B4">
        <v>0.67782500000000001</v>
      </c>
      <c r="C4">
        <v>4.8891200000000003E-2</v>
      </c>
      <c r="D4">
        <v>0.52169690000000002</v>
      </c>
      <c r="E4">
        <f t="shared" si="0"/>
        <v>3.3139677640000004E-2</v>
      </c>
      <c r="F4">
        <v>0.33704719999999999</v>
      </c>
    </row>
    <row r="5" spans="1:6">
      <c r="A5" t="s">
        <v>1</v>
      </c>
      <c r="B5">
        <v>0.61500390000000005</v>
      </c>
      <c r="C5">
        <v>5.6964800000000003E-2</v>
      </c>
      <c r="D5">
        <v>0.52889169999999996</v>
      </c>
      <c r="E5">
        <f t="shared" si="0"/>
        <v>3.5033574162720002E-2</v>
      </c>
      <c r="F5">
        <v>0.36847200000000002</v>
      </c>
    </row>
    <row r="6" spans="1:6">
      <c r="A6" t="s">
        <v>2</v>
      </c>
      <c r="B6">
        <v>0.40334720000000002</v>
      </c>
      <c r="C6">
        <v>4.9460900000000002E-2</v>
      </c>
      <c r="D6">
        <v>0.52220460000000002</v>
      </c>
      <c r="E6">
        <f t="shared" si="0"/>
        <v>1.9949915524480003E-2</v>
      </c>
      <c r="F6">
        <v>0.19695570000000001</v>
      </c>
    </row>
    <row r="7" spans="1:6">
      <c r="A7" t="s">
        <v>3</v>
      </c>
      <c r="B7">
        <v>0.38976529999999998</v>
      </c>
      <c r="C7">
        <v>4.7476299999999999E-2</v>
      </c>
      <c r="D7">
        <v>0.52043600000000001</v>
      </c>
      <c r="E7">
        <f t="shared" si="0"/>
        <v>1.8504614312389998E-2</v>
      </c>
      <c r="F7">
        <v>0.25421329999999998</v>
      </c>
    </row>
    <row r="8" spans="1:6">
      <c r="A8" t="s">
        <v>13</v>
      </c>
      <c r="B8">
        <v>0.47139255000000002</v>
      </c>
      <c r="C8">
        <v>6.3233250000000005E-2</v>
      </c>
      <c r="D8">
        <v>0.5344778</v>
      </c>
      <c r="E8">
        <f t="shared" si="0"/>
        <v>2.9807682962287505E-2</v>
      </c>
      <c r="F8">
        <v>0.41180784999999998</v>
      </c>
    </row>
    <row r="9" spans="1:6">
      <c r="A9" t="s">
        <v>14</v>
      </c>
      <c r="B9">
        <v>0.352821</v>
      </c>
      <c r="C9">
        <v>4.03238E-2</v>
      </c>
      <c r="D9">
        <v>0.51406209999999997</v>
      </c>
      <c r="E9">
        <f t="shared" si="0"/>
        <v>1.42270834398E-2</v>
      </c>
      <c r="F9">
        <v>0.2376327</v>
      </c>
    </row>
    <row r="10" spans="1:6">
      <c r="A10" t="s">
        <v>15</v>
      </c>
      <c r="B10">
        <v>0.71899555000000004</v>
      </c>
      <c r="C10">
        <v>0.1417978</v>
      </c>
      <c r="D10">
        <v>0.60449019999999998</v>
      </c>
      <c r="E10">
        <f t="shared" si="0"/>
        <v>0.10195198719979001</v>
      </c>
      <c r="F10">
        <v>0.64505489999999999</v>
      </c>
    </row>
    <row r="11" spans="1:6">
      <c r="A11" t="s">
        <v>11</v>
      </c>
      <c r="B11">
        <v>0.84668889999999997</v>
      </c>
      <c r="C11">
        <v>0.13084960000000001</v>
      </c>
      <c r="D11">
        <v>0.59473379999999998</v>
      </c>
      <c r="E11">
        <f t="shared" si="0"/>
        <v>0.11078890388944</v>
      </c>
      <c r="F11">
        <v>0.70771989999999996</v>
      </c>
    </row>
    <row r="12" spans="1:6">
      <c r="A12" t="s">
        <v>16</v>
      </c>
      <c r="B12">
        <v>0.33421729999999999</v>
      </c>
      <c r="C12">
        <v>6.3772400000000007E-2</v>
      </c>
      <c r="D12">
        <v>0.53495820000000005</v>
      </c>
      <c r="E12">
        <f t="shared" si="0"/>
        <v>2.1313839342520003E-2</v>
      </c>
      <c r="F12">
        <v>0.35013820000000001</v>
      </c>
    </row>
    <row r="13" spans="1:6">
      <c r="A13" t="s">
        <v>4</v>
      </c>
      <c r="B13">
        <v>0.77089169999999996</v>
      </c>
      <c r="C13">
        <v>5.61305E-2</v>
      </c>
      <c r="D13">
        <v>0.52814819999999996</v>
      </c>
      <c r="E13">
        <f t="shared" si="0"/>
        <v>4.3270536566849996E-2</v>
      </c>
      <c r="F13">
        <v>0.74546780000000001</v>
      </c>
    </row>
    <row r="14" spans="1:6">
      <c r="A14" t="s">
        <v>17</v>
      </c>
      <c r="B14">
        <v>0.54569409999999996</v>
      </c>
      <c r="C14">
        <v>5.8482199999999998E-2</v>
      </c>
      <c r="D14">
        <v>0.53024389999999999</v>
      </c>
      <c r="E14">
        <f t="shared" si="0"/>
        <v>3.1913391495019997E-2</v>
      </c>
      <c r="F14">
        <v>0.39358860000000001</v>
      </c>
    </row>
    <row r="15" spans="1:6">
      <c r="A15" t="s">
        <v>18</v>
      </c>
      <c r="B15">
        <v>0.66760474999999997</v>
      </c>
      <c r="C15">
        <v>0.1174101</v>
      </c>
      <c r="D15">
        <v>0.58275719999999998</v>
      </c>
      <c r="E15">
        <f t="shared" si="0"/>
        <v>7.8383540457974993E-2</v>
      </c>
      <c r="F15">
        <v>0.56267394999999998</v>
      </c>
    </row>
    <row r="16" spans="1:6">
      <c r="A16" t="s">
        <v>19</v>
      </c>
      <c r="B16">
        <v>0.25872420000000002</v>
      </c>
      <c r="C16">
        <v>2.35654E-2</v>
      </c>
      <c r="D16">
        <v>0.49912800000000002</v>
      </c>
      <c r="E16">
        <f t="shared" si="0"/>
        <v>6.0969392626800002E-3</v>
      </c>
      <c r="F16">
        <v>0.2051036</v>
      </c>
    </row>
    <row r="17" spans="1:6">
      <c r="A17" t="s">
        <v>5</v>
      </c>
      <c r="B17">
        <v>0.49902999999999997</v>
      </c>
      <c r="C17">
        <v>0.1061522</v>
      </c>
      <c r="D17">
        <v>0.57272480000000003</v>
      </c>
      <c r="E17">
        <f t="shared" si="0"/>
        <v>5.2973132366E-2</v>
      </c>
      <c r="F17">
        <v>0.38558409999999999</v>
      </c>
    </row>
    <row r="18" spans="1:6">
      <c r="A18" t="s">
        <v>6</v>
      </c>
      <c r="B18">
        <v>0.67848180000000002</v>
      </c>
      <c r="C18">
        <v>6.1691999999999997E-2</v>
      </c>
      <c r="D18">
        <v>0.53310429999999998</v>
      </c>
      <c r="E18">
        <f t="shared" si="0"/>
        <v>4.1856899205599998E-2</v>
      </c>
      <c r="F18">
        <v>0.52692430000000001</v>
      </c>
    </row>
    <row r="19" spans="1:6">
      <c r="C19">
        <f>AVERAGE(C2:C17)</f>
        <v>9.0472440625000025E-2</v>
      </c>
    </row>
    <row r="20" spans="1:6">
      <c r="D20">
        <f>CORREL(B2:B18,C2:C18)</f>
        <v>0.41749507101052008</v>
      </c>
    </row>
    <row r="22" spans="1:6">
      <c r="D22">
        <v>0.61682000000000003</v>
      </c>
    </row>
    <row r="24" spans="1:6">
      <c r="C24" t="s">
        <v>23</v>
      </c>
      <c r="D24" s="1">
        <f>CORREL(B3:B18,F3:F18)</f>
        <v>0.84922210822233835</v>
      </c>
      <c r="E24" t="s">
        <v>26</v>
      </c>
    </row>
    <row r="25" spans="1:6">
      <c r="C25" t="s">
        <v>24</v>
      </c>
      <c r="D25">
        <f>CORREL(C4:C18,F4:F18)</f>
        <v>0.68913181763829567</v>
      </c>
      <c r="E25" s="1">
        <f>CORREL(C2:C18,F2:F18)</f>
        <v>0.24182729865133928</v>
      </c>
    </row>
    <row r="26" spans="1:6">
      <c r="C26" t="s">
        <v>25</v>
      </c>
      <c r="D26">
        <f>CORREL(E4:E18,F4:F18)</f>
        <v>0.80824032868199513</v>
      </c>
      <c r="E26" s="1">
        <f>CORREL(E3:E18,F3:F18)</f>
        <v>0.36612314981385424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gupta</dc:creator>
  <cp:lastModifiedBy>anushka gupta</cp:lastModifiedBy>
  <dcterms:created xsi:type="dcterms:W3CDTF">2020-07-15T19:53:06Z</dcterms:created>
  <dcterms:modified xsi:type="dcterms:W3CDTF">2020-08-27T19:20:33Z</dcterms:modified>
</cp:coreProperties>
</file>